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S:\Коммуникации\ОТЧЁТЫ на сайт\2017\"/>
    </mc:Choice>
  </mc:AlternateContent>
  <bookViews>
    <workbookView xWindow="0" yWindow="0" windowWidth="25200" windowHeight="11385" tabRatio="953"/>
  </bookViews>
  <sheets>
    <sheet name="Расходы" sheetId="7" r:id="rId1"/>
    <sheet name="Поступления Райффайзенбанк" sheetId="28" r:id="rId2"/>
    <sheet name="Валютные пост-я" sheetId="34" r:id="rId3"/>
    <sheet name="Поступления МТС USSD" sheetId="11" r:id="rId4"/>
    <sheet name="Поступления с мобильных тел." sheetId="13" r:id="rId5"/>
    <sheet name="Поступления МКБ" sheetId="12" r:id="rId6"/>
    <sheet name="Поступления БИНБАНК" sheetId="32" r:id="rId7"/>
    <sheet name="Поступления Platron" sheetId="14" r:id="rId8"/>
    <sheet name="Поступления СКБ-Банк" sheetId="15" r:id="rId9"/>
    <sheet name="Поступления ВТБ 24" sheetId="23" r:id="rId10"/>
    <sheet name="Поступления МДМ Банк" sheetId="18" r:id="rId11"/>
    <sheet name="Поступления ПАО Сбербанк" sheetId="26" r:id="rId12"/>
    <sheet name="Поступления Благо.ру" sheetId="10" r:id="rId13"/>
    <sheet name="Поступления РБК-Money" sheetId="17" r:id="rId14"/>
    <sheet name="Поступления CloudPayments" sheetId="27" r:id="rId15"/>
    <sheet name="PayPal" sheetId="24" r:id="rId16"/>
    <sheet name="Элекснет" sheetId="25" r:id="rId17"/>
    <sheet name="Dobro.mail.ru" sheetId="35" r:id="rId18"/>
    <sheet name="MainPeople" sheetId="36" r:id="rId19"/>
  </sheets>
  <definedNames>
    <definedName name="_xlnm._FilterDatabase" localSheetId="14" hidden="1">'Поступления CloudPayments'!$A$6:$E$762</definedName>
    <definedName name="_xlnm._FilterDatabase" localSheetId="7" hidden="1">'Поступления Platron'!$A$4:$H$890</definedName>
    <definedName name="_xlnm._FilterDatabase" localSheetId="6" hidden="1">'Поступления БИНБАНК'!$B$5:$E$2256</definedName>
    <definedName name="_xlnm._FilterDatabase" localSheetId="12" hidden="1">'Поступления Благо.ру'!$B$4:$D$4</definedName>
    <definedName name="_xlnm._FilterDatabase" localSheetId="9" hidden="1">'Поступления ВТБ 24'!$B$6:$M$1122</definedName>
    <definedName name="_xlnm._FilterDatabase" localSheetId="10" hidden="1">'Поступления МДМ Банк'!$A$5:$E$214</definedName>
    <definedName name="_xlnm._FilterDatabase" localSheetId="5" hidden="1">'Поступления МКБ'!$B$4:$D$327</definedName>
    <definedName name="_xlnm._FilterDatabase" localSheetId="3" hidden="1">'Поступления МТС USSD'!$A$4:$F$117</definedName>
    <definedName name="_xlnm._FilterDatabase" localSheetId="11" hidden="1">'Поступления ПАО Сбербанк'!$B$6:$AE$330</definedName>
    <definedName name="_xlnm._FilterDatabase" localSheetId="1" hidden="1">'Поступления Райффайзенбанк'!$B$4:$G$502</definedName>
    <definedName name="_xlnm._FilterDatabase" localSheetId="13" hidden="1">'Поступления РБК-Money'!$B$4:$D$4</definedName>
    <definedName name="_xlnm._FilterDatabase" localSheetId="4" hidden="1">'Поступления с мобильных тел.'!$A$5:$F$6101</definedName>
    <definedName name="_xlnm._FilterDatabase" localSheetId="8" hidden="1">'Поступления СКБ-Банк'!$B$6:$AG$785</definedName>
    <definedName name="_xlnm._FilterDatabase" localSheetId="0" hidden="1">Расходы!$A$166:$D$206</definedName>
    <definedName name="_xlnm._FilterDatabase" localSheetId="16" hidden="1">Элекснет!$A$5:$G$57</definedName>
  </definedNames>
  <calcPr calcId="152511" concurrentCalc="0"/>
</workbook>
</file>

<file path=xl/calcChain.xml><?xml version="1.0" encoding="utf-8"?>
<calcChain xmlns="http://schemas.openxmlformats.org/spreadsheetml/2006/main">
  <c r="C2" i="13" l="1"/>
  <c r="C2" i="28"/>
  <c r="D5" i="7"/>
  <c r="C57" i="25"/>
  <c r="C58" i="25"/>
  <c r="E61" i="36"/>
  <c r="C61" i="36"/>
  <c r="D7" i="36"/>
  <c r="D8" i="36"/>
  <c r="D9" i="36"/>
  <c r="D10" i="36"/>
  <c r="D11" i="36"/>
  <c r="D12" i="36"/>
  <c r="D13" i="36"/>
  <c r="D14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2" i="36"/>
  <c r="D33" i="36"/>
  <c r="D34" i="36"/>
  <c r="D35" i="36"/>
  <c r="D36" i="36"/>
  <c r="D37" i="36"/>
  <c r="D38" i="36"/>
  <c r="D39" i="36"/>
  <c r="D40" i="36"/>
  <c r="D41" i="36"/>
  <c r="D42" i="36"/>
  <c r="D43" i="36"/>
  <c r="D44" i="36"/>
  <c r="D45" i="36"/>
  <c r="D46" i="36"/>
  <c r="D47" i="36"/>
  <c r="D48" i="36"/>
  <c r="D49" i="36"/>
  <c r="D50" i="36"/>
  <c r="D51" i="36"/>
  <c r="D52" i="36"/>
  <c r="D53" i="36"/>
  <c r="D54" i="36"/>
  <c r="D55" i="36"/>
  <c r="D56" i="36"/>
  <c r="D57" i="36"/>
  <c r="D58" i="36"/>
  <c r="D59" i="36"/>
  <c r="D60" i="36"/>
  <c r="D6" i="36"/>
  <c r="C46" i="35"/>
  <c r="C3" i="35"/>
  <c r="D61" i="36"/>
  <c r="C3" i="36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5" i="11"/>
  <c r="E5" i="11"/>
  <c r="C784" i="15"/>
  <c r="C2" i="15"/>
  <c r="C214" i="18"/>
  <c r="C121" i="18"/>
  <c r="C2" i="18"/>
  <c r="C122" i="24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66" i="24"/>
  <c r="D67" i="24"/>
  <c r="D68" i="24"/>
  <c r="D69" i="24"/>
  <c r="D70" i="24"/>
  <c r="D71" i="24"/>
  <c r="D72" i="24"/>
  <c r="D73" i="24"/>
  <c r="D74" i="24"/>
  <c r="D75" i="24"/>
  <c r="D76" i="24"/>
  <c r="D77" i="24"/>
  <c r="D78" i="24"/>
  <c r="D79" i="24"/>
  <c r="D80" i="24"/>
  <c r="D81" i="24"/>
  <c r="D82" i="24"/>
  <c r="D83" i="24"/>
  <c r="D84" i="24"/>
  <c r="D85" i="24"/>
  <c r="D86" i="24"/>
  <c r="D87" i="24"/>
  <c r="D88" i="24"/>
  <c r="D89" i="24"/>
  <c r="D90" i="24"/>
  <c r="D91" i="24"/>
  <c r="D92" i="24"/>
  <c r="D93" i="24"/>
  <c r="D94" i="24"/>
  <c r="D95" i="24"/>
  <c r="D96" i="24"/>
  <c r="D97" i="24"/>
  <c r="D98" i="24"/>
  <c r="D99" i="24"/>
  <c r="D100" i="24"/>
  <c r="D101" i="24"/>
  <c r="D102" i="24"/>
  <c r="D103" i="24"/>
  <c r="D104" i="24"/>
  <c r="D105" i="24"/>
  <c r="D106" i="24"/>
  <c r="D107" i="24"/>
  <c r="D108" i="24"/>
  <c r="D109" i="24"/>
  <c r="D110" i="24"/>
  <c r="D111" i="24"/>
  <c r="D112" i="24"/>
  <c r="D113" i="24"/>
  <c r="D114" i="24"/>
  <c r="D115" i="24"/>
  <c r="D116" i="24"/>
  <c r="D117" i="24"/>
  <c r="D118" i="24"/>
  <c r="D119" i="24"/>
  <c r="D120" i="24"/>
  <c r="D121" i="24"/>
  <c r="D5" i="24"/>
  <c r="E1065" i="14"/>
  <c r="C2" i="14"/>
  <c r="D35" i="14"/>
  <c r="D36" i="14"/>
  <c r="D37" i="14"/>
  <c r="D38" i="14"/>
  <c r="D39" i="14"/>
  <c r="D90" i="14"/>
  <c r="D91" i="14"/>
  <c r="D92" i="14"/>
  <c r="D93" i="14"/>
  <c r="D94" i="14"/>
  <c r="D95" i="14"/>
  <c r="D143" i="14"/>
  <c r="D196" i="14"/>
  <c r="D197" i="14"/>
  <c r="D198" i="14"/>
  <c r="D199" i="14"/>
  <c r="D200" i="14"/>
  <c r="D201" i="14"/>
  <c r="D202" i="14"/>
  <c r="D219" i="14"/>
  <c r="D220" i="14"/>
  <c r="D221" i="14"/>
  <c r="D222" i="14"/>
  <c r="D242" i="14"/>
  <c r="D243" i="14"/>
  <c r="D244" i="14"/>
  <c r="D245" i="14"/>
  <c r="D246" i="14"/>
  <c r="D247" i="14"/>
  <c r="D248" i="14"/>
  <c r="D249" i="14"/>
  <c r="D250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D263" i="14"/>
  <c r="D264" i="14"/>
  <c r="D265" i="14"/>
  <c r="D266" i="14"/>
  <c r="D267" i="14"/>
  <c r="D268" i="14"/>
  <c r="D269" i="14"/>
  <c r="D293" i="14"/>
  <c r="D294" i="14"/>
  <c r="D295" i="14"/>
  <c r="D342" i="14"/>
  <c r="D343" i="14"/>
  <c r="D344" i="14"/>
  <c r="D345" i="14"/>
  <c r="D346" i="14"/>
  <c r="D347" i="14"/>
  <c r="D348" i="14"/>
  <c r="D349" i="14"/>
  <c r="D379" i="14"/>
  <c r="D413" i="14"/>
  <c r="D414" i="14"/>
  <c r="D458" i="14"/>
  <c r="D459" i="14"/>
  <c r="D460" i="14"/>
  <c r="D476" i="14"/>
  <c r="D477" i="14"/>
  <c r="D478" i="14"/>
  <c r="D512" i="14"/>
  <c r="D513" i="14"/>
  <c r="D514" i="14"/>
  <c r="D533" i="14"/>
  <c r="D534" i="14"/>
  <c r="D535" i="14"/>
  <c r="D563" i="14"/>
  <c r="D564" i="14"/>
  <c r="D623" i="14"/>
  <c r="D624" i="14"/>
  <c r="D625" i="14"/>
  <c r="D626" i="14"/>
  <c r="D627" i="14"/>
  <c r="D628" i="14"/>
  <c r="D629" i="14"/>
  <c r="D630" i="14"/>
  <c r="D631" i="14"/>
  <c r="D632" i="14"/>
  <c r="D633" i="14"/>
  <c r="D634" i="14"/>
  <c r="D635" i="14"/>
  <c r="D636" i="14"/>
  <c r="D637" i="14"/>
  <c r="D638" i="14"/>
  <c r="D639" i="14"/>
  <c r="D640" i="14"/>
  <c r="D641" i="14"/>
  <c r="D677" i="14"/>
  <c r="D678" i="14"/>
  <c r="D708" i="14"/>
  <c r="D709" i="14"/>
  <c r="D710" i="14"/>
  <c r="D726" i="14"/>
  <c r="D727" i="14"/>
  <c r="D728" i="14"/>
  <c r="D729" i="14"/>
  <c r="D750" i="14"/>
  <c r="D751" i="14"/>
  <c r="D769" i="14"/>
  <c r="D770" i="14"/>
  <c r="D771" i="14"/>
  <c r="D772" i="14"/>
  <c r="D797" i="14"/>
  <c r="D798" i="14"/>
  <c r="D799" i="14"/>
  <c r="D822" i="14"/>
  <c r="D823" i="14"/>
  <c r="D824" i="14"/>
  <c r="D841" i="14"/>
  <c r="D842" i="14"/>
  <c r="D863" i="14"/>
  <c r="D864" i="14"/>
  <c r="D865" i="14"/>
  <c r="D881" i="14"/>
  <c r="D882" i="14"/>
  <c r="D883" i="14"/>
  <c r="D884" i="14"/>
  <c r="D928" i="14"/>
  <c r="D929" i="14"/>
  <c r="D930" i="14"/>
  <c r="D931" i="14"/>
  <c r="D954" i="14"/>
  <c r="D955" i="14"/>
  <c r="D956" i="14"/>
  <c r="D957" i="14"/>
  <c r="D958" i="14"/>
  <c r="D959" i="14"/>
  <c r="D960" i="14"/>
  <c r="D961" i="14"/>
  <c r="D980" i="14"/>
  <c r="D981" i="14"/>
  <c r="D982" i="14"/>
  <c r="D983" i="14"/>
  <c r="D984" i="14"/>
  <c r="D985" i="14"/>
  <c r="D986" i="14"/>
  <c r="D987" i="14"/>
  <c r="D988" i="14"/>
  <c r="D989" i="14"/>
  <c r="D1035" i="14"/>
  <c r="D1036" i="14"/>
  <c r="D1037" i="14"/>
  <c r="D1062" i="14"/>
  <c r="D1063" i="14"/>
  <c r="D1064" i="14"/>
  <c r="D34" i="14"/>
  <c r="C1065" i="14"/>
  <c r="C3950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D927" i="13"/>
  <c r="D928" i="13"/>
  <c r="D929" i="13"/>
  <c r="D930" i="13"/>
  <c r="D931" i="13"/>
  <c r="D932" i="13"/>
  <c r="D933" i="13"/>
  <c r="D934" i="13"/>
  <c r="D935" i="13"/>
  <c r="D936" i="13"/>
  <c r="D937" i="13"/>
  <c r="D938" i="13"/>
  <c r="D939" i="13"/>
  <c r="D940" i="13"/>
  <c r="D941" i="13"/>
  <c r="D942" i="13"/>
  <c r="D943" i="13"/>
  <c r="D944" i="13"/>
  <c r="D945" i="13"/>
  <c r="D946" i="13"/>
  <c r="D947" i="13"/>
  <c r="D948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975" i="13"/>
  <c r="D976" i="13"/>
  <c r="D977" i="13"/>
  <c r="D978" i="13"/>
  <c r="D979" i="13"/>
  <c r="D980" i="13"/>
  <c r="D981" i="13"/>
  <c r="D982" i="13"/>
  <c r="D983" i="13"/>
  <c r="D984" i="13"/>
  <c r="D985" i="13"/>
  <c r="D986" i="13"/>
  <c r="D987" i="13"/>
  <c r="D988" i="13"/>
  <c r="D989" i="13"/>
  <c r="D990" i="13"/>
  <c r="D991" i="13"/>
  <c r="D992" i="13"/>
  <c r="D993" i="13"/>
  <c r="D994" i="13"/>
  <c r="D995" i="13"/>
  <c r="D996" i="13"/>
  <c r="D997" i="13"/>
  <c r="D998" i="13"/>
  <c r="D999" i="13"/>
  <c r="D1000" i="13"/>
  <c r="D1001" i="13"/>
  <c r="D1002" i="13"/>
  <c r="D1003" i="13"/>
  <c r="D1004" i="13"/>
  <c r="D1005" i="13"/>
  <c r="D1006" i="13"/>
  <c r="D1007" i="13"/>
  <c r="D1008" i="13"/>
  <c r="D1009" i="13"/>
  <c r="D1010" i="13"/>
  <c r="D1011" i="13"/>
  <c r="D1012" i="13"/>
  <c r="D1013" i="13"/>
  <c r="D1014" i="13"/>
  <c r="D1015" i="13"/>
  <c r="D1016" i="13"/>
  <c r="D1017" i="13"/>
  <c r="D1018" i="13"/>
  <c r="D1019" i="13"/>
  <c r="D1020" i="13"/>
  <c r="D1021" i="13"/>
  <c r="D1022" i="13"/>
  <c r="D1023" i="13"/>
  <c r="D1024" i="13"/>
  <c r="D1025" i="13"/>
  <c r="D1026" i="13"/>
  <c r="D1027" i="13"/>
  <c r="D1028" i="13"/>
  <c r="D1029" i="13"/>
  <c r="D1030" i="13"/>
  <c r="D1031" i="13"/>
  <c r="D1032" i="13"/>
  <c r="D1033" i="13"/>
  <c r="D1034" i="13"/>
  <c r="D1035" i="13"/>
  <c r="D1036" i="13"/>
  <c r="D1037" i="13"/>
  <c r="D1038" i="13"/>
  <c r="D1039" i="13"/>
  <c r="D1040" i="13"/>
  <c r="D1041" i="13"/>
  <c r="D1042" i="13"/>
  <c r="D1043" i="13"/>
  <c r="D1044" i="13"/>
  <c r="D1045" i="13"/>
  <c r="D1046" i="13"/>
  <c r="D1047" i="13"/>
  <c r="D1048" i="13"/>
  <c r="D1049" i="13"/>
  <c r="D1050" i="13"/>
  <c r="D1051" i="13"/>
  <c r="D1052" i="13"/>
  <c r="D1053" i="13"/>
  <c r="D1054" i="13"/>
  <c r="D1055" i="13"/>
  <c r="D1056" i="13"/>
  <c r="D1057" i="13"/>
  <c r="D1058" i="13"/>
  <c r="D1059" i="13"/>
  <c r="D1060" i="13"/>
  <c r="D1061" i="13"/>
  <c r="D1062" i="13"/>
  <c r="D1063" i="13"/>
  <c r="D1064" i="13"/>
  <c r="D1065" i="13"/>
  <c r="D1066" i="13"/>
  <c r="D1067" i="13"/>
  <c r="D1068" i="13"/>
  <c r="D1069" i="13"/>
  <c r="D1070" i="13"/>
  <c r="D1071" i="13"/>
  <c r="D1072" i="13"/>
  <c r="D1073" i="13"/>
  <c r="D1074" i="13"/>
  <c r="D1075" i="13"/>
  <c r="D1076" i="13"/>
  <c r="D1077" i="13"/>
  <c r="D1078" i="13"/>
  <c r="D1079" i="13"/>
  <c r="D1080" i="13"/>
  <c r="D1081" i="13"/>
  <c r="D1082" i="13"/>
  <c r="D1083" i="13"/>
  <c r="D1084" i="13"/>
  <c r="D1085" i="13"/>
  <c r="D1086" i="13"/>
  <c r="D1087" i="13"/>
  <c r="D1088" i="13"/>
  <c r="D1089" i="13"/>
  <c r="D1090" i="13"/>
  <c r="D1091" i="13"/>
  <c r="D1092" i="13"/>
  <c r="D1093" i="13"/>
  <c r="D1094" i="13"/>
  <c r="D1095" i="13"/>
  <c r="D1096" i="13"/>
  <c r="D1097" i="13"/>
  <c r="D1098" i="13"/>
  <c r="D1099" i="13"/>
  <c r="D1100" i="13"/>
  <c r="D1101" i="13"/>
  <c r="D1102" i="13"/>
  <c r="D1103" i="13"/>
  <c r="D1104" i="13"/>
  <c r="D1105" i="13"/>
  <c r="D1106" i="13"/>
  <c r="D1107" i="13"/>
  <c r="D1108" i="13"/>
  <c r="D1109" i="13"/>
  <c r="D1110" i="13"/>
  <c r="D1111" i="13"/>
  <c r="D1112" i="13"/>
  <c r="D1113" i="13"/>
  <c r="D1114" i="13"/>
  <c r="D1115" i="13"/>
  <c r="D1116" i="13"/>
  <c r="D1117" i="13"/>
  <c r="D1118" i="13"/>
  <c r="D1119" i="13"/>
  <c r="D1120" i="13"/>
  <c r="D1121" i="13"/>
  <c r="D1122" i="13"/>
  <c r="D1123" i="13"/>
  <c r="D1124" i="13"/>
  <c r="D1125" i="13"/>
  <c r="D1126" i="13"/>
  <c r="D1127" i="13"/>
  <c r="D1128" i="13"/>
  <c r="D1129" i="13"/>
  <c r="D1130" i="13"/>
  <c r="D1131" i="13"/>
  <c r="D1132" i="13"/>
  <c r="D1133" i="13"/>
  <c r="D1134" i="13"/>
  <c r="D1135" i="13"/>
  <c r="D1136" i="13"/>
  <c r="D1137" i="13"/>
  <c r="D1138" i="13"/>
  <c r="D1139" i="13"/>
  <c r="D1140" i="13"/>
  <c r="D1141" i="13"/>
  <c r="D1142" i="13"/>
  <c r="D1143" i="13"/>
  <c r="D1144" i="13"/>
  <c r="D1145" i="13"/>
  <c r="D1146" i="13"/>
  <c r="D1147" i="13"/>
  <c r="D1148" i="13"/>
  <c r="D1149" i="13"/>
  <c r="D1150" i="13"/>
  <c r="D1151" i="13"/>
  <c r="D1152" i="13"/>
  <c r="D1153" i="13"/>
  <c r="D1154" i="13"/>
  <c r="D1155" i="13"/>
  <c r="D1156" i="13"/>
  <c r="D1157" i="13"/>
  <c r="D1158" i="13"/>
  <c r="D1159" i="13"/>
  <c r="D1160" i="13"/>
  <c r="D1161" i="13"/>
  <c r="D1162" i="13"/>
  <c r="D1163" i="13"/>
  <c r="D1164" i="13"/>
  <c r="D1165" i="13"/>
  <c r="D1166" i="13"/>
  <c r="D1167" i="13"/>
  <c r="D1168" i="13"/>
  <c r="D1169" i="13"/>
  <c r="D1170" i="13"/>
  <c r="D1171" i="13"/>
  <c r="D1172" i="13"/>
  <c r="D1173" i="13"/>
  <c r="D1174" i="13"/>
  <c r="D1175" i="13"/>
  <c r="D1176" i="13"/>
  <c r="D1177" i="13"/>
  <c r="D1178" i="13"/>
  <c r="D1179" i="13"/>
  <c r="D1180" i="13"/>
  <c r="D1181" i="13"/>
  <c r="D1182" i="13"/>
  <c r="D1183" i="13"/>
  <c r="D1184" i="13"/>
  <c r="D1185" i="13"/>
  <c r="D1186" i="13"/>
  <c r="D1187" i="13"/>
  <c r="D1188" i="13"/>
  <c r="D1189" i="13"/>
  <c r="D1190" i="13"/>
  <c r="D1191" i="13"/>
  <c r="D1192" i="13"/>
  <c r="D1193" i="13"/>
  <c r="D1194" i="13"/>
  <c r="D1195" i="13"/>
  <c r="D1196" i="13"/>
  <c r="D1197" i="13"/>
  <c r="D1198" i="13"/>
  <c r="D1199" i="13"/>
  <c r="D1200" i="13"/>
  <c r="D1201" i="13"/>
  <c r="D1202" i="13"/>
  <c r="D1203" i="13"/>
  <c r="D1204" i="13"/>
  <c r="D1205" i="13"/>
  <c r="D1206" i="13"/>
  <c r="D1207" i="13"/>
  <c r="D1208" i="13"/>
  <c r="D1209" i="13"/>
  <c r="D1210" i="13"/>
  <c r="D1211" i="13"/>
  <c r="D1212" i="13"/>
  <c r="D1213" i="13"/>
  <c r="D1214" i="13"/>
  <c r="D1215" i="13"/>
  <c r="D1216" i="13"/>
  <c r="D1217" i="13"/>
  <c r="D1218" i="13"/>
  <c r="D1219" i="13"/>
  <c r="D1220" i="13"/>
  <c r="D1221" i="13"/>
  <c r="D1222" i="13"/>
  <c r="D1223" i="13"/>
  <c r="D1224" i="13"/>
  <c r="D1225" i="13"/>
  <c r="D1226" i="13"/>
  <c r="D1227" i="13"/>
  <c r="D1228" i="13"/>
  <c r="D1229" i="13"/>
  <c r="D1230" i="13"/>
  <c r="D1231" i="13"/>
  <c r="D1232" i="13"/>
  <c r="D1233" i="13"/>
  <c r="D1234" i="13"/>
  <c r="D1235" i="13"/>
  <c r="D1236" i="13"/>
  <c r="D1237" i="13"/>
  <c r="D1238" i="13"/>
  <c r="D1239" i="13"/>
  <c r="D1240" i="13"/>
  <c r="D1241" i="13"/>
  <c r="D1242" i="13"/>
  <c r="D1243" i="13"/>
  <c r="D1244" i="13"/>
  <c r="D1245" i="13"/>
  <c r="D1246" i="13"/>
  <c r="D1247" i="13"/>
  <c r="D1248" i="13"/>
  <c r="D1249" i="13"/>
  <c r="D1250" i="13"/>
  <c r="D1251" i="13"/>
  <c r="D1252" i="13"/>
  <c r="D1253" i="13"/>
  <c r="D1254" i="13"/>
  <c r="D1255" i="13"/>
  <c r="D1256" i="13"/>
  <c r="D1257" i="13"/>
  <c r="D1258" i="13"/>
  <c r="D1259" i="13"/>
  <c r="D1260" i="13"/>
  <c r="D1261" i="13"/>
  <c r="D1262" i="13"/>
  <c r="D1263" i="13"/>
  <c r="D1264" i="13"/>
  <c r="D1265" i="13"/>
  <c r="D1266" i="13"/>
  <c r="D1267" i="13"/>
  <c r="D1268" i="13"/>
  <c r="D1269" i="13"/>
  <c r="D1270" i="13"/>
  <c r="D1271" i="13"/>
  <c r="D1272" i="13"/>
  <c r="D1273" i="13"/>
  <c r="D1274" i="13"/>
  <c r="D1275" i="13"/>
  <c r="D1276" i="13"/>
  <c r="D1277" i="13"/>
  <c r="D1278" i="13"/>
  <c r="D1279" i="13"/>
  <c r="D1280" i="13"/>
  <c r="D1281" i="13"/>
  <c r="D1282" i="13"/>
  <c r="D1283" i="13"/>
  <c r="D1284" i="13"/>
  <c r="D1285" i="13"/>
  <c r="D1286" i="13"/>
  <c r="D1287" i="13"/>
  <c r="D1288" i="13"/>
  <c r="D1289" i="13"/>
  <c r="D1290" i="13"/>
  <c r="D1291" i="13"/>
  <c r="D1292" i="13"/>
  <c r="D1293" i="13"/>
  <c r="D1294" i="13"/>
  <c r="D1295" i="13"/>
  <c r="D1296" i="13"/>
  <c r="D1297" i="13"/>
  <c r="D1298" i="13"/>
  <c r="D1299" i="13"/>
  <c r="D1300" i="13"/>
  <c r="D1301" i="13"/>
  <c r="D1302" i="13"/>
  <c r="D1303" i="13"/>
  <c r="D1304" i="13"/>
  <c r="D1305" i="13"/>
  <c r="D1306" i="13"/>
  <c r="D1307" i="13"/>
  <c r="D1308" i="13"/>
  <c r="D1309" i="13"/>
  <c r="D1310" i="13"/>
  <c r="D1311" i="13"/>
  <c r="D1312" i="13"/>
  <c r="D1313" i="13"/>
  <c r="D1314" i="13"/>
  <c r="D1315" i="13"/>
  <c r="D1316" i="13"/>
  <c r="D1317" i="13"/>
  <c r="D1318" i="13"/>
  <c r="D1319" i="13"/>
  <c r="D1320" i="13"/>
  <c r="D1321" i="13"/>
  <c r="D1322" i="13"/>
  <c r="D1323" i="13"/>
  <c r="D1324" i="13"/>
  <c r="D1325" i="13"/>
  <c r="D1326" i="13"/>
  <c r="D1327" i="13"/>
  <c r="D1328" i="13"/>
  <c r="D1329" i="13"/>
  <c r="D1330" i="13"/>
  <c r="D1331" i="13"/>
  <c r="D1332" i="13"/>
  <c r="D1333" i="13"/>
  <c r="D1334" i="13"/>
  <c r="D1335" i="13"/>
  <c r="D1336" i="13"/>
  <c r="D1337" i="13"/>
  <c r="D1338" i="13"/>
  <c r="D1339" i="13"/>
  <c r="D1340" i="13"/>
  <c r="D1341" i="13"/>
  <c r="D1342" i="13"/>
  <c r="D1343" i="13"/>
  <c r="D1344" i="13"/>
  <c r="D1345" i="13"/>
  <c r="D1346" i="13"/>
  <c r="D1347" i="13"/>
  <c r="D1348" i="13"/>
  <c r="D1349" i="13"/>
  <c r="D1350" i="13"/>
  <c r="D1351" i="13"/>
  <c r="D1352" i="13"/>
  <c r="D1353" i="13"/>
  <c r="D1354" i="13"/>
  <c r="D1355" i="13"/>
  <c r="D1356" i="13"/>
  <c r="D1357" i="13"/>
  <c r="D1358" i="13"/>
  <c r="D1359" i="13"/>
  <c r="D1360" i="13"/>
  <c r="D1361" i="13"/>
  <c r="D1362" i="13"/>
  <c r="D1363" i="13"/>
  <c r="D1364" i="13"/>
  <c r="D1365" i="13"/>
  <c r="D1366" i="13"/>
  <c r="D1367" i="13"/>
  <c r="D1368" i="13"/>
  <c r="D1369" i="13"/>
  <c r="D1370" i="13"/>
  <c r="D1371" i="13"/>
  <c r="D1372" i="13"/>
  <c r="D1373" i="13"/>
  <c r="D1374" i="13"/>
  <c r="D1375" i="13"/>
  <c r="D1376" i="13"/>
  <c r="D1377" i="13"/>
  <c r="D1378" i="13"/>
  <c r="D1379" i="13"/>
  <c r="D1380" i="13"/>
  <c r="D1381" i="13"/>
  <c r="D1382" i="13"/>
  <c r="D1383" i="13"/>
  <c r="D1384" i="13"/>
  <c r="D1385" i="13"/>
  <c r="D1386" i="13"/>
  <c r="D1387" i="13"/>
  <c r="D1388" i="13"/>
  <c r="D1389" i="13"/>
  <c r="D1390" i="13"/>
  <c r="D1391" i="13"/>
  <c r="D1392" i="13"/>
  <c r="D1393" i="13"/>
  <c r="D1394" i="13"/>
  <c r="D1395" i="13"/>
  <c r="D1396" i="13"/>
  <c r="D1397" i="13"/>
  <c r="D1398" i="13"/>
  <c r="D1399" i="13"/>
  <c r="D1400" i="13"/>
  <c r="D1401" i="13"/>
  <c r="D1402" i="13"/>
  <c r="D1403" i="13"/>
  <c r="D1404" i="13"/>
  <c r="D1405" i="13"/>
  <c r="D1406" i="13"/>
  <c r="D1407" i="13"/>
  <c r="D1408" i="13"/>
  <c r="D1409" i="13"/>
  <c r="D1410" i="13"/>
  <c r="D1411" i="13"/>
  <c r="D1412" i="13"/>
  <c r="D1413" i="13"/>
  <c r="D1414" i="13"/>
  <c r="D1415" i="13"/>
  <c r="D1416" i="13"/>
  <c r="D1417" i="13"/>
  <c r="D1418" i="13"/>
  <c r="D1419" i="13"/>
  <c r="D1420" i="13"/>
  <c r="D1421" i="13"/>
  <c r="D1422" i="13"/>
  <c r="D1423" i="13"/>
  <c r="D1424" i="13"/>
  <c r="D1425" i="13"/>
  <c r="D1426" i="13"/>
  <c r="D1427" i="13"/>
  <c r="D1428" i="13"/>
  <c r="D1429" i="13"/>
  <c r="D1430" i="13"/>
  <c r="D1431" i="13"/>
  <c r="D1432" i="13"/>
  <c r="D1433" i="13"/>
  <c r="D1434" i="13"/>
  <c r="D1435" i="13"/>
  <c r="D1436" i="13"/>
  <c r="D1437" i="13"/>
  <c r="D1438" i="13"/>
  <c r="D1439" i="13"/>
  <c r="D1440" i="13"/>
  <c r="D1441" i="13"/>
  <c r="D1442" i="13"/>
  <c r="D1443" i="13"/>
  <c r="D1444" i="13"/>
  <c r="D1445" i="13"/>
  <c r="D1446" i="13"/>
  <c r="D1447" i="13"/>
  <c r="D1448" i="13"/>
  <c r="D1449" i="13"/>
  <c r="D1450" i="13"/>
  <c r="D1451" i="13"/>
  <c r="D1452" i="13"/>
  <c r="D1453" i="13"/>
  <c r="D1454" i="13"/>
  <c r="D1455" i="13"/>
  <c r="D1456" i="13"/>
  <c r="D1457" i="13"/>
  <c r="D1458" i="13"/>
  <c r="D1459" i="13"/>
  <c r="D1460" i="13"/>
  <c r="D1461" i="13"/>
  <c r="D1462" i="13"/>
  <c r="D1463" i="13"/>
  <c r="D1464" i="13"/>
  <c r="D1465" i="13"/>
  <c r="D1466" i="13"/>
  <c r="D1467" i="13"/>
  <c r="D1468" i="13"/>
  <c r="D1469" i="13"/>
  <c r="D1470" i="13"/>
  <c r="D1471" i="13"/>
  <c r="D1472" i="13"/>
  <c r="D1473" i="13"/>
  <c r="D1474" i="13"/>
  <c r="D1475" i="13"/>
  <c r="D1476" i="13"/>
  <c r="D1477" i="13"/>
  <c r="D1478" i="13"/>
  <c r="D1479" i="13"/>
  <c r="D1480" i="13"/>
  <c r="D1481" i="13"/>
  <c r="D1482" i="13"/>
  <c r="D1483" i="13"/>
  <c r="D1484" i="13"/>
  <c r="D1485" i="13"/>
  <c r="D1486" i="13"/>
  <c r="D1487" i="13"/>
  <c r="D1488" i="13"/>
  <c r="D1489" i="13"/>
  <c r="D1490" i="13"/>
  <c r="D1491" i="13"/>
  <c r="D1492" i="13"/>
  <c r="D1493" i="13"/>
  <c r="D1494" i="13"/>
  <c r="D1495" i="13"/>
  <c r="D1496" i="13"/>
  <c r="D1497" i="13"/>
  <c r="D1498" i="13"/>
  <c r="D1499" i="13"/>
  <c r="D1500" i="13"/>
  <c r="D1501" i="13"/>
  <c r="D1502" i="13"/>
  <c r="D1503" i="13"/>
  <c r="D1504" i="13"/>
  <c r="D1505" i="13"/>
  <c r="D1506" i="13"/>
  <c r="D1507" i="13"/>
  <c r="D1508" i="13"/>
  <c r="D1509" i="13"/>
  <c r="D1510" i="13"/>
  <c r="D1511" i="13"/>
  <c r="D1512" i="13"/>
  <c r="D1513" i="13"/>
  <c r="D1514" i="13"/>
  <c r="D1515" i="13"/>
  <c r="D1516" i="13"/>
  <c r="D1517" i="13"/>
  <c r="D1518" i="13"/>
  <c r="D1519" i="13"/>
  <c r="D1520" i="13"/>
  <c r="D1521" i="13"/>
  <c r="D1522" i="13"/>
  <c r="D1523" i="13"/>
  <c r="D1524" i="13"/>
  <c r="D1525" i="13"/>
  <c r="D1526" i="13"/>
  <c r="D1527" i="13"/>
  <c r="D1528" i="13"/>
  <c r="D1529" i="13"/>
  <c r="D1530" i="13"/>
  <c r="D1531" i="13"/>
  <c r="D1532" i="13"/>
  <c r="D1533" i="13"/>
  <c r="D1534" i="13"/>
  <c r="D1535" i="13"/>
  <c r="D1536" i="13"/>
  <c r="D1537" i="13"/>
  <c r="D1538" i="13"/>
  <c r="D1539" i="13"/>
  <c r="D1540" i="13"/>
  <c r="D1541" i="13"/>
  <c r="D1542" i="13"/>
  <c r="D1543" i="13"/>
  <c r="D1544" i="13"/>
  <c r="D1545" i="13"/>
  <c r="D1546" i="13"/>
  <c r="D1547" i="13"/>
  <c r="D1548" i="13"/>
  <c r="D1549" i="13"/>
  <c r="D1550" i="13"/>
  <c r="D1551" i="13"/>
  <c r="D1552" i="13"/>
  <c r="D1553" i="13"/>
  <c r="D1554" i="13"/>
  <c r="D1555" i="13"/>
  <c r="D1556" i="13"/>
  <c r="D1557" i="13"/>
  <c r="D1558" i="13"/>
  <c r="D1559" i="13"/>
  <c r="D1560" i="13"/>
  <c r="D1561" i="13"/>
  <c r="D1562" i="13"/>
  <c r="D1563" i="13"/>
  <c r="D1564" i="13"/>
  <c r="D1565" i="13"/>
  <c r="D1566" i="13"/>
  <c r="D1567" i="13"/>
  <c r="D1568" i="13"/>
  <c r="D1569" i="13"/>
  <c r="D1570" i="13"/>
  <c r="D1571" i="13"/>
  <c r="D1572" i="13"/>
  <c r="D1573" i="13"/>
  <c r="D1574" i="13"/>
  <c r="D1575" i="13"/>
  <c r="D1576" i="13"/>
  <c r="D1577" i="13"/>
  <c r="D1578" i="13"/>
  <c r="D1579" i="13"/>
  <c r="D1580" i="13"/>
  <c r="D1581" i="13"/>
  <c r="D1582" i="13"/>
  <c r="D1583" i="13"/>
  <c r="D1584" i="13"/>
  <c r="D1585" i="13"/>
  <c r="D1586" i="13"/>
  <c r="D1587" i="13"/>
  <c r="D1588" i="13"/>
  <c r="D1589" i="13"/>
  <c r="D1590" i="13"/>
  <c r="D1591" i="13"/>
  <c r="D1592" i="13"/>
  <c r="D1593" i="13"/>
  <c r="D1594" i="13"/>
  <c r="D1595" i="13"/>
  <c r="D1596" i="13"/>
  <c r="D1597" i="13"/>
  <c r="D1598" i="13"/>
  <c r="D1599" i="13"/>
  <c r="D1600" i="13"/>
  <c r="D1601" i="13"/>
  <c r="D1602" i="13"/>
  <c r="D1603" i="13"/>
  <c r="D1604" i="13"/>
  <c r="D1605" i="13"/>
  <c r="D1606" i="13"/>
  <c r="D1607" i="13"/>
  <c r="D1608" i="13"/>
  <c r="D1609" i="13"/>
  <c r="D1610" i="13"/>
  <c r="D1611" i="13"/>
  <c r="D1612" i="13"/>
  <c r="D1613" i="13"/>
  <c r="D1614" i="13"/>
  <c r="D1615" i="13"/>
  <c r="D1616" i="13"/>
  <c r="D1617" i="13"/>
  <c r="D1618" i="13"/>
  <c r="D1619" i="13"/>
  <c r="D1620" i="13"/>
  <c r="D1621" i="13"/>
  <c r="D1622" i="13"/>
  <c r="D1623" i="13"/>
  <c r="D1624" i="13"/>
  <c r="D1625" i="13"/>
  <c r="D1626" i="13"/>
  <c r="D1627" i="13"/>
  <c r="D1628" i="13"/>
  <c r="D1629" i="13"/>
  <c r="D1630" i="13"/>
  <c r="D1631" i="13"/>
  <c r="D1632" i="13"/>
  <c r="D1633" i="13"/>
  <c r="D1634" i="13"/>
  <c r="D1635" i="13"/>
  <c r="D1636" i="13"/>
  <c r="D1637" i="13"/>
  <c r="D1638" i="13"/>
  <c r="D1639" i="13"/>
  <c r="D1640" i="13"/>
  <c r="D1641" i="13"/>
  <c r="D1642" i="13"/>
  <c r="D1643" i="13"/>
  <c r="D1644" i="13"/>
  <c r="D1645" i="13"/>
  <c r="D1646" i="13"/>
  <c r="D1647" i="13"/>
  <c r="D1648" i="13"/>
  <c r="D1649" i="13"/>
  <c r="D1650" i="13"/>
  <c r="D1651" i="13"/>
  <c r="D1652" i="13"/>
  <c r="D1653" i="13"/>
  <c r="D1654" i="13"/>
  <c r="D1655" i="13"/>
  <c r="D1656" i="13"/>
  <c r="D1657" i="13"/>
  <c r="D1658" i="13"/>
  <c r="D1659" i="13"/>
  <c r="D1660" i="13"/>
  <c r="D1661" i="13"/>
  <c r="D1662" i="13"/>
  <c r="D1663" i="13"/>
  <c r="D1664" i="13"/>
  <c r="D1665" i="13"/>
  <c r="D1666" i="13"/>
  <c r="D1667" i="13"/>
  <c r="D1668" i="13"/>
  <c r="D1669" i="13"/>
  <c r="D1670" i="13"/>
  <c r="D1671" i="13"/>
  <c r="D1672" i="13"/>
  <c r="D1673" i="13"/>
  <c r="D1674" i="13"/>
  <c r="D1675" i="13"/>
  <c r="D1676" i="13"/>
  <c r="D1677" i="13"/>
  <c r="D1678" i="13"/>
  <c r="D1679" i="13"/>
  <c r="D1680" i="13"/>
  <c r="D1681" i="13"/>
  <c r="D1682" i="13"/>
  <c r="D1683" i="13"/>
  <c r="D1684" i="13"/>
  <c r="D1685" i="13"/>
  <c r="D1686" i="13"/>
  <c r="D1687" i="13"/>
  <c r="D1688" i="13"/>
  <c r="D1689" i="13"/>
  <c r="D1690" i="13"/>
  <c r="D1691" i="13"/>
  <c r="D1692" i="13"/>
  <c r="D1693" i="13"/>
  <c r="D1694" i="13"/>
  <c r="D1695" i="13"/>
  <c r="D1696" i="13"/>
  <c r="D1697" i="13"/>
  <c r="D1698" i="13"/>
  <c r="D1699" i="13"/>
  <c r="D1700" i="13"/>
  <c r="D1701" i="13"/>
  <c r="D1702" i="13"/>
  <c r="D1703" i="13"/>
  <c r="D1704" i="13"/>
  <c r="D1705" i="13"/>
  <c r="D1706" i="13"/>
  <c r="D1707" i="13"/>
  <c r="D1708" i="13"/>
  <c r="D1709" i="13"/>
  <c r="D1710" i="13"/>
  <c r="D1711" i="13"/>
  <c r="D1712" i="13"/>
  <c r="D1713" i="13"/>
  <c r="D1714" i="13"/>
  <c r="D1715" i="13"/>
  <c r="D1716" i="13"/>
  <c r="D1717" i="13"/>
  <c r="D1718" i="13"/>
  <c r="D1719" i="13"/>
  <c r="D1720" i="13"/>
  <c r="D1721" i="13"/>
  <c r="D1722" i="13"/>
  <c r="D1723" i="13"/>
  <c r="D1724" i="13"/>
  <c r="D1725" i="13"/>
  <c r="D1726" i="13"/>
  <c r="D1727" i="13"/>
  <c r="D1728" i="13"/>
  <c r="D1729" i="13"/>
  <c r="D1730" i="13"/>
  <c r="D1731" i="13"/>
  <c r="D1732" i="13"/>
  <c r="D1733" i="13"/>
  <c r="D1734" i="13"/>
  <c r="D1735" i="13"/>
  <c r="D1736" i="13"/>
  <c r="D1737" i="13"/>
  <c r="D1738" i="13"/>
  <c r="D1739" i="13"/>
  <c r="D1740" i="13"/>
  <c r="D1741" i="13"/>
  <c r="D1742" i="13"/>
  <c r="D1743" i="13"/>
  <c r="D1744" i="13"/>
  <c r="D1745" i="13"/>
  <c r="D1746" i="13"/>
  <c r="D1747" i="13"/>
  <c r="D1748" i="13"/>
  <c r="D1749" i="13"/>
  <c r="D1750" i="13"/>
  <c r="D1751" i="13"/>
  <c r="D1752" i="13"/>
  <c r="D1753" i="13"/>
  <c r="D1754" i="13"/>
  <c r="D1755" i="13"/>
  <c r="D1756" i="13"/>
  <c r="D1757" i="13"/>
  <c r="D1758" i="13"/>
  <c r="D1759" i="13"/>
  <c r="D1760" i="13"/>
  <c r="D1761" i="13"/>
  <c r="D1762" i="13"/>
  <c r="D1763" i="13"/>
  <c r="D1764" i="13"/>
  <c r="D1765" i="13"/>
  <c r="D1766" i="13"/>
  <c r="D1767" i="13"/>
  <c r="D1768" i="13"/>
  <c r="D1769" i="13"/>
  <c r="D1770" i="13"/>
  <c r="D1771" i="13"/>
  <c r="D1772" i="13"/>
  <c r="D1773" i="13"/>
  <c r="D1774" i="13"/>
  <c r="D1775" i="13"/>
  <c r="D1776" i="13"/>
  <c r="D1777" i="13"/>
  <c r="D1778" i="13"/>
  <c r="D1779" i="13"/>
  <c r="D1780" i="13"/>
  <c r="D1781" i="13"/>
  <c r="D1782" i="13"/>
  <c r="D1783" i="13"/>
  <c r="D1784" i="13"/>
  <c r="D1785" i="13"/>
  <c r="D1786" i="13"/>
  <c r="D1787" i="13"/>
  <c r="D1788" i="13"/>
  <c r="D1789" i="13"/>
  <c r="D1790" i="13"/>
  <c r="D1791" i="13"/>
  <c r="D1792" i="13"/>
  <c r="D1793" i="13"/>
  <c r="D1794" i="13"/>
  <c r="D1795" i="13"/>
  <c r="D1796" i="13"/>
  <c r="D1797" i="13"/>
  <c r="D1798" i="13"/>
  <c r="D1799" i="13"/>
  <c r="D1800" i="13"/>
  <c r="D1801" i="13"/>
  <c r="D1802" i="13"/>
  <c r="D1803" i="13"/>
  <c r="D1804" i="13"/>
  <c r="D1805" i="13"/>
  <c r="D1806" i="13"/>
  <c r="D1807" i="13"/>
  <c r="D1808" i="13"/>
  <c r="D1809" i="13"/>
  <c r="D1810" i="13"/>
  <c r="D1811" i="13"/>
  <c r="D1812" i="13"/>
  <c r="D1813" i="13"/>
  <c r="D1814" i="13"/>
  <c r="D1815" i="13"/>
  <c r="D1816" i="13"/>
  <c r="D1817" i="13"/>
  <c r="D1818" i="13"/>
  <c r="D1819" i="13"/>
  <c r="D1820" i="13"/>
  <c r="D1821" i="13"/>
  <c r="D1822" i="13"/>
  <c r="D1823" i="13"/>
  <c r="D1824" i="13"/>
  <c r="D1825" i="13"/>
  <c r="D1826" i="13"/>
  <c r="D1827" i="13"/>
  <c r="D1828" i="13"/>
  <c r="D1829" i="13"/>
  <c r="D1830" i="13"/>
  <c r="D1831" i="13"/>
  <c r="D1832" i="13"/>
  <c r="D1833" i="13"/>
  <c r="D1834" i="13"/>
  <c r="D1835" i="13"/>
  <c r="D1836" i="13"/>
  <c r="D1837" i="13"/>
  <c r="D1838" i="13"/>
  <c r="D1839" i="13"/>
  <c r="D1840" i="13"/>
  <c r="D1841" i="13"/>
  <c r="D1842" i="13"/>
  <c r="D1843" i="13"/>
  <c r="D1844" i="13"/>
  <c r="D1845" i="13"/>
  <c r="D1846" i="13"/>
  <c r="D1847" i="13"/>
  <c r="D1848" i="13"/>
  <c r="D1849" i="13"/>
  <c r="D1850" i="13"/>
  <c r="D1851" i="13"/>
  <c r="D1852" i="13"/>
  <c r="D1853" i="13"/>
  <c r="D1854" i="13"/>
  <c r="D1855" i="13"/>
  <c r="D1856" i="13"/>
  <c r="D1857" i="13"/>
  <c r="D1858" i="13"/>
  <c r="D1859" i="13"/>
  <c r="D1860" i="13"/>
  <c r="D1861" i="13"/>
  <c r="D1862" i="13"/>
  <c r="D1863" i="13"/>
  <c r="D1864" i="13"/>
  <c r="D1865" i="13"/>
  <c r="D1866" i="13"/>
  <c r="D1867" i="13"/>
  <c r="D1868" i="13"/>
  <c r="D1869" i="13"/>
  <c r="D1870" i="13"/>
  <c r="D1871" i="13"/>
  <c r="D1872" i="13"/>
  <c r="D1873" i="13"/>
  <c r="D1874" i="13"/>
  <c r="D1875" i="13"/>
  <c r="D1876" i="13"/>
  <c r="D1877" i="13"/>
  <c r="D1878" i="13"/>
  <c r="D1879" i="13"/>
  <c r="D1880" i="13"/>
  <c r="D1881" i="13"/>
  <c r="D1882" i="13"/>
  <c r="D1883" i="13"/>
  <c r="D1884" i="13"/>
  <c r="D1885" i="13"/>
  <c r="D1886" i="13"/>
  <c r="D1887" i="13"/>
  <c r="D1888" i="13"/>
  <c r="D1889" i="13"/>
  <c r="D1890" i="13"/>
  <c r="D1891" i="13"/>
  <c r="D1892" i="13"/>
  <c r="D1893" i="13"/>
  <c r="D1894" i="13"/>
  <c r="D1895" i="13"/>
  <c r="D1896" i="13"/>
  <c r="D1897" i="13"/>
  <c r="D1898" i="13"/>
  <c r="D1899" i="13"/>
  <c r="D1900" i="13"/>
  <c r="D1901" i="13"/>
  <c r="D1902" i="13"/>
  <c r="D1903" i="13"/>
  <c r="D1904" i="13"/>
  <c r="D1905" i="13"/>
  <c r="D1906" i="13"/>
  <c r="D1907" i="13"/>
  <c r="D1908" i="13"/>
  <c r="D1909" i="13"/>
  <c r="D1910" i="13"/>
  <c r="D1911" i="13"/>
  <c r="D1912" i="13"/>
  <c r="D1913" i="13"/>
  <c r="D1914" i="13"/>
  <c r="D1915" i="13"/>
  <c r="D1916" i="13"/>
  <c r="D1917" i="13"/>
  <c r="D1918" i="13"/>
  <c r="D1919" i="13"/>
  <c r="D1920" i="13"/>
  <c r="D1921" i="13"/>
  <c r="D1922" i="13"/>
  <c r="D1923" i="13"/>
  <c r="D1924" i="13"/>
  <c r="D1925" i="13"/>
  <c r="D1926" i="13"/>
  <c r="D1927" i="13"/>
  <c r="D1928" i="13"/>
  <c r="D1929" i="13"/>
  <c r="D1930" i="13"/>
  <c r="D1931" i="13"/>
  <c r="D1932" i="13"/>
  <c r="D1933" i="13"/>
  <c r="D1934" i="13"/>
  <c r="D1935" i="13"/>
  <c r="D1936" i="13"/>
  <c r="D1937" i="13"/>
  <c r="D1938" i="13"/>
  <c r="D1939" i="13"/>
  <c r="D1940" i="13"/>
  <c r="D1941" i="13"/>
  <c r="D1942" i="13"/>
  <c r="D1943" i="13"/>
  <c r="D1944" i="13"/>
  <c r="D1945" i="13"/>
  <c r="D1946" i="13"/>
  <c r="D1947" i="13"/>
  <c r="D1948" i="13"/>
  <c r="D1949" i="13"/>
  <c r="D1950" i="13"/>
  <c r="D1951" i="13"/>
  <c r="D1952" i="13"/>
  <c r="D1953" i="13"/>
  <c r="D1954" i="13"/>
  <c r="D1955" i="13"/>
  <c r="D1956" i="13"/>
  <c r="D1957" i="13"/>
  <c r="D1958" i="13"/>
  <c r="D1959" i="13"/>
  <c r="D1960" i="13"/>
  <c r="D1961" i="13"/>
  <c r="D1962" i="13"/>
  <c r="D1963" i="13"/>
  <c r="D1964" i="13"/>
  <c r="D1965" i="13"/>
  <c r="D1966" i="13"/>
  <c r="D1967" i="13"/>
  <c r="D1968" i="13"/>
  <c r="D1969" i="13"/>
  <c r="D1970" i="13"/>
  <c r="D1971" i="13"/>
  <c r="D1972" i="13"/>
  <c r="D1973" i="13"/>
  <c r="D1974" i="13"/>
  <c r="D1975" i="13"/>
  <c r="D1976" i="13"/>
  <c r="D1977" i="13"/>
  <c r="D1978" i="13"/>
  <c r="D1979" i="13"/>
  <c r="D1980" i="13"/>
  <c r="D1981" i="13"/>
  <c r="D1982" i="13"/>
  <c r="D1983" i="13"/>
  <c r="D1984" i="13"/>
  <c r="D1985" i="13"/>
  <c r="D1986" i="13"/>
  <c r="D1987" i="13"/>
  <c r="D1988" i="13"/>
  <c r="D1989" i="13"/>
  <c r="D1990" i="13"/>
  <c r="D1991" i="13"/>
  <c r="D1992" i="13"/>
  <c r="D1993" i="13"/>
  <c r="D1994" i="13"/>
  <c r="D1995" i="13"/>
  <c r="D1996" i="13"/>
  <c r="D1997" i="13"/>
  <c r="D1998" i="13"/>
  <c r="D1999" i="13"/>
  <c r="D2000" i="13"/>
  <c r="D2001" i="13"/>
  <c r="D2002" i="13"/>
  <c r="D2003" i="13"/>
  <c r="D2004" i="13"/>
  <c r="D2005" i="13"/>
  <c r="D2006" i="13"/>
  <c r="D2007" i="13"/>
  <c r="D2008" i="13"/>
  <c r="D2009" i="13"/>
  <c r="D2010" i="13"/>
  <c r="D2011" i="13"/>
  <c r="D2012" i="13"/>
  <c r="D2013" i="13"/>
  <c r="D2014" i="13"/>
  <c r="D2015" i="13"/>
  <c r="D2016" i="13"/>
  <c r="D2017" i="13"/>
  <c r="D2018" i="13"/>
  <c r="D2019" i="13"/>
  <c r="D2020" i="13"/>
  <c r="D2021" i="13"/>
  <c r="D2022" i="13"/>
  <c r="D2023" i="13"/>
  <c r="D2024" i="13"/>
  <c r="D2025" i="13"/>
  <c r="D2026" i="13"/>
  <c r="D2027" i="13"/>
  <c r="D2028" i="13"/>
  <c r="D2029" i="13"/>
  <c r="D2030" i="13"/>
  <c r="D2031" i="13"/>
  <c r="D2032" i="13"/>
  <c r="D2033" i="13"/>
  <c r="D2034" i="13"/>
  <c r="D2035" i="13"/>
  <c r="D2036" i="13"/>
  <c r="D2037" i="13"/>
  <c r="D2038" i="13"/>
  <c r="D2039" i="13"/>
  <c r="D2040" i="13"/>
  <c r="D2041" i="13"/>
  <c r="D2042" i="13"/>
  <c r="D2043" i="13"/>
  <c r="D2044" i="13"/>
  <c r="D2045" i="13"/>
  <c r="D2046" i="13"/>
  <c r="D2047" i="13"/>
  <c r="D2048" i="13"/>
  <c r="D2049" i="13"/>
  <c r="D2050" i="13"/>
  <c r="D2051" i="13"/>
  <c r="D2052" i="13"/>
  <c r="D2053" i="13"/>
  <c r="D2054" i="13"/>
  <c r="D2055" i="13"/>
  <c r="D2056" i="13"/>
  <c r="D2057" i="13"/>
  <c r="D2058" i="13"/>
  <c r="D2059" i="13"/>
  <c r="D2060" i="13"/>
  <c r="D2061" i="13"/>
  <c r="D2062" i="13"/>
  <c r="D2063" i="13"/>
  <c r="D2064" i="13"/>
  <c r="D2065" i="13"/>
  <c r="D2066" i="13"/>
  <c r="D2067" i="13"/>
  <c r="D2068" i="13"/>
  <c r="D2069" i="13"/>
  <c r="D2070" i="13"/>
  <c r="D2071" i="13"/>
  <c r="D2072" i="13"/>
  <c r="D2073" i="13"/>
  <c r="D2074" i="13"/>
  <c r="D2075" i="13"/>
  <c r="D2076" i="13"/>
  <c r="D2077" i="13"/>
  <c r="D2078" i="13"/>
  <c r="D2079" i="13"/>
  <c r="D2080" i="13"/>
  <c r="D2081" i="13"/>
  <c r="D2082" i="13"/>
  <c r="D2083" i="13"/>
  <c r="D2084" i="13"/>
  <c r="D2085" i="13"/>
  <c r="D2086" i="13"/>
  <c r="D2087" i="13"/>
  <c r="D2088" i="13"/>
  <c r="D2089" i="13"/>
  <c r="D2090" i="13"/>
  <c r="D2091" i="13"/>
  <c r="D2092" i="13"/>
  <c r="D2093" i="13"/>
  <c r="D2094" i="13"/>
  <c r="D2095" i="13"/>
  <c r="D2096" i="13"/>
  <c r="D2097" i="13"/>
  <c r="D2098" i="13"/>
  <c r="D2099" i="13"/>
  <c r="D2100" i="13"/>
  <c r="D2101" i="13"/>
  <c r="D2102" i="13"/>
  <c r="D2103" i="13"/>
  <c r="D2104" i="13"/>
  <c r="D2105" i="13"/>
  <c r="D2106" i="13"/>
  <c r="D2107" i="13"/>
  <c r="D2108" i="13"/>
  <c r="D2109" i="13"/>
  <c r="D2110" i="13"/>
  <c r="D2111" i="13"/>
  <c r="D2112" i="13"/>
  <c r="D2113" i="13"/>
  <c r="D2114" i="13"/>
  <c r="D2115" i="13"/>
  <c r="D2116" i="13"/>
  <c r="D2117" i="13"/>
  <c r="D2118" i="13"/>
  <c r="D2119" i="13"/>
  <c r="D2120" i="13"/>
  <c r="D2121" i="13"/>
  <c r="D2122" i="13"/>
  <c r="D2123" i="13"/>
  <c r="D2124" i="13"/>
  <c r="D2125" i="13"/>
  <c r="D2126" i="13"/>
  <c r="D2127" i="13"/>
  <c r="D2128" i="13"/>
  <c r="D2129" i="13"/>
  <c r="D2130" i="13"/>
  <c r="D2131" i="13"/>
  <c r="D2132" i="13"/>
  <c r="D2133" i="13"/>
  <c r="D2134" i="13"/>
  <c r="D2135" i="13"/>
  <c r="D2136" i="13"/>
  <c r="D2137" i="13"/>
  <c r="D2138" i="13"/>
  <c r="D2139" i="13"/>
  <c r="D2140" i="13"/>
  <c r="D2141" i="13"/>
  <c r="D2142" i="13"/>
  <c r="D2143" i="13"/>
  <c r="D2144" i="13"/>
  <c r="D2145" i="13"/>
  <c r="D2146" i="13"/>
  <c r="D2147" i="13"/>
  <c r="D2148" i="13"/>
  <c r="D2149" i="13"/>
  <c r="D2150" i="13"/>
  <c r="D2151" i="13"/>
  <c r="D2152" i="13"/>
  <c r="D2153" i="13"/>
  <c r="D2154" i="13"/>
  <c r="D2155" i="13"/>
  <c r="D2156" i="13"/>
  <c r="D2157" i="13"/>
  <c r="D2158" i="13"/>
  <c r="D2159" i="13"/>
  <c r="D2160" i="13"/>
  <c r="D2161" i="13"/>
  <c r="D2162" i="13"/>
  <c r="D2163" i="13"/>
  <c r="D2164" i="13"/>
  <c r="D2165" i="13"/>
  <c r="D2166" i="13"/>
  <c r="D2167" i="13"/>
  <c r="D2168" i="13"/>
  <c r="D2169" i="13"/>
  <c r="D2170" i="13"/>
  <c r="D2171" i="13"/>
  <c r="D2172" i="13"/>
  <c r="D2173" i="13"/>
  <c r="D2174" i="13"/>
  <c r="D2175" i="13"/>
  <c r="D2176" i="13"/>
  <c r="D2177" i="13"/>
  <c r="D2178" i="13"/>
  <c r="D2179" i="13"/>
  <c r="D2180" i="13"/>
  <c r="D2181" i="13"/>
  <c r="D2182" i="13"/>
  <c r="D2183" i="13"/>
  <c r="D2184" i="13"/>
  <c r="D2185" i="13"/>
  <c r="D2186" i="13"/>
  <c r="D2187" i="13"/>
  <c r="D2188" i="13"/>
  <c r="D2189" i="13"/>
  <c r="D2190" i="13"/>
  <c r="D2191" i="13"/>
  <c r="D2192" i="13"/>
  <c r="D2193" i="13"/>
  <c r="D2194" i="13"/>
  <c r="D2195" i="13"/>
  <c r="D2196" i="13"/>
  <c r="D2197" i="13"/>
  <c r="D2198" i="13"/>
  <c r="D2199" i="13"/>
  <c r="D2200" i="13"/>
  <c r="D2201" i="13"/>
  <c r="D2202" i="13"/>
  <c r="D2203" i="13"/>
  <c r="D2204" i="13"/>
  <c r="D2205" i="13"/>
  <c r="D2206" i="13"/>
  <c r="D2207" i="13"/>
  <c r="D2208" i="13"/>
  <c r="D2209" i="13"/>
  <c r="D2210" i="13"/>
  <c r="D2211" i="13"/>
  <c r="D2212" i="13"/>
  <c r="D2213" i="13"/>
  <c r="D2214" i="13"/>
  <c r="D2215" i="13"/>
  <c r="D2216" i="13"/>
  <c r="D2217" i="13"/>
  <c r="D2218" i="13"/>
  <c r="D2219" i="13"/>
  <c r="D2220" i="13"/>
  <c r="D2221" i="13"/>
  <c r="D2222" i="13"/>
  <c r="D2223" i="13"/>
  <c r="D2224" i="13"/>
  <c r="D2225" i="13"/>
  <c r="D2226" i="13"/>
  <c r="D2227" i="13"/>
  <c r="D2228" i="13"/>
  <c r="D2229" i="13"/>
  <c r="D2230" i="13"/>
  <c r="D2231" i="13"/>
  <c r="D2232" i="13"/>
  <c r="D2233" i="13"/>
  <c r="D2234" i="13"/>
  <c r="D2235" i="13"/>
  <c r="D2236" i="13"/>
  <c r="D2237" i="13"/>
  <c r="D2238" i="13"/>
  <c r="D2239" i="13"/>
  <c r="D2240" i="13"/>
  <c r="D2241" i="13"/>
  <c r="D2242" i="13"/>
  <c r="D2243" i="13"/>
  <c r="D2244" i="13"/>
  <c r="D2245" i="13"/>
  <c r="D2246" i="13"/>
  <c r="D2247" i="13"/>
  <c r="D2248" i="13"/>
  <c r="D2249" i="13"/>
  <c r="D2250" i="13"/>
  <c r="D2251" i="13"/>
  <c r="D2252" i="13"/>
  <c r="D2253" i="13"/>
  <c r="D2254" i="13"/>
  <c r="D2255" i="13"/>
  <c r="D2256" i="13"/>
  <c r="D2257" i="13"/>
  <c r="D2258" i="13"/>
  <c r="D2259" i="13"/>
  <c r="D2260" i="13"/>
  <c r="D2261" i="13"/>
  <c r="D2262" i="13"/>
  <c r="D2263" i="13"/>
  <c r="D2264" i="13"/>
  <c r="D2265" i="13"/>
  <c r="D2266" i="13"/>
  <c r="D2267" i="13"/>
  <c r="D2268" i="13"/>
  <c r="D2269" i="13"/>
  <c r="D2270" i="13"/>
  <c r="D2271" i="13"/>
  <c r="D2272" i="13"/>
  <c r="D2273" i="13"/>
  <c r="D2274" i="13"/>
  <c r="D2275" i="13"/>
  <c r="D2276" i="13"/>
  <c r="D2277" i="13"/>
  <c r="D2278" i="13"/>
  <c r="D2279" i="13"/>
  <c r="D2280" i="13"/>
  <c r="D2281" i="13"/>
  <c r="D2282" i="13"/>
  <c r="D2283" i="13"/>
  <c r="D2284" i="13"/>
  <c r="D2285" i="13"/>
  <c r="D2286" i="13"/>
  <c r="D2287" i="13"/>
  <c r="D2288" i="13"/>
  <c r="D2289" i="13"/>
  <c r="D2290" i="13"/>
  <c r="D2291" i="13"/>
  <c r="D2292" i="13"/>
  <c r="D2293" i="13"/>
  <c r="D2294" i="13"/>
  <c r="D2295" i="13"/>
  <c r="D2296" i="13"/>
  <c r="D2297" i="13"/>
  <c r="D2298" i="13"/>
  <c r="D2299" i="13"/>
  <c r="D2300" i="13"/>
  <c r="D2301" i="13"/>
  <c r="D2302" i="13"/>
  <c r="D2303" i="13"/>
  <c r="D2304" i="13"/>
  <c r="D2305" i="13"/>
  <c r="D2306" i="13"/>
  <c r="D2307" i="13"/>
  <c r="D2308" i="13"/>
  <c r="D2309" i="13"/>
  <c r="D2310" i="13"/>
  <c r="D2311" i="13"/>
  <c r="D2312" i="13"/>
  <c r="D2313" i="13"/>
  <c r="D2314" i="13"/>
  <c r="D2315" i="13"/>
  <c r="D2316" i="13"/>
  <c r="D2317" i="13"/>
  <c r="D2318" i="13"/>
  <c r="D2319" i="13"/>
  <c r="D2320" i="13"/>
  <c r="D2321" i="13"/>
  <c r="D2322" i="13"/>
  <c r="D2323" i="13"/>
  <c r="D2324" i="13"/>
  <c r="D2325" i="13"/>
  <c r="D2326" i="13"/>
  <c r="D2327" i="13"/>
  <c r="D2328" i="13"/>
  <c r="D2329" i="13"/>
  <c r="D2330" i="13"/>
  <c r="D2331" i="13"/>
  <c r="D2332" i="13"/>
  <c r="D2333" i="13"/>
  <c r="D2334" i="13"/>
  <c r="D2335" i="13"/>
  <c r="D2336" i="13"/>
  <c r="D2337" i="13"/>
  <c r="D2338" i="13"/>
  <c r="D2339" i="13"/>
  <c r="D2340" i="13"/>
  <c r="D2341" i="13"/>
  <c r="D2342" i="13"/>
  <c r="D2343" i="13"/>
  <c r="D2344" i="13"/>
  <c r="D2345" i="13"/>
  <c r="D2346" i="13"/>
  <c r="D2347" i="13"/>
  <c r="D2348" i="13"/>
  <c r="D2349" i="13"/>
  <c r="D2350" i="13"/>
  <c r="D2351" i="13"/>
  <c r="D2352" i="13"/>
  <c r="D2353" i="13"/>
  <c r="D2354" i="13"/>
  <c r="D2355" i="13"/>
  <c r="D2356" i="13"/>
  <c r="D2357" i="13"/>
  <c r="D2358" i="13"/>
  <c r="D2359" i="13"/>
  <c r="D2360" i="13"/>
  <c r="D2361" i="13"/>
  <c r="D2362" i="13"/>
  <c r="D2363" i="13"/>
  <c r="D2364" i="13"/>
  <c r="D2365" i="13"/>
  <c r="D2366" i="13"/>
  <c r="D2367" i="13"/>
  <c r="D2368" i="13"/>
  <c r="D2369" i="13"/>
  <c r="D2370" i="13"/>
  <c r="D2371" i="13"/>
  <c r="D2372" i="13"/>
  <c r="D2373" i="13"/>
  <c r="D2374" i="13"/>
  <c r="D2375" i="13"/>
  <c r="D2376" i="13"/>
  <c r="D2377" i="13"/>
  <c r="D2378" i="13"/>
  <c r="D2379" i="13"/>
  <c r="D2380" i="13"/>
  <c r="D2381" i="13"/>
  <c r="D2382" i="13"/>
  <c r="D2383" i="13"/>
  <c r="D2384" i="13"/>
  <c r="D2385" i="13"/>
  <c r="D2386" i="13"/>
  <c r="D2387" i="13"/>
  <c r="D2388" i="13"/>
  <c r="D2389" i="13"/>
  <c r="D2390" i="13"/>
  <c r="D2391" i="13"/>
  <c r="D2392" i="13"/>
  <c r="D2393" i="13"/>
  <c r="D2394" i="13"/>
  <c r="D2395" i="13"/>
  <c r="D2396" i="13"/>
  <c r="D2397" i="13"/>
  <c r="D2398" i="13"/>
  <c r="D2399" i="13"/>
  <c r="D2400" i="13"/>
  <c r="D2401" i="13"/>
  <c r="D2402" i="13"/>
  <c r="D2403" i="13"/>
  <c r="D2404" i="13"/>
  <c r="D2405" i="13"/>
  <c r="D2406" i="13"/>
  <c r="D2407" i="13"/>
  <c r="D2408" i="13"/>
  <c r="D2409" i="13"/>
  <c r="D2410" i="13"/>
  <c r="D2411" i="13"/>
  <c r="D2412" i="13"/>
  <c r="D2413" i="13"/>
  <c r="D2414" i="13"/>
  <c r="D2415" i="13"/>
  <c r="D2416" i="13"/>
  <c r="D2417" i="13"/>
  <c r="D2418" i="13"/>
  <c r="D2419" i="13"/>
  <c r="D2420" i="13"/>
  <c r="D2421" i="13"/>
  <c r="D2422" i="13"/>
  <c r="D2423" i="13"/>
  <c r="D2424" i="13"/>
  <c r="D2425" i="13"/>
  <c r="D2426" i="13"/>
  <c r="D2427" i="13"/>
  <c r="D2428" i="13"/>
  <c r="D2429" i="13"/>
  <c r="D2430" i="13"/>
  <c r="D2431" i="13"/>
  <c r="D2432" i="13"/>
  <c r="D2433" i="13"/>
  <c r="D2434" i="13"/>
  <c r="D2435" i="13"/>
  <c r="D2436" i="13"/>
  <c r="D2437" i="13"/>
  <c r="D2438" i="13"/>
  <c r="D2439" i="13"/>
  <c r="D2440" i="13"/>
  <c r="D2441" i="13"/>
  <c r="D2442" i="13"/>
  <c r="D2443" i="13"/>
  <c r="D2444" i="13"/>
  <c r="D2445" i="13"/>
  <c r="D2446" i="13"/>
  <c r="D2447" i="13"/>
  <c r="D2448" i="13"/>
  <c r="D2449" i="13"/>
  <c r="D2450" i="13"/>
  <c r="D2451" i="13"/>
  <c r="D2452" i="13"/>
  <c r="D2453" i="13"/>
  <c r="D2454" i="13"/>
  <c r="D2455" i="13"/>
  <c r="D2456" i="13"/>
  <c r="D2457" i="13"/>
  <c r="D2458" i="13"/>
  <c r="D2459" i="13"/>
  <c r="D2460" i="13"/>
  <c r="D2461" i="13"/>
  <c r="D2462" i="13"/>
  <c r="D2463" i="13"/>
  <c r="D2464" i="13"/>
  <c r="D2465" i="13"/>
  <c r="D2466" i="13"/>
  <c r="D2467" i="13"/>
  <c r="D2468" i="13"/>
  <c r="D2469" i="13"/>
  <c r="D2470" i="13"/>
  <c r="D2471" i="13"/>
  <c r="D2472" i="13"/>
  <c r="D2473" i="13"/>
  <c r="D2474" i="13"/>
  <c r="D2475" i="13"/>
  <c r="D2476" i="13"/>
  <c r="D2477" i="13"/>
  <c r="D2478" i="13"/>
  <c r="D2479" i="13"/>
  <c r="D2480" i="13"/>
  <c r="D2481" i="13"/>
  <c r="D2482" i="13"/>
  <c r="D2483" i="13"/>
  <c r="D2484" i="13"/>
  <c r="D2485" i="13"/>
  <c r="D2486" i="13"/>
  <c r="D2487" i="13"/>
  <c r="D2488" i="13"/>
  <c r="D2489" i="13"/>
  <c r="D2490" i="13"/>
  <c r="D2491" i="13"/>
  <c r="D2492" i="13"/>
  <c r="D2493" i="13"/>
  <c r="D2494" i="13"/>
  <c r="D2495" i="13"/>
  <c r="D2496" i="13"/>
  <c r="D2497" i="13"/>
  <c r="D2498" i="13"/>
  <c r="D2499" i="13"/>
  <c r="D2500" i="13"/>
  <c r="D2501" i="13"/>
  <c r="D2502" i="13"/>
  <c r="D2503" i="13"/>
  <c r="D2504" i="13"/>
  <c r="D2505" i="13"/>
  <c r="D2506" i="13"/>
  <c r="D2507" i="13"/>
  <c r="D2508" i="13"/>
  <c r="D2509" i="13"/>
  <c r="D2510" i="13"/>
  <c r="D2511" i="13"/>
  <c r="D2512" i="13"/>
  <c r="D2513" i="13"/>
  <c r="D2514" i="13"/>
  <c r="D2515" i="13"/>
  <c r="D2516" i="13"/>
  <c r="D2517" i="13"/>
  <c r="D2518" i="13"/>
  <c r="D2519" i="13"/>
  <c r="D2520" i="13"/>
  <c r="D2521" i="13"/>
  <c r="D2522" i="13"/>
  <c r="D2523" i="13"/>
  <c r="D2524" i="13"/>
  <c r="D2525" i="13"/>
  <c r="D2526" i="13"/>
  <c r="D2527" i="13"/>
  <c r="D2528" i="13"/>
  <c r="D2529" i="13"/>
  <c r="D2530" i="13"/>
  <c r="D2531" i="13"/>
  <c r="D2532" i="13"/>
  <c r="D2533" i="13"/>
  <c r="D2534" i="13"/>
  <c r="D2535" i="13"/>
  <c r="D2536" i="13"/>
  <c r="D2537" i="13"/>
  <c r="D2538" i="13"/>
  <c r="D2539" i="13"/>
  <c r="D2540" i="13"/>
  <c r="D2541" i="13"/>
  <c r="D2542" i="13"/>
  <c r="D2543" i="13"/>
  <c r="D2544" i="13"/>
  <c r="D2545" i="13"/>
  <c r="D2546" i="13"/>
  <c r="D2547" i="13"/>
  <c r="D2548" i="13"/>
  <c r="D2549" i="13"/>
  <c r="D2550" i="13"/>
  <c r="D2551" i="13"/>
  <c r="D2552" i="13"/>
  <c r="D2553" i="13"/>
  <c r="D2554" i="13"/>
  <c r="D2555" i="13"/>
  <c r="D2556" i="13"/>
  <c r="D2557" i="13"/>
  <c r="D2558" i="13"/>
  <c r="D2559" i="13"/>
  <c r="D2560" i="13"/>
  <c r="D2561" i="13"/>
  <c r="D2562" i="13"/>
  <c r="D2563" i="13"/>
  <c r="D2564" i="13"/>
  <c r="D2565" i="13"/>
  <c r="D2566" i="13"/>
  <c r="D2567" i="13"/>
  <c r="D2568" i="13"/>
  <c r="D2569" i="13"/>
  <c r="D2570" i="13"/>
  <c r="D2571" i="13"/>
  <c r="D2572" i="13"/>
  <c r="D2573" i="13"/>
  <c r="D2574" i="13"/>
  <c r="D2575" i="13"/>
  <c r="D2576" i="13"/>
  <c r="D2577" i="13"/>
  <c r="D2578" i="13"/>
  <c r="D2579" i="13"/>
  <c r="D2580" i="13"/>
  <c r="D2581" i="13"/>
  <c r="D2582" i="13"/>
  <c r="D2583" i="13"/>
  <c r="D2584" i="13"/>
  <c r="D2585" i="13"/>
  <c r="D2586" i="13"/>
  <c r="D2587" i="13"/>
  <c r="D2588" i="13"/>
  <c r="D2589" i="13"/>
  <c r="D2590" i="13"/>
  <c r="D2591" i="13"/>
  <c r="D2592" i="13"/>
  <c r="D2593" i="13"/>
  <c r="D2594" i="13"/>
  <c r="D2595" i="13"/>
  <c r="D2596" i="13"/>
  <c r="D2597" i="13"/>
  <c r="D2598" i="13"/>
  <c r="D2599" i="13"/>
  <c r="D2600" i="13"/>
  <c r="D2601" i="13"/>
  <c r="D2602" i="13"/>
  <c r="D2603" i="13"/>
  <c r="D2604" i="13"/>
  <c r="D2605" i="13"/>
  <c r="D2606" i="13"/>
  <c r="D2607" i="13"/>
  <c r="D2608" i="13"/>
  <c r="D2609" i="13"/>
  <c r="D2610" i="13"/>
  <c r="D2611" i="13"/>
  <c r="D2612" i="13"/>
  <c r="D2613" i="13"/>
  <c r="D2614" i="13"/>
  <c r="D2615" i="13"/>
  <c r="D2616" i="13"/>
  <c r="D2617" i="13"/>
  <c r="D2618" i="13"/>
  <c r="D2619" i="13"/>
  <c r="D2620" i="13"/>
  <c r="D2621" i="13"/>
  <c r="D2622" i="13"/>
  <c r="D2623" i="13"/>
  <c r="D2624" i="13"/>
  <c r="D2625" i="13"/>
  <c r="D2626" i="13"/>
  <c r="D2627" i="13"/>
  <c r="D2628" i="13"/>
  <c r="D2629" i="13"/>
  <c r="D2630" i="13"/>
  <c r="D2631" i="13"/>
  <c r="D2632" i="13"/>
  <c r="D2633" i="13"/>
  <c r="D2634" i="13"/>
  <c r="D2635" i="13"/>
  <c r="D2636" i="13"/>
  <c r="D2637" i="13"/>
  <c r="D2638" i="13"/>
  <c r="D2639" i="13"/>
  <c r="D2640" i="13"/>
  <c r="D2641" i="13"/>
  <c r="D2642" i="13"/>
  <c r="D2643" i="13"/>
  <c r="D2644" i="13"/>
  <c r="D2645" i="13"/>
  <c r="D2646" i="13"/>
  <c r="D2647" i="13"/>
  <c r="D2648" i="13"/>
  <c r="D2649" i="13"/>
  <c r="D2650" i="13"/>
  <c r="D2651" i="13"/>
  <c r="D2652" i="13"/>
  <c r="D2653" i="13"/>
  <c r="D2654" i="13"/>
  <c r="D2655" i="13"/>
  <c r="D2656" i="13"/>
  <c r="D2657" i="13"/>
  <c r="D2658" i="13"/>
  <c r="D2659" i="13"/>
  <c r="D2660" i="13"/>
  <c r="D2661" i="13"/>
  <c r="D2662" i="13"/>
  <c r="D2663" i="13"/>
  <c r="D2664" i="13"/>
  <c r="D2665" i="13"/>
  <c r="D2666" i="13"/>
  <c r="D2667" i="13"/>
  <c r="D2668" i="13"/>
  <c r="D2669" i="13"/>
  <c r="D2670" i="13"/>
  <c r="D2671" i="13"/>
  <c r="D2672" i="13"/>
  <c r="D2673" i="13"/>
  <c r="D2674" i="13"/>
  <c r="D2675" i="13"/>
  <c r="D2676" i="13"/>
  <c r="D2677" i="13"/>
  <c r="D2678" i="13"/>
  <c r="D2679" i="13"/>
  <c r="D2680" i="13"/>
  <c r="D2681" i="13"/>
  <c r="D2682" i="13"/>
  <c r="D2683" i="13"/>
  <c r="D2684" i="13"/>
  <c r="D2685" i="13"/>
  <c r="D2686" i="13"/>
  <c r="D2687" i="13"/>
  <c r="D2688" i="13"/>
  <c r="D2689" i="13"/>
  <c r="D2690" i="13"/>
  <c r="D2691" i="13"/>
  <c r="D2692" i="13"/>
  <c r="D2693" i="13"/>
  <c r="D2694" i="13"/>
  <c r="D2695" i="13"/>
  <c r="D2696" i="13"/>
  <c r="D2697" i="13"/>
  <c r="D2698" i="13"/>
  <c r="D2699" i="13"/>
  <c r="D2700" i="13"/>
  <c r="D2701" i="13"/>
  <c r="D2702" i="13"/>
  <c r="D2703" i="13"/>
  <c r="D2704" i="13"/>
  <c r="D2705" i="13"/>
  <c r="D2706" i="13"/>
  <c r="D2707" i="13"/>
  <c r="D2708" i="13"/>
  <c r="D2709" i="13"/>
  <c r="D2710" i="13"/>
  <c r="D2711" i="13"/>
  <c r="D2712" i="13"/>
  <c r="D2713" i="13"/>
  <c r="D2714" i="13"/>
  <c r="D2715" i="13"/>
  <c r="D2716" i="13"/>
  <c r="D2717" i="13"/>
  <c r="D2718" i="13"/>
  <c r="D2719" i="13"/>
  <c r="D2720" i="13"/>
  <c r="D2721" i="13"/>
  <c r="D2722" i="13"/>
  <c r="D2723" i="13"/>
  <c r="D2724" i="13"/>
  <c r="D2725" i="13"/>
  <c r="D2726" i="13"/>
  <c r="D2727" i="13"/>
  <c r="D2728" i="13"/>
  <c r="D2729" i="13"/>
  <c r="D2730" i="13"/>
  <c r="D2731" i="13"/>
  <c r="D2732" i="13"/>
  <c r="D2733" i="13"/>
  <c r="D2734" i="13"/>
  <c r="D2735" i="13"/>
  <c r="D2736" i="13"/>
  <c r="D2737" i="13"/>
  <c r="D2738" i="13"/>
  <c r="D2739" i="13"/>
  <c r="D2740" i="13"/>
  <c r="D2741" i="13"/>
  <c r="D2742" i="13"/>
  <c r="D2743" i="13"/>
  <c r="D2744" i="13"/>
  <c r="D2745" i="13"/>
  <c r="D2746" i="13"/>
  <c r="D2747" i="13"/>
  <c r="D2748" i="13"/>
  <c r="D2749" i="13"/>
  <c r="D2750" i="13"/>
  <c r="D2751" i="13"/>
  <c r="D2752" i="13"/>
  <c r="D2753" i="13"/>
  <c r="D2754" i="13"/>
  <c r="D2755" i="13"/>
  <c r="D2756" i="13"/>
  <c r="D2757" i="13"/>
  <c r="D2758" i="13"/>
  <c r="D2759" i="13"/>
  <c r="D2760" i="13"/>
  <c r="D2761" i="13"/>
  <c r="D2762" i="13"/>
  <c r="D2763" i="13"/>
  <c r="D2764" i="13"/>
  <c r="D2765" i="13"/>
  <c r="D2766" i="13"/>
  <c r="D2767" i="13"/>
  <c r="D2768" i="13"/>
  <c r="D2769" i="13"/>
  <c r="D2770" i="13"/>
  <c r="D2771" i="13"/>
  <c r="D2772" i="13"/>
  <c r="D2773" i="13"/>
  <c r="D2774" i="13"/>
  <c r="D2775" i="13"/>
  <c r="D2776" i="13"/>
  <c r="D2777" i="13"/>
  <c r="D2778" i="13"/>
  <c r="D2779" i="13"/>
  <c r="D2780" i="13"/>
  <c r="D2781" i="13"/>
  <c r="D2782" i="13"/>
  <c r="D2783" i="13"/>
  <c r="D2784" i="13"/>
  <c r="D2785" i="13"/>
  <c r="D2786" i="13"/>
  <c r="D2787" i="13"/>
  <c r="D2788" i="13"/>
  <c r="D2789" i="13"/>
  <c r="D2790" i="13"/>
  <c r="D2791" i="13"/>
  <c r="D2792" i="13"/>
  <c r="D2793" i="13"/>
  <c r="D2794" i="13"/>
  <c r="D2795" i="13"/>
  <c r="D2796" i="13"/>
  <c r="D2797" i="13"/>
  <c r="D2798" i="13"/>
  <c r="D2799" i="13"/>
  <c r="D2800" i="13"/>
  <c r="D2801" i="13"/>
  <c r="D2802" i="13"/>
  <c r="D2803" i="13"/>
  <c r="D2804" i="13"/>
  <c r="D2805" i="13"/>
  <c r="D2806" i="13"/>
  <c r="D2807" i="13"/>
  <c r="D2808" i="13"/>
  <c r="D2809" i="13"/>
  <c r="D2810" i="13"/>
  <c r="D2811" i="13"/>
  <c r="D2812" i="13"/>
  <c r="D2813" i="13"/>
  <c r="D2814" i="13"/>
  <c r="D2815" i="13"/>
  <c r="D2816" i="13"/>
  <c r="D2817" i="13"/>
  <c r="D2818" i="13"/>
  <c r="D2819" i="13"/>
  <c r="D2820" i="13"/>
  <c r="D2821" i="13"/>
  <c r="D2822" i="13"/>
  <c r="D2823" i="13"/>
  <c r="D2824" i="13"/>
  <c r="D2825" i="13"/>
  <c r="D2826" i="13"/>
  <c r="D2827" i="13"/>
  <c r="D2828" i="13"/>
  <c r="D2829" i="13"/>
  <c r="D2830" i="13"/>
  <c r="D2831" i="13"/>
  <c r="D2832" i="13"/>
  <c r="D2833" i="13"/>
  <c r="D2834" i="13"/>
  <c r="D2835" i="13"/>
  <c r="D2836" i="13"/>
  <c r="D2837" i="13"/>
  <c r="D2838" i="13"/>
  <c r="D2839" i="13"/>
  <c r="D2840" i="13"/>
  <c r="D2841" i="13"/>
  <c r="D2842" i="13"/>
  <c r="D2843" i="13"/>
  <c r="D2844" i="13"/>
  <c r="D2845" i="13"/>
  <c r="D2846" i="13"/>
  <c r="D2847" i="13"/>
  <c r="D2848" i="13"/>
  <c r="D2849" i="13"/>
  <c r="D2850" i="13"/>
  <c r="D2851" i="13"/>
  <c r="D2852" i="13"/>
  <c r="D2853" i="13"/>
  <c r="D2854" i="13"/>
  <c r="D2855" i="13"/>
  <c r="D2856" i="13"/>
  <c r="D2857" i="13"/>
  <c r="D2858" i="13"/>
  <c r="D2859" i="13"/>
  <c r="D2860" i="13"/>
  <c r="D2861" i="13"/>
  <c r="D2862" i="13"/>
  <c r="D2863" i="13"/>
  <c r="D2864" i="13"/>
  <c r="D2865" i="13"/>
  <c r="D2866" i="13"/>
  <c r="D2867" i="13"/>
  <c r="D2868" i="13"/>
  <c r="D2869" i="13"/>
  <c r="D2870" i="13"/>
  <c r="D2871" i="13"/>
  <c r="D2872" i="13"/>
  <c r="D2873" i="13"/>
  <c r="D2874" i="13"/>
  <c r="D2875" i="13"/>
  <c r="D2876" i="13"/>
  <c r="D2877" i="13"/>
  <c r="D2878" i="13"/>
  <c r="D2879" i="13"/>
  <c r="D2880" i="13"/>
  <c r="D2881" i="13"/>
  <c r="D2882" i="13"/>
  <c r="D2883" i="13"/>
  <c r="D2884" i="13"/>
  <c r="D2885" i="13"/>
  <c r="D2886" i="13"/>
  <c r="D2887" i="13"/>
  <c r="D2888" i="13"/>
  <c r="D2889" i="13"/>
  <c r="D2890" i="13"/>
  <c r="D2891" i="13"/>
  <c r="D2892" i="13"/>
  <c r="D2893" i="13"/>
  <c r="D2894" i="13"/>
  <c r="D2895" i="13"/>
  <c r="D2896" i="13"/>
  <c r="D2897" i="13"/>
  <c r="D2898" i="13"/>
  <c r="D2899" i="13"/>
  <c r="D2900" i="13"/>
  <c r="D2901" i="13"/>
  <c r="D2902" i="13"/>
  <c r="D2903" i="13"/>
  <c r="D2904" i="13"/>
  <c r="D2905" i="13"/>
  <c r="D2906" i="13"/>
  <c r="D2907" i="13"/>
  <c r="D2908" i="13"/>
  <c r="D2909" i="13"/>
  <c r="D2910" i="13"/>
  <c r="D2911" i="13"/>
  <c r="D2912" i="13"/>
  <c r="D2913" i="13"/>
  <c r="D2914" i="13"/>
  <c r="D2915" i="13"/>
  <c r="D2916" i="13"/>
  <c r="D2917" i="13"/>
  <c r="D2918" i="13"/>
  <c r="D2919" i="13"/>
  <c r="D2920" i="13"/>
  <c r="D2921" i="13"/>
  <c r="D2922" i="13"/>
  <c r="D2923" i="13"/>
  <c r="D2924" i="13"/>
  <c r="D2925" i="13"/>
  <c r="D2926" i="13"/>
  <c r="D2927" i="13"/>
  <c r="D2928" i="13"/>
  <c r="D2929" i="13"/>
  <c r="D2930" i="13"/>
  <c r="D2931" i="13"/>
  <c r="D2932" i="13"/>
  <c r="D2933" i="13"/>
  <c r="D2934" i="13"/>
  <c r="D2935" i="13"/>
  <c r="D2936" i="13"/>
  <c r="D2937" i="13"/>
  <c r="D2938" i="13"/>
  <c r="D2939" i="13"/>
  <c r="D2940" i="13"/>
  <c r="D2941" i="13"/>
  <c r="D2942" i="13"/>
  <c r="D2943" i="13"/>
  <c r="D2944" i="13"/>
  <c r="D2945" i="13"/>
  <c r="D2946" i="13"/>
  <c r="D2947" i="13"/>
  <c r="D2948" i="13"/>
  <c r="D2949" i="13"/>
  <c r="D2950" i="13"/>
  <c r="D2951" i="13"/>
  <c r="D2952" i="13"/>
  <c r="D2953" i="13"/>
  <c r="D2954" i="13"/>
  <c r="D2955" i="13"/>
  <c r="D2956" i="13"/>
  <c r="D2957" i="13"/>
  <c r="D2958" i="13"/>
  <c r="D2959" i="13"/>
  <c r="D2960" i="13"/>
  <c r="D2961" i="13"/>
  <c r="D2962" i="13"/>
  <c r="D2963" i="13"/>
  <c r="D2964" i="13"/>
  <c r="D2965" i="13"/>
  <c r="D2966" i="13"/>
  <c r="D2967" i="13"/>
  <c r="D2968" i="13"/>
  <c r="D2969" i="13"/>
  <c r="D2970" i="13"/>
  <c r="D2971" i="13"/>
  <c r="D2972" i="13"/>
  <c r="D2973" i="13"/>
  <c r="D2974" i="13"/>
  <c r="D2975" i="13"/>
  <c r="D2976" i="13"/>
  <c r="D2977" i="13"/>
  <c r="D2978" i="13"/>
  <c r="D2979" i="13"/>
  <c r="D2980" i="13"/>
  <c r="D2981" i="13"/>
  <c r="D2982" i="13"/>
  <c r="D2983" i="13"/>
  <c r="D2984" i="13"/>
  <c r="D2985" i="13"/>
  <c r="D2986" i="13"/>
  <c r="D2987" i="13"/>
  <c r="D2988" i="13"/>
  <c r="D2989" i="13"/>
  <c r="D2990" i="13"/>
  <c r="D2991" i="13"/>
  <c r="D2992" i="13"/>
  <c r="D2993" i="13"/>
  <c r="D2994" i="13"/>
  <c r="D2995" i="13"/>
  <c r="D2996" i="13"/>
  <c r="D2997" i="13"/>
  <c r="D2998" i="13"/>
  <c r="D2999" i="13"/>
  <c r="D3000" i="13"/>
  <c r="D3001" i="13"/>
  <c r="D3002" i="13"/>
  <c r="D3003" i="13"/>
  <c r="D3004" i="13"/>
  <c r="D3005" i="13"/>
  <c r="D3006" i="13"/>
  <c r="D3007" i="13"/>
  <c r="D3008" i="13"/>
  <c r="D3009" i="13"/>
  <c r="D3010" i="13"/>
  <c r="D3011" i="13"/>
  <c r="D3012" i="13"/>
  <c r="D3013" i="13"/>
  <c r="D3014" i="13"/>
  <c r="D3015" i="13"/>
  <c r="D3016" i="13"/>
  <c r="D3017" i="13"/>
  <c r="D3018" i="13"/>
  <c r="D3019" i="13"/>
  <c r="D3020" i="13"/>
  <c r="D3021" i="13"/>
  <c r="D3022" i="13"/>
  <c r="D3023" i="13"/>
  <c r="D3024" i="13"/>
  <c r="D3025" i="13"/>
  <c r="D3026" i="13"/>
  <c r="D3027" i="13"/>
  <c r="D3028" i="13"/>
  <c r="D3029" i="13"/>
  <c r="D3030" i="13"/>
  <c r="D3031" i="13"/>
  <c r="D3032" i="13"/>
  <c r="D3033" i="13"/>
  <c r="D3034" i="13"/>
  <c r="D3035" i="13"/>
  <c r="D3036" i="13"/>
  <c r="D3037" i="13"/>
  <c r="D3038" i="13"/>
  <c r="D3039" i="13"/>
  <c r="D3040" i="13"/>
  <c r="D3041" i="13"/>
  <c r="D3042" i="13"/>
  <c r="D3043" i="13"/>
  <c r="D3044" i="13"/>
  <c r="D3045" i="13"/>
  <c r="D3046" i="13"/>
  <c r="D3047" i="13"/>
  <c r="D3048" i="13"/>
  <c r="D3049" i="13"/>
  <c r="D3050" i="13"/>
  <c r="D3051" i="13"/>
  <c r="D3052" i="13"/>
  <c r="D3053" i="13"/>
  <c r="D3054" i="13"/>
  <c r="D3055" i="13"/>
  <c r="D3056" i="13"/>
  <c r="D3057" i="13"/>
  <c r="D3058" i="13"/>
  <c r="D3059" i="13"/>
  <c r="D3060" i="13"/>
  <c r="D3061" i="13"/>
  <c r="D3062" i="13"/>
  <c r="D3063" i="13"/>
  <c r="D3064" i="13"/>
  <c r="D3065" i="13"/>
  <c r="D3066" i="13"/>
  <c r="D3067" i="13"/>
  <c r="D3068" i="13"/>
  <c r="D3069" i="13"/>
  <c r="D3070" i="13"/>
  <c r="D3071" i="13"/>
  <c r="D3072" i="13"/>
  <c r="D3073" i="13"/>
  <c r="D3074" i="13"/>
  <c r="D3075" i="13"/>
  <c r="D3076" i="13"/>
  <c r="D3077" i="13"/>
  <c r="D3078" i="13"/>
  <c r="D3079" i="13"/>
  <c r="D3080" i="13"/>
  <c r="D3081" i="13"/>
  <c r="D3082" i="13"/>
  <c r="D3083" i="13"/>
  <c r="D3084" i="13"/>
  <c r="D3085" i="13"/>
  <c r="D3086" i="13"/>
  <c r="D3087" i="13"/>
  <c r="D3088" i="13"/>
  <c r="D3089" i="13"/>
  <c r="D3090" i="13"/>
  <c r="D3091" i="13"/>
  <c r="D3092" i="13"/>
  <c r="D3093" i="13"/>
  <c r="D3094" i="13"/>
  <c r="D3095" i="13"/>
  <c r="D3096" i="13"/>
  <c r="D3097" i="13"/>
  <c r="D3098" i="13"/>
  <c r="D3099" i="13"/>
  <c r="D3100" i="13"/>
  <c r="D3101" i="13"/>
  <c r="D3102" i="13"/>
  <c r="D3103" i="13"/>
  <c r="D3104" i="13"/>
  <c r="D3105" i="13"/>
  <c r="D3106" i="13"/>
  <c r="D3107" i="13"/>
  <c r="D3108" i="13"/>
  <c r="D3109" i="13"/>
  <c r="D3110" i="13"/>
  <c r="D3111" i="13"/>
  <c r="D3112" i="13"/>
  <c r="D3113" i="13"/>
  <c r="D3114" i="13"/>
  <c r="D3115" i="13"/>
  <c r="D3116" i="13"/>
  <c r="D3117" i="13"/>
  <c r="D3118" i="13"/>
  <c r="D3119" i="13"/>
  <c r="D3120" i="13"/>
  <c r="D3121" i="13"/>
  <c r="D3122" i="13"/>
  <c r="D3123" i="13"/>
  <c r="D3124" i="13"/>
  <c r="D3125" i="13"/>
  <c r="D3126" i="13"/>
  <c r="D3127" i="13"/>
  <c r="D3128" i="13"/>
  <c r="D3129" i="13"/>
  <c r="D3130" i="13"/>
  <c r="D3131" i="13"/>
  <c r="D3132" i="13"/>
  <c r="D3133" i="13"/>
  <c r="D3134" i="13"/>
  <c r="D3135" i="13"/>
  <c r="D3136" i="13"/>
  <c r="D3137" i="13"/>
  <c r="D3138" i="13"/>
  <c r="D3139" i="13"/>
  <c r="D3140" i="13"/>
  <c r="D3141" i="13"/>
  <c r="D3142" i="13"/>
  <c r="D3143" i="13"/>
  <c r="D3144" i="13"/>
  <c r="D3145" i="13"/>
  <c r="D3146" i="13"/>
  <c r="D3147" i="13"/>
  <c r="D3148" i="13"/>
  <c r="D3149" i="13"/>
  <c r="D3150" i="13"/>
  <c r="D3151" i="13"/>
  <c r="D3152" i="13"/>
  <c r="D3153" i="13"/>
  <c r="D3154" i="13"/>
  <c r="D3155" i="13"/>
  <c r="D3156" i="13"/>
  <c r="D3157" i="13"/>
  <c r="D3158" i="13"/>
  <c r="D3159" i="13"/>
  <c r="D3160" i="13"/>
  <c r="D3161" i="13"/>
  <c r="D3162" i="13"/>
  <c r="D3163" i="13"/>
  <c r="D3164" i="13"/>
  <c r="D3165" i="13"/>
  <c r="D3166" i="13"/>
  <c r="D3167" i="13"/>
  <c r="D3168" i="13"/>
  <c r="D3169" i="13"/>
  <c r="D3170" i="13"/>
  <c r="D3171" i="13"/>
  <c r="D3172" i="13"/>
  <c r="D3173" i="13"/>
  <c r="D3174" i="13"/>
  <c r="D3175" i="13"/>
  <c r="D3176" i="13"/>
  <c r="D3177" i="13"/>
  <c r="D3178" i="13"/>
  <c r="D3179" i="13"/>
  <c r="D3180" i="13"/>
  <c r="D3181" i="13"/>
  <c r="D3182" i="13"/>
  <c r="D3183" i="13"/>
  <c r="D3184" i="13"/>
  <c r="D3185" i="13"/>
  <c r="D3186" i="13"/>
  <c r="D3187" i="13"/>
  <c r="D3188" i="13"/>
  <c r="D3189" i="13"/>
  <c r="D3190" i="13"/>
  <c r="D3191" i="13"/>
  <c r="D3192" i="13"/>
  <c r="D3193" i="13"/>
  <c r="D3194" i="13"/>
  <c r="D3195" i="13"/>
  <c r="D3196" i="13"/>
  <c r="D3197" i="13"/>
  <c r="D3198" i="13"/>
  <c r="D3199" i="13"/>
  <c r="D3200" i="13"/>
  <c r="D3201" i="13"/>
  <c r="D3202" i="13"/>
  <c r="D3203" i="13"/>
  <c r="D3204" i="13"/>
  <c r="D3205" i="13"/>
  <c r="D3206" i="13"/>
  <c r="D3207" i="13"/>
  <c r="D3208" i="13"/>
  <c r="D3209" i="13"/>
  <c r="D3210" i="13"/>
  <c r="D3211" i="13"/>
  <c r="D3212" i="13"/>
  <c r="D3213" i="13"/>
  <c r="D3214" i="13"/>
  <c r="D3215" i="13"/>
  <c r="D3216" i="13"/>
  <c r="D3217" i="13"/>
  <c r="D3218" i="13"/>
  <c r="D3219" i="13"/>
  <c r="D3220" i="13"/>
  <c r="D3221" i="13"/>
  <c r="D3222" i="13"/>
  <c r="D3223" i="13"/>
  <c r="D3224" i="13"/>
  <c r="D3225" i="13"/>
  <c r="D3226" i="13"/>
  <c r="D3227" i="13"/>
  <c r="D3228" i="13"/>
  <c r="D3229" i="13"/>
  <c r="D3230" i="13"/>
  <c r="D3231" i="13"/>
  <c r="D3232" i="13"/>
  <c r="D3233" i="13"/>
  <c r="D3234" i="13"/>
  <c r="D3235" i="13"/>
  <c r="D3236" i="13"/>
  <c r="D3237" i="13"/>
  <c r="D3238" i="13"/>
  <c r="D3239" i="13"/>
  <c r="D3240" i="13"/>
  <c r="D3241" i="13"/>
  <c r="D3242" i="13"/>
  <c r="D3243" i="13"/>
  <c r="D3244" i="13"/>
  <c r="D3245" i="13"/>
  <c r="D3246" i="13"/>
  <c r="D3247" i="13"/>
  <c r="D3248" i="13"/>
  <c r="D3249" i="13"/>
  <c r="D3250" i="13"/>
  <c r="D3251" i="13"/>
  <c r="D3252" i="13"/>
  <c r="D3253" i="13"/>
  <c r="D3254" i="13"/>
  <c r="D3255" i="13"/>
  <c r="D3256" i="13"/>
  <c r="D3257" i="13"/>
  <c r="D3258" i="13"/>
  <c r="D3259" i="13"/>
  <c r="D3260" i="13"/>
  <c r="D3261" i="13"/>
  <c r="D3262" i="13"/>
  <c r="D3263" i="13"/>
  <c r="D3264" i="13"/>
  <c r="D3265" i="13"/>
  <c r="D3266" i="13"/>
  <c r="D3267" i="13"/>
  <c r="D3268" i="13"/>
  <c r="D3269" i="13"/>
  <c r="D3270" i="13"/>
  <c r="D3271" i="13"/>
  <c r="D3272" i="13"/>
  <c r="D3273" i="13"/>
  <c r="D3274" i="13"/>
  <c r="D3275" i="13"/>
  <c r="D3276" i="13"/>
  <c r="D3277" i="13"/>
  <c r="D3278" i="13"/>
  <c r="D3279" i="13"/>
  <c r="D3280" i="13"/>
  <c r="D3281" i="13"/>
  <c r="D3282" i="13"/>
  <c r="D3283" i="13"/>
  <c r="D3284" i="13"/>
  <c r="D3285" i="13"/>
  <c r="D3286" i="13"/>
  <c r="D3287" i="13"/>
  <c r="D3288" i="13"/>
  <c r="D3289" i="13"/>
  <c r="D3290" i="13"/>
  <c r="D3291" i="13"/>
  <c r="D3292" i="13"/>
  <c r="D3293" i="13"/>
  <c r="D3294" i="13"/>
  <c r="D3295" i="13"/>
  <c r="D3296" i="13"/>
  <c r="D3297" i="13"/>
  <c r="D3298" i="13"/>
  <c r="D3299" i="13"/>
  <c r="D3300" i="13"/>
  <c r="D3301" i="13"/>
  <c r="D3302" i="13"/>
  <c r="D3303" i="13"/>
  <c r="D3304" i="13"/>
  <c r="D3305" i="13"/>
  <c r="D3306" i="13"/>
  <c r="D3307" i="13"/>
  <c r="D3308" i="13"/>
  <c r="D3309" i="13"/>
  <c r="D3310" i="13"/>
  <c r="D3311" i="13"/>
  <c r="D3312" i="13"/>
  <c r="D3313" i="13"/>
  <c r="D3314" i="13"/>
  <c r="D3315" i="13"/>
  <c r="D3316" i="13"/>
  <c r="D3317" i="13"/>
  <c r="D3318" i="13"/>
  <c r="D3319" i="13"/>
  <c r="D3320" i="13"/>
  <c r="D3321" i="13"/>
  <c r="D3322" i="13"/>
  <c r="D3323" i="13"/>
  <c r="D3324" i="13"/>
  <c r="D3325" i="13"/>
  <c r="D3326" i="13"/>
  <c r="D3327" i="13"/>
  <c r="D3328" i="13"/>
  <c r="D3329" i="13"/>
  <c r="D3330" i="13"/>
  <c r="D3331" i="13"/>
  <c r="D3332" i="13"/>
  <c r="D3333" i="13"/>
  <c r="D3334" i="13"/>
  <c r="D3335" i="13"/>
  <c r="D3336" i="13"/>
  <c r="D3337" i="13"/>
  <c r="D3338" i="13"/>
  <c r="D3339" i="13"/>
  <c r="D3340" i="13"/>
  <c r="D3341" i="13"/>
  <c r="D3342" i="13"/>
  <c r="D3343" i="13"/>
  <c r="D3344" i="13"/>
  <c r="D3345" i="13"/>
  <c r="D3346" i="13"/>
  <c r="D3347" i="13"/>
  <c r="D3348" i="13"/>
  <c r="D3349" i="13"/>
  <c r="D3350" i="13"/>
  <c r="D3351" i="13"/>
  <c r="D3352" i="13"/>
  <c r="D3353" i="13"/>
  <c r="D3354" i="13"/>
  <c r="D3355" i="13"/>
  <c r="D3356" i="13"/>
  <c r="D3357" i="13"/>
  <c r="D3358" i="13"/>
  <c r="D3359" i="13"/>
  <c r="D3360" i="13"/>
  <c r="D3361" i="13"/>
  <c r="D3362" i="13"/>
  <c r="D3363" i="13"/>
  <c r="D3364" i="13"/>
  <c r="D3365" i="13"/>
  <c r="D3366" i="13"/>
  <c r="D3367" i="13"/>
  <c r="D3368" i="13"/>
  <c r="D3369" i="13"/>
  <c r="D3370" i="13"/>
  <c r="D3371" i="13"/>
  <c r="D3372" i="13"/>
  <c r="D3373" i="13"/>
  <c r="D3374" i="13"/>
  <c r="D3375" i="13"/>
  <c r="D3376" i="13"/>
  <c r="D3377" i="13"/>
  <c r="D3378" i="13"/>
  <c r="D3379" i="13"/>
  <c r="D3380" i="13"/>
  <c r="D3381" i="13"/>
  <c r="D3382" i="13"/>
  <c r="D3383" i="13"/>
  <c r="D3384" i="13"/>
  <c r="D3385" i="13"/>
  <c r="D3386" i="13"/>
  <c r="D3387" i="13"/>
  <c r="D3388" i="13"/>
  <c r="D3389" i="13"/>
  <c r="D3390" i="13"/>
  <c r="D3391" i="13"/>
  <c r="D3392" i="13"/>
  <c r="D3393" i="13"/>
  <c r="D3394" i="13"/>
  <c r="D3395" i="13"/>
  <c r="D3396" i="13"/>
  <c r="D3397" i="13"/>
  <c r="D3398" i="13"/>
  <c r="D3399" i="13"/>
  <c r="D3400" i="13"/>
  <c r="D3401" i="13"/>
  <c r="D3402" i="13"/>
  <c r="D3403" i="13"/>
  <c r="D3404" i="13"/>
  <c r="D3405" i="13"/>
  <c r="D3406" i="13"/>
  <c r="D3407" i="13"/>
  <c r="D3408" i="13"/>
  <c r="D3409" i="13"/>
  <c r="D3410" i="13"/>
  <c r="D3411" i="13"/>
  <c r="D3412" i="13"/>
  <c r="D3413" i="13"/>
  <c r="D3414" i="13"/>
  <c r="D3415" i="13"/>
  <c r="D3416" i="13"/>
  <c r="D3417" i="13"/>
  <c r="D3418" i="13"/>
  <c r="D3419" i="13"/>
  <c r="D3420" i="13"/>
  <c r="D3421" i="13"/>
  <c r="D3422" i="13"/>
  <c r="D3423" i="13"/>
  <c r="D3424" i="13"/>
  <c r="D3425" i="13"/>
  <c r="D3426" i="13"/>
  <c r="D3427" i="13"/>
  <c r="D3428" i="13"/>
  <c r="D3429" i="13"/>
  <c r="D3430" i="13"/>
  <c r="D3431" i="13"/>
  <c r="D3432" i="13"/>
  <c r="D3433" i="13"/>
  <c r="D3434" i="13"/>
  <c r="D3435" i="13"/>
  <c r="D3436" i="13"/>
  <c r="D3437" i="13"/>
  <c r="D3438" i="13"/>
  <c r="D3439" i="13"/>
  <c r="D3440" i="13"/>
  <c r="D3441" i="13"/>
  <c r="D3442" i="13"/>
  <c r="D3443" i="13"/>
  <c r="D3444" i="13"/>
  <c r="D3445" i="13"/>
  <c r="D3446" i="13"/>
  <c r="D3447" i="13"/>
  <c r="D3448" i="13"/>
  <c r="D3449" i="13"/>
  <c r="D3450" i="13"/>
  <c r="D3451" i="13"/>
  <c r="D3452" i="13"/>
  <c r="D3453" i="13"/>
  <c r="D3454" i="13"/>
  <c r="D3455" i="13"/>
  <c r="D3456" i="13"/>
  <c r="D3457" i="13"/>
  <c r="D3458" i="13"/>
  <c r="D3459" i="13"/>
  <c r="D3460" i="13"/>
  <c r="D3461" i="13"/>
  <c r="D3462" i="13"/>
  <c r="D3463" i="13"/>
  <c r="D3464" i="13"/>
  <c r="D3465" i="13"/>
  <c r="D3466" i="13"/>
  <c r="D3467" i="13"/>
  <c r="D3468" i="13"/>
  <c r="D3469" i="13"/>
  <c r="D3470" i="13"/>
  <c r="D3471" i="13"/>
  <c r="D3472" i="13"/>
  <c r="D3473" i="13"/>
  <c r="D3474" i="13"/>
  <c r="D3475" i="13"/>
  <c r="D3476" i="13"/>
  <c r="D3477" i="13"/>
  <c r="D3478" i="13"/>
  <c r="D3479" i="13"/>
  <c r="D3480" i="13"/>
  <c r="D3481" i="13"/>
  <c r="D3482" i="13"/>
  <c r="D3483" i="13"/>
  <c r="D3484" i="13"/>
  <c r="D3485" i="13"/>
  <c r="D3486" i="13"/>
  <c r="D3487" i="13"/>
  <c r="D3488" i="13"/>
  <c r="D3489" i="13"/>
  <c r="D3490" i="13"/>
  <c r="D3491" i="13"/>
  <c r="D3492" i="13"/>
  <c r="D3493" i="13"/>
  <c r="D3494" i="13"/>
  <c r="D3495" i="13"/>
  <c r="D3496" i="13"/>
  <c r="D3497" i="13"/>
  <c r="D3498" i="13"/>
  <c r="D3499" i="13"/>
  <c r="D3500" i="13"/>
  <c r="D3501" i="13"/>
  <c r="D3502" i="13"/>
  <c r="D3503" i="13"/>
  <c r="D3504" i="13"/>
  <c r="D3505" i="13"/>
  <c r="D3506" i="13"/>
  <c r="D3507" i="13"/>
  <c r="D3508" i="13"/>
  <c r="D3509" i="13"/>
  <c r="D3510" i="13"/>
  <c r="D3511" i="13"/>
  <c r="D3512" i="13"/>
  <c r="D3513" i="13"/>
  <c r="D3514" i="13"/>
  <c r="D3515" i="13"/>
  <c r="D3516" i="13"/>
  <c r="D3517" i="13"/>
  <c r="D3518" i="13"/>
  <c r="D3519" i="13"/>
  <c r="D3520" i="13"/>
  <c r="D3521" i="13"/>
  <c r="D3522" i="13"/>
  <c r="D3523" i="13"/>
  <c r="D3524" i="13"/>
  <c r="D3525" i="13"/>
  <c r="D3526" i="13"/>
  <c r="D3527" i="13"/>
  <c r="D3528" i="13"/>
  <c r="D3529" i="13"/>
  <c r="D3530" i="13"/>
  <c r="D3531" i="13"/>
  <c r="D3532" i="13"/>
  <c r="D3533" i="13"/>
  <c r="D3534" i="13"/>
  <c r="D3535" i="13"/>
  <c r="D3536" i="13"/>
  <c r="D3537" i="13"/>
  <c r="D3538" i="13"/>
  <c r="D3539" i="13"/>
  <c r="D3540" i="13"/>
  <c r="D3541" i="13"/>
  <c r="D3542" i="13"/>
  <c r="D3543" i="13"/>
  <c r="D3544" i="13"/>
  <c r="D3545" i="13"/>
  <c r="D3546" i="13"/>
  <c r="D3547" i="13"/>
  <c r="D3548" i="13"/>
  <c r="D3549" i="13"/>
  <c r="D3550" i="13"/>
  <c r="D3551" i="13"/>
  <c r="D3552" i="13"/>
  <c r="D3553" i="13"/>
  <c r="D3554" i="13"/>
  <c r="D3555" i="13"/>
  <c r="D3556" i="13"/>
  <c r="D3557" i="13"/>
  <c r="D3558" i="13"/>
  <c r="D3559" i="13"/>
  <c r="D3560" i="13"/>
  <c r="D3561" i="13"/>
  <c r="D3562" i="13"/>
  <c r="D3563" i="13"/>
  <c r="D3564" i="13"/>
  <c r="D3565" i="13"/>
  <c r="D3566" i="13"/>
  <c r="D3567" i="13"/>
  <c r="D3568" i="13"/>
  <c r="D3569" i="13"/>
  <c r="D3570" i="13"/>
  <c r="D3571" i="13"/>
  <c r="D3572" i="13"/>
  <c r="D3573" i="13"/>
  <c r="D3574" i="13"/>
  <c r="D3575" i="13"/>
  <c r="D3576" i="13"/>
  <c r="D3577" i="13"/>
  <c r="D3578" i="13"/>
  <c r="D3579" i="13"/>
  <c r="D3580" i="13"/>
  <c r="D3581" i="13"/>
  <c r="D3582" i="13"/>
  <c r="D3583" i="13"/>
  <c r="D3584" i="13"/>
  <c r="D3585" i="13"/>
  <c r="D3586" i="13"/>
  <c r="D3587" i="13"/>
  <c r="D3588" i="13"/>
  <c r="D3589" i="13"/>
  <c r="D3590" i="13"/>
  <c r="D3591" i="13"/>
  <c r="D3592" i="13"/>
  <c r="D3593" i="13"/>
  <c r="D3594" i="13"/>
  <c r="D3595" i="13"/>
  <c r="D3596" i="13"/>
  <c r="D3597" i="13"/>
  <c r="D3598" i="13"/>
  <c r="D3599" i="13"/>
  <c r="D3600" i="13"/>
  <c r="D3601" i="13"/>
  <c r="D3602" i="13"/>
  <c r="D3603" i="13"/>
  <c r="D3604" i="13"/>
  <c r="D3605" i="13"/>
  <c r="D3606" i="13"/>
  <c r="D3607" i="13"/>
  <c r="D3608" i="13"/>
  <c r="D3609" i="13"/>
  <c r="D3610" i="13"/>
  <c r="D3611" i="13"/>
  <c r="D3612" i="13"/>
  <c r="D3613" i="13"/>
  <c r="D3614" i="13"/>
  <c r="D3615" i="13"/>
  <c r="D3616" i="13"/>
  <c r="D3617" i="13"/>
  <c r="D3618" i="13"/>
  <c r="D3619" i="13"/>
  <c r="D3620" i="13"/>
  <c r="D3621" i="13"/>
  <c r="D3622" i="13"/>
  <c r="D3623" i="13"/>
  <c r="D3624" i="13"/>
  <c r="D3625" i="13"/>
  <c r="D3626" i="13"/>
  <c r="D3627" i="13"/>
  <c r="D3628" i="13"/>
  <c r="D3629" i="13"/>
  <c r="D3630" i="13"/>
  <c r="D3631" i="13"/>
  <c r="D3632" i="13"/>
  <c r="D3633" i="13"/>
  <c r="D3634" i="13"/>
  <c r="D3635" i="13"/>
  <c r="D3636" i="13"/>
  <c r="D3637" i="13"/>
  <c r="D3638" i="13"/>
  <c r="D3639" i="13"/>
  <c r="D3640" i="13"/>
  <c r="D3641" i="13"/>
  <c r="D3642" i="13"/>
  <c r="D3643" i="13"/>
  <c r="D3644" i="13"/>
  <c r="D3645" i="13"/>
  <c r="D3646" i="13"/>
  <c r="D3647" i="13"/>
  <c r="D3648" i="13"/>
  <c r="D3649" i="13"/>
  <c r="D3650" i="13"/>
  <c r="D3651" i="13"/>
  <c r="D3652" i="13"/>
  <c r="D3653" i="13"/>
  <c r="D3654" i="13"/>
  <c r="D3655" i="13"/>
  <c r="D3656" i="13"/>
  <c r="D3657" i="13"/>
  <c r="D3658" i="13"/>
  <c r="D3659" i="13"/>
  <c r="D3660" i="13"/>
  <c r="D3661" i="13"/>
  <c r="D3662" i="13"/>
  <c r="D3663" i="13"/>
  <c r="D3664" i="13"/>
  <c r="D3665" i="13"/>
  <c r="D3666" i="13"/>
  <c r="D3667" i="13"/>
  <c r="D3668" i="13"/>
  <c r="D3669" i="13"/>
  <c r="D3670" i="13"/>
  <c r="D3671" i="13"/>
  <c r="D3672" i="13"/>
  <c r="D3673" i="13"/>
  <c r="D3674" i="13"/>
  <c r="D3675" i="13"/>
  <c r="D3676" i="13"/>
  <c r="D3677" i="13"/>
  <c r="D3678" i="13"/>
  <c r="D3679" i="13"/>
  <c r="D3680" i="13"/>
  <c r="D3681" i="13"/>
  <c r="D3682" i="13"/>
  <c r="D3683" i="13"/>
  <c r="D3684" i="13"/>
  <c r="D3685" i="13"/>
  <c r="D3686" i="13"/>
  <c r="D3687" i="13"/>
  <c r="D3688" i="13"/>
  <c r="D3689" i="13"/>
  <c r="D3690" i="13"/>
  <c r="D3691" i="13"/>
  <c r="D3692" i="13"/>
  <c r="D3693" i="13"/>
  <c r="D3694" i="13"/>
  <c r="D3695" i="13"/>
  <c r="D3696" i="13"/>
  <c r="D3697" i="13"/>
  <c r="D3698" i="13"/>
  <c r="D3699" i="13"/>
  <c r="D3700" i="13"/>
  <c r="D3701" i="13"/>
  <c r="D3702" i="13"/>
  <c r="D3703" i="13"/>
  <c r="D3704" i="13"/>
  <c r="D3705" i="13"/>
  <c r="D3706" i="13"/>
  <c r="D3707" i="13"/>
  <c r="D3708" i="13"/>
  <c r="D3709" i="13"/>
  <c r="D3710" i="13"/>
  <c r="D3711" i="13"/>
  <c r="D3712" i="13"/>
  <c r="D3713" i="13"/>
  <c r="D3714" i="13"/>
  <c r="D3715" i="13"/>
  <c r="D3716" i="13"/>
  <c r="D3717" i="13"/>
  <c r="D3718" i="13"/>
  <c r="D3719" i="13"/>
  <c r="D3720" i="13"/>
  <c r="D3721" i="13"/>
  <c r="D3722" i="13"/>
  <c r="D3723" i="13"/>
  <c r="D3724" i="13"/>
  <c r="D3725" i="13"/>
  <c r="D3726" i="13"/>
  <c r="D3727" i="13"/>
  <c r="D3728" i="13"/>
  <c r="D3729" i="13"/>
  <c r="D3730" i="13"/>
  <c r="D3731" i="13"/>
  <c r="D3732" i="13"/>
  <c r="D3733" i="13"/>
  <c r="D3734" i="13"/>
  <c r="D3735" i="13"/>
  <c r="D3736" i="13"/>
  <c r="D3737" i="13"/>
  <c r="D3738" i="13"/>
  <c r="D3739" i="13"/>
  <c r="D3740" i="13"/>
  <c r="D3741" i="13"/>
  <c r="D3742" i="13"/>
  <c r="D3743" i="13"/>
  <c r="D3744" i="13"/>
  <c r="D3745" i="13"/>
  <c r="D3746" i="13"/>
  <c r="D3747" i="13"/>
  <c r="D3748" i="13"/>
  <c r="D3749" i="13"/>
  <c r="D3750" i="13"/>
  <c r="D3751" i="13"/>
  <c r="D3752" i="13"/>
  <c r="D3753" i="13"/>
  <c r="D3754" i="13"/>
  <c r="D3755" i="13"/>
  <c r="D3756" i="13"/>
  <c r="D3757" i="13"/>
  <c r="D3758" i="13"/>
  <c r="D3759" i="13"/>
  <c r="D3760" i="13"/>
  <c r="D3761" i="13"/>
  <c r="D3762" i="13"/>
  <c r="D3763" i="13"/>
  <c r="D3764" i="13"/>
  <c r="D3765" i="13"/>
  <c r="D3766" i="13"/>
  <c r="D3767" i="13"/>
  <c r="D3768" i="13"/>
  <c r="D3769" i="13"/>
  <c r="D3770" i="13"/>
  <c r="D3771" i="13"/>
  <c r="D3772" i="13"/>
  <c r="D3773" i="13"/>
  <c r="D3774" i="13"/>
  <c r="D3775" i="13"/>
  <c r="D3776" i="13"/>
  <c r="D3777" i="13"/>
  <c r="D3778" i="13"/>
  <c r="D3779" i="13"/>
  <c r="D3780" i="13"/>
  <c r="D3781" i="13"/>
  <c r="D3782" i="13"/>
  <c r="D3783" i="13"/>
  <c r="D3784" i="13"/>
  <c r="D3785" i="13"/>
  <c r="D3786" i="13"/>
  <c r="D3787" i="13"/>
  <c r="D3788" i="13"/>
  <c r="D3789" i="13"/>
  <c r="D3790" i="13"/>
  <c r="D3791" i="13"/>
  <c r="D3792" i="13"/>
  <c r="D3793" i="13"/>
  <c r="D3794" i="13"/>
  <c r="D3795" i="13"/>
  <c r="D3796" i="13"/>
  <c r="D3797" i="13"/>
  <c r="D3798" i="13"/>
  <c r="D3799" i="13"/>
  <c r="D3800" i="13"/>
  <c r="D3801" i="13"/>
  <c r="D3802" i="13"/>
  <c r="D3803" i="13"/>
  <c r="D3804" i="13"/>
  <c r="D3805" i="13"/>
  <c r="D3806" i="13"/>
  <c r="D3807" i="13"/>
  <c r="D3808" i="13"/>
  <c r="D3809" i="13"/>
  <c r="D3810" i="13"/>
  <c r="D3811" i="13"/>
  <c r="D3812" i="13"/>
  <c r="D3813" i="13"/>
  <c r="D3814" i="13"/>
  <c r="D3815" i="13"/>
  <c r="D3816" i="13"/>
  <c r="D3817" i="13"/>
  <c r="D3818" i="13"/>
  <c r="D3819" i="13"/>
  <c r="D3820" i="13"/>
  <c r="D3821" i="13"/>
  <c r="D3822" i="13"/>
  <c r="D3823" i="13"/>
  <c r="D3824" i="13"/>
  <c r="D3825" i="13"/>
  <c r="D3826" i="13"/>
  <c r="D3827" i="13"/>
  <c r="D3828" i="13"/>
  <c r="D3829" i="13"/>
  <c r="D3830" i="13"/>
  <c r="D3831" i="13"/>
  <c r="D3832" i="13"/>
  <c r="D3833" i="13"/>
  <c r="D3834" i="13"/>
  <c r="D3835" i="13"/>
  <c r="D3836" i="13"/>
  <c r="D3837" i="13"/>
  <c r="D3838" i="13"/>
  <c r="D3839" i="13"/>
  <c r="D3840" i="13"/>
  <c r="D3841" i="13"/>
  <c r="D3842" i="13"/>
  <c r="D3843" i="13"/>
  <c r="D3844" i="13"/>
  <c r="D3845" i="13"/>
  <c r="D3846" i="13"/>
  <c r="D3847" i="13"/>
  <c r="D3848" i="13"/>
  <c r="D3849" i="13"/>
  <c r="D3850" i="13"/>
  <c r="D3851" i="13"/>
  <c r="D3852" i="13"/>
  <c r="D3853" i="13"/>
  <c r="D3854" i="13"/>
  <c r="D3855" i="13"/>
  <c r="D3856" i="13"/>
  <c r="D3857" i="13"/>
  <c r="D3858" i="13"/>
  <c r="D3859" i="13"/>
  <c r="D3860" i="13"/>
  <c r="D3861" i="13"/>
  <c r="D3862" i="13"/>
  <c r="D3863" i="13"/>
  <c r="D3864" i="13"/>
  <c r="D3865" i="13"/>
  <c r="D3866" i="13"/>
  <c r="D3867" i="13"/>
  <c r="D3868" i="13"/>
  <c r="D3869" i="13"/>
  <c r="D3870" i="13"/>
  <c r="D3871" i="13"/>
  <c r="D3872" i="13"/>
  <c r="D3873" i="13"/>
  <c r="D3874" i="13"/>
  <c r="D3875" i="13"/>
  <c r="D3876" i="13"/>
  <c r="D3877" i="13"/>
  <c r="D3878" i="13"/>
  <c r="D3879" i="13"/>
  <c r="D3880" i="13"/>
  <c r="D3881" i="13"/>
  <c r="D3882" i="13"/>
  <c r="D3883" i="13"/>
  <c r="D3884" i="13"/>
  <c r="D3885" i="13"/>
  <c r="D3886" i="13"/>
  <c r="D3887" i="13"/>
  <c r="D3888" i="13"/>
  <c r="D3889" i="13"/>
  <c r="D3890" i="13"/>
  <c r="D3891" i="13"/>
  <c r="D3892" i="13"/>
  <c r="D3893" i="13"/>
  <c r="D3894" i="13"/>
  <c r="D3895" i="13"/>
  <c r="D3896" i="13"/>
  <c r="D3897" i="13"/>
  <c r="D3898" i="13"/>
  <c r="D3899" i="13"/>
  <c r="D3900" i="13"/>
  <c r="D3901" i="13"/>
  <c r="D3902" i="13"/>
  <c r="D3903" i="13"/>
  <c r="D3904" i="13"/>
  <c r="D3905" i="13"/>
  <c r="D3906" i="13"/>
  <c r="D3907" i="13"/>
  <c r="D3908" i="13"/>
  <c r="D3909" i="13"/>
  <c r="D3910" i="13"/>
  <c r="D3911" i="13"/>
  <c r="D3912" i="13"/>
  <c r="D3913" i="13"/>
  <c r="D3914" i="13"/>
  <c r="D3915" i="13"/>
  <c r="D3916" i="13"/>
  <c r="D3917" i="13"/>
  <c r="D3918" i="13"/>
  <c r="D3919" i="13"/>
  <c r="D3920" i="13"/>
  <c r="D3921" i="13"/>
  <c r="D3922" i="13"/>
  <c r="D3923" i="13"/>
  <c r="D3924" i="13"/>
  <c r="D3925" i="13"/>
  <c r="D3926" i="13"/>
  <c r="D3927" i="13"/>
  <c r="D3928" i="13"/>
  <c r="D3929" i="13"/>
  <c r="D3930" i="13"/>
  <c r="D3931" i="13"/>
  <c r="D3932" i="13"/>
  <c r="D3933" i="13"/>
  <c r="D3934" i="13"/>
  <c r="D3935" i="13"/>
  <c r="D3936" i="13"/>
  <c r="D3937" i="13"/>
  <c r="D3938" i="13"/>
  <c r="D3939" i="13"/>
  <c r="D3940" i="13"/>
  <c r="D3941" i="13"/>
  <c r="D3942" i="13"/>
  <c r="D3943" i="13"/>
  <c r="D3944" i="13"/>
  <c r="D3945" i="13"/>
  <c r="D3946" i="13"/>
  <c r="D3947" i="13"/>
  <c r="D3948" i="13"/>
  <c r="D3949" i="13"/>
  <c r="D5" i="13"/>
  <c r="C2" i="12"/>
  <c r="C326" i="12"/>
  <c r="C2256" i="32"/>
  <c r="C2" i="32"/>
  <c r="C1121" i="23"/>
  <c r="C2" i="23"/>
  <c r="C15" i="10"/>
  <c r="C16" i="10"/>
  <c r="C2" i="10"/>
  <c r="C13" i="17"/>
  <c r="C14" i="17"/>
  <c r="C2" i="17"/>
  <c r="D1065" i="14"/>
  <c r="C329" i="26"/>
  <c r="C2" i="26"/>
  <c r="D3950" i="13"/>
  <c r="E3950" i="13"/>
  <c r="C2" i="25"/>
  <c r="C116" i="11"/>
  <c r="C117" i="11"/>
  <c r="E122" i="24"/>
  <c r="D122" i="24"/>
  <c r="C2" i="24"/>
  <c r="C729" i="27"/>
  <c r="C736" i="27"/>
  <c r="C804" i="27"/>
  <c r="C751" i="27"/>
  <c r="C755" i="27"/>
  <c r="C730" i="27"/>
  <c r="C737" i="27"/>
  <c r="E11" i="34"/>
  <c r="E7" i="34"/>
  <c r="C752" i="27"/>
  <c r="C756" i="27"/>
  <c r="C805" i="27"/>
  <c r="C2" i="27"/>
  <c r="E12" i="34"/>
  <c r="C2" i="34"/>
  <c r="C11" i="34"/>
  <c r="C7" i="34"/>
  <c r="C2" i="11"/>
  <c r="D3" i="7"/>
</calcChain>
</file>

<file path=xl/sharedStrings.xml><?xml version="1.0" encoding="utf-8"?>
<sst xmlns="http://schemas.openxmlformats.org/spreadsheetml/2006/main" count="15441" uniqueCount="6469">
  <si>
    <t>Расходы на уставную деятельность</t>
  </si>
  <si>
    <t>Дата платежа</t>
  </si>
  <si>
    <t>Назначение платежа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</si>
  <si>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</si>
  <si>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</si>
  <si>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Административно-хозяйственные расходы Фонда</t>
  </si>
  <si>
    <t>ИТОГО</t>
  </si>
  <si>
    <t>Дата</t>
  </si>
  <si>
    <t>Сумма</t>
  </si>
  <si>
    <t>Жертвователь</t>
  </si>
  <si>
    <t>Канал поступления</t>
  </si>
  <si>
    <t xml:space="preserve">Итого </t>
  </si>
  <si>
    <t>Сумма пожертвования</t>
  </si>
  <si>
    <t>Жертвователь 
(последние 4 цифры номера)</t>
  </si>
  <si>
    <t>Жертвователь (последние 4 цифры номера)</t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</si>
  <si>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</si>
  <si>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Комиссия 6%</t>
  </si>
  <si>
    <t>Комиссия 2,5%</t>
  </si>
  <si>
    <t>Пожертвования через страницы фонда в социальных сетях</t>
  </si>
  <si>
    <t/>
  </si>
  <si>
    <t xml:space="preserve">Перечисления клиентов ВТБ 24                                                </t>
  </si>
  <si>
    <t>Благотворительная программа "Знать и не бояться"</t>
  </si>
  <si>
    <t>ВСЕГО</t>
  </si>
  <si>
    <t>Комиссия 2,1%</t>
  </si>
  <si>
    <t>Пожертвования по акции "Волшебный троллейбус"</t>
  </si>
  <si>
    <t>Жертвователь 
(последние 4 цифры номера или ФИО (сокращённо)</t>
  </si>
  <si>
    <t>Итого:</t>
  </si>
  <si>
    <t>Процент комиссии 4%</t>
  </si>
  <si>
    <t>Комиссии банка</t>
  </si>
  <si>
    <t>Расходы на услуги банка</t>
  </si>
  <si>
    <t>Пожертвования через страницы фонда в социальных сетях и на сайте Фонда</t>
  </si>
  <si>
    <t>Сумма комиссии</t>
  </si>
  <si>
    <t>Итого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</si>
  <si>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</si>
  <si>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60-24</t>
  </si>
  <si>
    <t>09-65</t>
  </si>
  <si>
    <t>39-60</t>
  </si>
  <si>
    <t>58-36</t>
  </si>
  <si>
    <t>08-83</t>
  </si>
  <si>
    <t>03-36</t>
  </si>
  <si>
    <t>59-57</t>
  </si>
  <si>
    <t>08-93</t>
  </si>
  <si>
    <t>70-80</t>
  </si>
  <si>
    <t>65-73</t>
  </si>
  <si>
    <t>71-57</t>
  </si>
  <si>
    <t>10-37</t>
  </si>
  <si>
    <t>68-45</t>
  </si>
  <si>
    <t>22-04</t>
  </si>
  <si>
    <t>72-22</t>
  </si>
  <si>
    <t>60-14</t>
  </si>
  <si>
    <t>72-70</t>
  </si>
  <si>
    <t>15-50</t>
  </si>
  <si>
    <t>81-01</t>
  </si>
  <si>
    <t>13-27</t>
  </si>
  <si>
    <t>45-45</t>
  </si>
  <si>
    <t>54-82</t>
  </si>
  <si>
    <t>13-77</t>
  </si>
  <si>
    <t>94-44</t>
  </si>
  <si>
    <t>46-13</t>
  </si>
  <si>
    <t>20-41</t>
  </si>
  <si>
    <t>32-46</t>
  </si>
  <si>
    <t>21-02</t>
  </si>
  <si>
    <t>19-29</t>
  </si>
  <si>
    <t>10-12</t>
  </si>
  <si>
    <t>65-82</t>
  </si>
  <si>
    <t>67-61</t>
  </si>
  <si>
    <t>09-60</t>
  </si>
  <si>
    <t>59-26</t>
  </si>
  <si>
    <t>05-31</t>
  </si>
  <si>
    <t>97-11</t>
  </si>
  <si>
    <t>24-07</t>
  </si>
  <si>
    <t>47-47</t>
  </si>
  <si>
    <t>67-00</t>
  </si>
  <si>
    <t>86-42</t>
  </si>
  <si>
    <t>51-33</t>
  </si>
  <si>
    <t>79-65</t>
  </si>
  <si>
    <t>16-71</t>
  </si>
  <si>
    <t>00-01</t>
  </si>
  <si>
    <t>63-08</t>
  </si>
  <si>
    <t>48-09</t>
  </si>
  <si>
    <t>00-41</t>
  </si>
  <si>
    <t>87-27</t>
  </si>
  <si>
    <t>08-32</t>
  </si>
  <si>
    <t>05-60</t>
  </si>
  <si>
    <t>88-38</t>
  </si>
  <si>
    <t>74-42</t>
  </si>
  <si>
    <t>77-28</t>
  </si>
  <si>
    <t>58-60</t>
  </si>
  <si>
    <t>39-35</t>
  </si>
  <si>
    <t>19-17</t>
  </si>
  <si>
    <t>41-81</t>
  </si>
  <si>
    <t>93-06</t>
  </si>
  <si>
    <t>35-25</t>
  </si>
  <si>
    <t>45-85</t>
  </si>
  <si>
    <t>78-89</t>
  </si>
  <si>
    <t>85-17</t>
  </si>
  <si>
    <t>13-55</t>
  </si>
  <si>
    <t>48-19</t>
  </si>
  <si>
    <t>97-16</t>
  </si>
  <si>
    <t>09-26</t>
  </si>
  <si>
    <t>00-40</t>
  </si>
  <si>
    <t>83-31</t>
  </si>
  <si>
    <t>71-87</t>
  </si>
  <si>
    <t>76-45</t>
  </si>
  <si>
    <t>35-20</t>
  </si>
  <si>
    <t>22-09</t>
  </si>
  <si>
    <t>39-04</t>
  </si>
  <si>
    <t>08-21</t>
  </si>
  <si>
    <t>10-42</t>
  </si>
  <si>
    <t>13-48</t>
  </si>
  <si>
    <t>68-59</t>
  </si>
  <si>
    <t>28-05</t>
  </si>
  <si>
    <t>HOFF</t>
  </si>
  <si>
    <t xml:space="preserve"> </t>
  </si>
  <si>
    <t>Абонентская плата за короткий номер 7535</t>
  </si>
  <si>
    <t>Комиссия 4%</t>
  </si>
  <si>
    <t>СДАЧА В КАССАХ</t>
  </si>
  <si>
    <t>БЛАГОТВОРИТЕЛЬНЫЕ ПОЖЕРТВОВАНИЯ</t>
  </si>
  <si>
    <t xml:space="preserve">Перечисления клиентов  ПАО"БИНБАНК"                                             </t>
  </si>
  <si>
    <t>Курс</t>
  </si>
  <si>
    <t>Сумма в рублях</t>
  </si>
  <si>
    <t>Сумма в валюте</t>
  </si>
  <si>
    <t>Поступления в долларах</t>
  </si>
  <si>
    <t>ИТОГО:</t>
  </si>
  <si>
    <t>Поступления в евро</t>
  </si>
  <si>
    <t>ВСЕГО:</t>
  </si>
  <si>
    <t>#УлыбаюсьПомогаю</t>
  </si>
  <si>
    <t>Административные расходы на реализацию программы "Терапия счастья"</t>
  </si>
  <si>
    <t>Административные расходы на реализацию программы "Знать и небояться"</t>
  </si>
  <si>
    <t>Административные расходы на реализацию программы "Помощь медицинским учреждениям"</t>
  </si>
  <si>
    <t>анонимное пожертвование</t>
  </si>
  <si>
    <t>Анна Р.</t>
  </si>
  <si>
    <t>Денис И.</t>
  </si>
  <si>
    <t>Елена С.</t>
  </si>
  <si>
    <t>Оплата труда на управление и развитие Фонда</t>
  </si>
  <si>
    <t>Налоги с оплаты труда на управление и развитие Фонда</t>
  </si>
  <si>
    <t>Аренда помещения</t>
  </si>
  <si>
    <t>Бухгалтерское и юридическое обслуживание</t>
  </si>
  <si>
    <t>Прочие расходы</t>
  </si>
  <si>
    <t>Отчет о полученных пожертвованиях и произведенных затратах за март 2017 г.</t>
  </si>
  <si>
    <t xml:space="preserve">Поступления за март 2017 </t>
  </si>
  <si>
    <t>Расходы по расчётному счёту за март 2017</t>
  </si>
  <si>
    <t>март</t>
  </si>
  <si>
    <t>Отчет о полученных пожертвованиях, перечисленных на расчетный счет в АО "Райффайзенбанк", за март 2017 г.</t>
  </si>
  <si>
    <t>Отчет о полученных пожертвованиях, перечисленных на транзитный валютный счет в АО "Райффайзенбанк", за март 2017 г.</t>
  </si>
  <si>
    <t>Отчет о пожертвованиях, перечисленных через МТС USSD, за март 2017 г.</t>
  </si>
  <si>
    <t>Отчет о пожертвованиях, поступивших на номер 3443 и 7535 за март 2017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</si>
  <si>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март 2017 г.</t>
  </si>
  <si>
    <t>Отчет о пожертвованиях, перечисленных в рамках партнёрской программы с ПАО "БИНБАНК", за март 2017 г.</t>
  </si>
  <si>
    <t>Отчет о пожертвованиях, перечисленных через сайт www.bfkh.ru через платежную систему Платрон за март 2017 г.</t>
  </si>
  <si>
    <t>Отчет о пожертвованиях, перечисленных в рамках партнёрской программы с ОАО "СКБ-Банк", за март 2017 г.</t>
  </si>
  <si>
    <t>Отчет о пожертвованиях, перечисленных в рамках партнёрской программы с ПАО "ВТБ 24", за март 2017 г.</t>
  </si>
  <si>
    <t>Перечисления клиентов Сбербанка, за март 2017 г,</t>
  </si>
  <si>
    <t>Отчет о пожертвованиях, перечисленных через ресурс Благо.ру, за март 2017 г.</t>
  </si>
  <si>
    <t>Отчет о пожертвованиях, перечисленных через платёжную систему РБК-Money, за март 2017 г.</t>
  </si>
  <si>
    <t>Отчет о пожертвованиях, перечисленных через платёжную систему CloudPayments, за март 2017 г.</t>
  </si>
  <si>
    <t>Отчет о пожертвованиях, перечисленных через платёжную систему PayPal, за март 2017 г.</t>
  </si>
  <si>
    <t>Отчет о пожертвованиях, перечисленных через платёжную систему Элекснет, за март 2017 г.</t>
  </si>
  <si>
    <t>OLEG M.</t>
  </si>
  <si>
    <t>Алла В.</t>
  </si>
  <si>
    <t>EVGENIYA O.</t>
  </si>
  <si>
    <t>Alexey L.</t>
  </si>
  <si>
    <t>Veronika V.</t>
  </si>
  <si>
    <t>Alexkseis V.</t>
  </si>
  <si>
    <t>01.03.2017</t>
  </si>
  <si>
    <t>02.03.2017</t>
  </si>
  <si>
    <t>03.03.2017</t>
  </si>
  <si>
    <t>06.03.2017</t>
  </si>
  <si>
    <t>07.03.2017</t>
  </si>
  <si>
    <t>09.03.2017</t>
  </si>
  <si>
    <t>10.03.2017</t>
  </si>
  <si>
    <t>13.03.2017</t>
  </si>
  <si>
    <t>14.03.2017</t>
  </si>
  <si>
    <t>15.03.2017</t>
  </si>
  <si>
    <t>16.03.2017</t>
  </si>
  <si>
    <t>17.03.2017</t>
  </si>
  <si>
    <t>20.03.2017</t>
  </si>
  <si>
    <t>21.03.2017</t>
  </si>
  <si>
    <t>22.03.2017</t>
  </si>
  <si>
    <t>23.03.2017</t>
  </si>
  <si>
    <t>24.03.2017</t>
  </si>
  <si>
    <t>27.03.2017</t>
  </si>
  <si>
    <t>28.03.2017</t>
  </si>
  <si>
    <t>29.03.2017</t>
  </si>
  <si>
    <t>30.03.2017</t>
  </si>
  <si>
    <t>31.03.2017</t>
  </si>
  <si>
    <t>ИП Чуева Виктория Петровна</t>
  </si>
  <si>
    <t>ООО "ЛОГИСТИЧЕСКИЙ ОПЕРАТОР"</t>
  </si>
  <si>
    <t>ИП Репкин Владимир Васильевич</t>
  </si>
  <si>
    <t>ИП ГРИЦЕНКОВ АЛЕКСЕЙ СЕРГЕЕВИЧ</t>
  </si>
  <si>
    <t>ИП Папазян Ваграм Гегамович</t>
  </si>
  <si>
    <t>ИП Осокин Владислав Евгеньевич</t>
  </si>
  <si>
    <t>ИП Коптелова Татьяна Алексеевна</t>
  </si>
  <si>
    <t>ООО ЭКФ КОМПЛЕКТ</t>
  </si>
  <si>
    <t>ИП Осипов Павел Викторович</t>
  </si>
  <si>
    <t>ООО"АРДОК-Престиж"</t>
  </si>
  <si>
    <t>ИП Ташаева Хадия Курашовна</t>
  </si>
  <si>
    <t>ООО АЛЬЯНС-ИНДУСТРИЯ</t>
  </si>
  <si>
    <t>ООО ЧОО ОХРАНА</t>
  </si>
  <si>
    <t>ООО "РЕГИОН-РЕСУРС"</t>
  </si>
  <si>
    <t>ИП Серебряков Александр Александрович</t>
  </si>
  <si>
    <t>ИП БАРКОВСКИЙ ВЛАДИМИР АЛЕКСЕЕВИЧ</t>
  </si>
  <si>
    <t>ИП Сычева Надежда Сергеевна</t>
  </si>
  <si>
    <t>ИП Таранников Алексей Владимирович</t>
  </si>
  <si>
    <t>ООО "Капелька"</t>
  </si>
  <si>
    <t>ИП Котар Фатих Коли Чунту оглы</t>
  </si>
  <si>
    <t>Обязательства Банка по средствам, списанным со счетов б/к физ.лиц по закрытым картам</t>
  </si>
  <si>
    <t>ООО ФЕНИКС-АВТО ХМ</t>
  </si>
  <si>
    <t>ИП Грабилин Сергей Анатольевич</t>
  </si>
  <si>
    <t>ИП АЛИПОВ ЕВГЕНИЙ ВЛАДИМИРОВИЧ</t>
  </si>
  <si>
    <t>ИП УСОЛЬЦЕВ ПАВЕЛ ВАДИМОВИЧ</t>
  </si>
  <si>
    <t>ИП Исаев Иван Андреевич</t>
  </si>
  <si>
    <t>ИП Широкин Владимир Михайлович</t>
  </si>
  <si>
    <t>ООО ОРИОН</t>
  </si>
  <si>
    <t>ООО Лесовик</t>
  </si>
  <si>
    <t>ООО БИЗНЕС СЕРВИС</t>
  </si>
  <si>
    <t>ООО ЛОКАЛ-АВТО</t>
  </si>
  <si>
    <t>ИП АНДРЕЕВ АЛЕКСЕЙ ГЕОРГИЕВИЧ</t>
  </si>
  <si>
    <t>ИП ПОРТНОВ ВЛАДИМИР ВЯЧЕСЛАВОВИЧ</t>
  </si>
  <si>
    <t>ИП МАРКЕЛЕНКО С.А.</t>
  </si>
  <si>
    <t>ИП Никитина Анна Владимировна</t>
  </si>
  <si>
    <t>ИП САРКИСЯН АЛЕКСАНДР ВАРТАНОВИЧ</t>
  </si>
  <si>
    <t>ООО "КМК-СТЕКЛО"</t>
  </si>
  <si>
    <t>ООО "Рикс"</t>
  </si>
  <si>
    <t>ООО "Инженерная Геодезия"</t>
  </si>
  <si>
    <t>ИП Шиманский Ян Николаевич</t>
  </si>
  <si>
    <t>ООО АРС</t>
  </si>
  <si>
    <t>ООО "ДВС Групп"</t>
  </si>
  <si>
    <t>ООО Комплект М</t>
  </si>
  <si>
    <t>ВТБ 24 (ПАО)           Расчеты по зачету взаимных требований по переводам физических лиц в пользу Фонда Константина Хабенского</t>
  </si>
  <si>
    <t>ИП Маков Роман Сергеевич</t>
  </si>
  <si>
    <t>ООО ОХРАННЫЕ СИСТЕМЫ</t>
  </si>
  <si>
    <t>ИП МАНУКЯН НАИРА ЗАСЛАВОВНА</t>
  </si>
  <si>
    <t>ООО "Альянс Опт"</t>
  </si>
  <si>
    <t>ИП ИВАНОВ КОНСТАНТИН ПЕТРОВИЧ</t>
  </si>
  <si>
    <t>ООО "СЕВЕРСТРОЙ Ч"</t>
  </si>
  <si>
    <t>ООО "МАСТЕРОК"</t>
  </si>
  <si>
    <t>ООО "ТИФЛИС"</t>
  </si>
  <si>
    <t>ООО "СТРОЙКА"</t>
  </si>
  <si>
    <t>ИП КЕРИМОВ ГАМИД ГУРБАН ОГЛЫ</t>
  </si>
  <si>
    <t>ООО "Вертикаль"</t>
  </si>
  <si>
    <t>ООО "Перламутр"</t>
  </si>
  <si>
    <t>ООО "Техника"</t>
  </si>
  <si>
    <t>ООО "Атлант"</t>
  </si>
  <si>
    <t>ООО "БУРАТ"</t>
  </si>
  <si>
    <t>ООО "Энергия"</t>
  </si>
  <si>
    <t>ООО "СОЛНЦЕ"</t>
  </si>
  <si>
    <t>ООО "ПРОФЕССИОНАЛ"</t>
  </si>
  <si>
    <t>ООО "ПАЛАТА"</t>
  </si>
  <si>
    <t>ООО "КликМастер"</t>
  </si>
  <si>
    <t>ИП Свербеев Сергей Вадимович</t>
  </si>
  <si>
    <t>ИП ЛЕОНТЬЕВ КОНСТАНТИН АЛЕКСАНДРОВИЧ</t>
  </si>
  <si>
    <t>ИП Ильиных Антон Сергеевич</t>
  </si>
  <si>
    <t>ООО "Капучино"</t>
  </si>
  <si>
    <t>ООО АВИТА</t>
  </si>
  <si>
    <t>ИП Неймишев Евгений Андреевич</t>
  </si>
  <si>
    <t>ООО Фортис</t>
  </si>
  <si>
    <t>ООО РСУ №9</t>
  </si>
  <si>
    <t>ООО "ТД Гермес"</t>
  </si>
  <si>
    <t>ИП ГНИЛОМЕДОВ ГРИГОРИЙ ВЛАДИМИРОВИЧ</t>
  </si>
  <si>
    <t>ООО АР-ДЕКО</t>
  </si>
  <si>
    <t>ИП СЛОБОДА АЛЕКСАНДРА ВИКТОРОВНА</t>
  </si>
  <si>
    <t>ООО "Гелеос"</t>
  </si>
  <si>
    <t>ИП Секушенко Надежда Игоревна</t>
  </si>
  <si>
    <t>ООО "Лига Строй"</t>
  </si>
  <si>
    <t>ИП ЕЛЬЦОВА ЮЛИЯ АЛЕКСЕЕВНА</t>
  </si>
  <si>
    <t>ИП ГОБАНОВ ОЛЕГ ОЛЕГОВИЧ</t>
  </si>
  <si>
    <t>ИП БАРАНОВА ТАМАРА ВЛАДИМИРОВНА</t>
  </si>
  <si>
    <t>ООО "Таурус"</t>
  </si>
  <si>
    <t>ООО Орбита</t>
  </si>
  <si>
    <t>ИП Шаронов Владимир Вячеславович</t>
  </si>
  <si>
    <t>ООО СОЛЕЙ ТУР</t>
  </si>
  <si>
    <t>ООО "Старт"</t>
  </si>
  <si>
    <t>ИП Зорин Лев Евгеньевич</t>
  </si>
  <si>
    <t>ИП КАТАСОВ БОРИС ЕВГЕНЬЕВИЧ</t>
  </si>
  <si>
    <t>ООО "ХолФуд"</t>
  </si>
  <si>
    <t>ИП Гусев Александр Николаевич</t>
  </si>
  <si>
    <t>Нотариус ПАТРАЩУК ЖАННА ВИКТОРОВНА</t>
  </si>
  <si>
    <t>ООО СТАНДАРТ-ТРЕЙД</t>
  </si>
  <si>
    <t>ИП Путилин Илья Александрович</t>
  </si>
  <si>
    <t>ИП Кузьмин Дмитрий Валериевич</t>
  </si>
  <si>
    <t>ИП Федорова Елена Федоровна</t>
  </si>
  <si>
    <t>ООО "Объект"</t>
  </si>
  <si>
    <t>ООО ЮжМет</t>
  </si>
  <si>
    <t>ООО "Юнит"</t>
  </si>
  <si>
    <t>ИП Графкина Оксана Владимировна</t>
  </si>
  <si>
    <t>ИП Шубцова Екатерина Николаевна</t>
  </si>
  <si>
    <t>ИП Денисов Вячеслав Валериевич</t>
  </si>
  <si>
    <t>ООО "ПОДЪЕМ"</t>
  </si>
  <si>
    <t>ИП Черняков Евгений Игоревич</t>
  </si>
  <si>
    <t>ИП Сазонова Олеся Николаевна</t>
  </si>
  <si>
    <t>ИП Поляков Артём Сергеевич</t>
  </si>
  <si>
    <t>ИП Марюков Илья Вениаминович</t>
  </si>
  <si>
    <t>АДВОКАТ за № 2569 Беляк Ольга Сергеевна</t>
  </si>
  <si>
    <t>ИП ЗАГОРОДНЯЯ ЕЛЕНА НИКОЛАЕВНА</t>
  </si>
  <si>
    <t>ООО "Капабланка"</t>
  </si>
  <si>
    <t>ИП Герасимова Наталья Сергеевна</t>
  </si>
  <si>
    <t>ИП ШВЕЦЮРИЙ ВАЛЕРЬЕВИЧ</t>
  </si>
  <si>
    <t>ООО "ЛЕКС КОНСАЛТ"</t>
  </si>
  <si>
    <t>ООО "ТЮМЕНЬМАШ"</t>
  </si>
  <si>
    <t>ООО Металл-Сервис</t>
  </si>
  <si>
    <t>ИП Савченкова Татьяна Александровна</t>
  </si>
  <si>
    <t>ООО СВО</t>
  </si>
  <si>
    <t>ИП Гомза Оксана Владимировна</t>
  </si>
  <si>
    <t>ИП ЗЕМЛЯНОЙ ПЕТР БОРИСОВИЧ</t>
  </si>
  <si>
    <t>ИП ГУСЕВА НЕЛЯ ВИКТОРОВНА</t>
  </si>
  <si>
    <t>ИП Вихров Сергей Андреевич</t>
  </si>
  <si>
    <t>ИП Жгилёв Александр Васильевич</t>
  </si>
  <si>
    <t>ИП Иванова Оксана Георгиевна</t>
  </si>
  <si>
    <t>ООО ПАРАЛЛЕЛЬ</t>
  </si>
  <si>
    <t>ООО СЕВЕРО-ЗАПАДНЫЙ ТРАКТ</t>
  </si>
  <si>
    <t>ИП ГОЛЯНДИНА ТАТЬЯНА АЛЕКСАНДРОВНА</t>
  </si>
  <si>
    <t>ИП Кудрин Михаил Павлович</t>
  </si>
  <si>
    <t>ООО "Рекрут Групп"</t>
  </si>
  <si>
    <t>ООО "Инвестартап"</t>
  </si>
  <si>
    <t>ООО "ВАШ БУХГАЛТЕР"</t>
  </si>
  <si>
    <t>ООО ФАРАНА МЕБЕЛЬ</t>
  </si>
  <si>
    <t>ИП АЛЮТИН БОРИС БОРИСОВИЧ</t>
  </si>
  <si>
    <t>ООО ГАЙРАТ</t>
  </si>
  <si>
    <t>ООО ДИНАМИКА</t>
  </si>
  <si>
    <t>ИП САМАРЕВА ГАЛИНА ИВАНОВНА</t>
  </si>
  <si>
    <t>ООО УК СЕВЕРО-ЗАПАД</t>
  </si>
  <si>
    <t>ООО "А2Б"</t>
  </si>
  <si>
    <t>ИП АБДУЛЛАЕВА СЕВДА АТАМАЛЫ КЫЗЫ</t>
  </si>
  <si>
    <t>ИП Шайдуллина Яна Рамилевна</t>
  </si>
  <si>
    <t>ИП Селезнева Светлана Алексеевна</t>
  </si>
  <si>
    <t>ИП ДЕДОВ МИХАИЛ ИВАНОВИЧ</t>
  </si>
  <si>
    <t>ИП ПОНОМАРЕВА СВЕТЛАНА ЮРЬЕВНА</t>
  </si>
  <si>
    <t>ИП Абдрафигин Рустам Ахмадуллович</t>
  </si>
  <si>
    <t>ИП Варчак Алексей Николаевич</t>
  </si>
  <si>
    <t>ООО "РЕКЛАМНОЕ АГЕНТСТВО ВИШНЯ"</t>
  </si>
  <si>
    <t>ИП Фарахшин Рамиль Равилевич</t>
  </si>
  <si>
    <t>ООО"ВТОРСНАБ"</t>
  </si>
  <si>
    <t>ООО "Тростник"</t>
  </si>
  <si>
    <t>ИП Степин Сергей Сергеевич</t>
  </si>
  <si>
    <t>ИП Зухин Петр Юрьевич</t>
  </si>
  <si>
    <t>ООО "ПТК"</t>
  </si>
  <si>
    <t>ИП Гесель Андрей Анатольевич</t>
  </si>
  <si>
    <t>ИП Сладкова Светлана Владимировна</t>
  </si>
  <si>
    <t>ИП Лобашова Екатерина Николаевна</t>
  </si>
  <si>
    <t>ИП ОВЧИННИКОВ ДМИТРИЙ АЛЕКСАНДРОВИЧ</t>
  </si>
  <si>
    <t>ООО "Нью Стрим"</t>
  </si>
  <si>
    <t>ООО "Монолитные технологии"</t>
  </si>
  <si>
    <t>ИП Смирнова Оксана Михайловна</t>
  </si>
  <si>
    <t>ООО "Солярис"</t>
  </si>
  <si>
    <t>ИП Фролов Евгений Александрович</t>
  </si>
  <si>
    <t>ООО УК БАЗИС ГРУПП</t>
  </si>
  <si>
    <t>ИП ТКАЧЕНКО СЕРГЕЙ ЛЕОНИДОВИЧ</t>
  </si>
  <si>
    <t>ИП СМЫЧКОВА ЕЛЕНА ВАЛЕНТИНОВНА</t>
  </si>
  <si>
    <t>ИП КОЧУРОВ АНДРЕЙ СЕРГЕЕВИЧ</t>
  </si>
  <si>
    <t>ИП Колесникова Наталья Николаевна</t>
  </si>
  <si>
    <t>ИП Мамхягов Вячеслав Геннадьевич</t>
  </si>
  <si>
    <t>ООО СК МОНОЛИТ</t>
  </si>
  <si>
    <t>ООО "Прадо"</t>
  </si>
  <si>
    <t>ИП МОЛЧАНОВ СТАНИСЛАВ ВАЛЕНТИНОВИЧ</t>
  </si>
  <si>
    <t>ООО АДМ-ГРУПП</t>
  </si>
  <si>
    <t>ИП АЛЬШИНА Е.В.</t>
  </si>
  <si>
    <t>ИП САФРОНОВ Ю.В.</t>
  </si>
  <si>
    <t>ИП АДРОВ СЕРГЕЙ АЛЕКСЕЕВИЧ</t>
  </si>
  <si>
    <t>ООО ПРОМСНАБ</t>
  </si>
  <si>
    <t>ИП ДРЕЙЦЕР-ЗАЛЕТНЫЙ АРТЕМ АНДРЕЕВИЧ</t>
  </si>
  <si>
    <t>ООО МЕРКУРИЙ</t>
  </si>
  <si>
    <t>ИП ШКЕПУ АНДРЕЙ ВАЛЕРЬЕВИЧ</t>
  </si>
  <si>
    <t>ИП Любавин Николай Николаевич</t>
  </si>
  <si>
    <t>ООО "РТ"</t>
  </si>
  <si>
    <t>ООО "ЕвроСтрой"</t>
  </si>
  <si>
    <t>ООО "Элитар-консалтинг"</t>
  </si>
  <si>
    <t>ИП МУХТАРУЛЛИН РУСЛАН ИЛЬГИЗОВИЧ</t>
  </si>
  <si>
    <t>ООО "АВиК Групп"</t>
  </si>
  <si>
    <t>ООО ЮК ОДИССЕЙ</t>
  </si>
  <si>
    <t>ООО НОВЫЙ ПОДХОД</t>
  </si>
  <si>
    <t>ИП Сафаров Магсуд Аминага Оглы</t>
  </si>
  <si>
    <t>ООО МАШХОЛОД</t>
  </si>
  <si>
    <t>ИП Ненашев Игорь Александрович</t>
  </si>
  <si>
    <t>ООО "СтройСервис"</t>
  </si>
  <si>
    <t>ИП АЛХАЗОВ НИКОЛАЙ ИСАЕВИЧ</t>
  </si>
  <si>
    <t>ИП ТАШКИНА ЕКАТЕРИНА СЕРГЕЕВНА</t>
  </si>
  <si>
    <t>ООО СТАЛЬ МОНТАЖ</t>
  </si>
  <si>
    <t>ООО ОПТКАРТ</t>
  </si>
  <si>
    <t>ООО АВТОЛИДЕР</t>
  </si>
  <si>
    <t>ООО ТРИУМФ</t>
  </si>
  <si>
    <t>ООО СТИМЭКС</t>
  </si>
  <si>
    <t>ООО "ЛИНДЕР"</t>
  </si>
  <si>
    <t>ИП Марков Д.Ю.</t>
  </si>
  <si>
    <t>ИП Кудрявцева Юлия Владимировна</t>
  </si>
  <si>
    <t>ИП Булгакова Ирина Викторовна</t>
  </si>
  <si>
    <t>ИП Голованов Алексей Евгеньевич</t>
  </si>
  <si>
    <t>ИП Чернышова Юлия Александровна</t>
  </si>
  <si>
    <t>ООО "СанктаДор"</t>
  </si>
  <si>
    <t>ООО"Селик"</t>
  </si>
  <si>
    <t>ООО "Система"</t>
  </si>
  <si>
    <t>ИП Степанова Ирина Константиновна</t>
  </si>
  <si>
    <t>ООО "АЗАРД"</t>
  </si>
  <si>
    <t>ООО "АМБРЕЛЛА"</t>
  </si>
  <si>
    <t>ООО "ПАТРИЦИЙ"</t>
  </si>
  <si>
    <t>ООО МНКАН</t>
  </si>
  <si>
    <t>ГКФХ Ан Лина Викторовна</t>
  </si>
  <si>
    <t>ООО "Стайл"</t>
  </si>
  <si>
    <t>ООО "ПИКСЕЛЬ"</t>
  </si>
  <si>
    <t>ЗАО КИТ</t>
  </si>
  <si>
    <t>ООО "Тараз"</t>
  </si>
  <si>
    <t>ООО АСТРУМ</t>
  </si>
  <si>
    <t>ООО ОООСДМ-КОМПЛЕКТ</t>
  </si>
  <si>
    <t>ИП Дмитриев Роман Леонидович</t>
  </si>
  <si>
    <t>ООО Ё-ТЭК</t>
  </si>
  <si>
    <t>ООО Техно Транс Сервис</t>
  </si>
  <si>
    <t>ИП ПЕРИХАНЯН ХРИСТИАН СЕРГЕЕВИЧ</t>
  </si>
  <si>
    <t>ООО "Сатурн-Трейд"</t>
  </si>
  <si>
    <t>ООО МОК "Виндзор"</t>
  </si>
  <si>
    <t>ИП Андреев Вадим Владимирович</t>
  </si>
  <si>
    <t>ООО "Созвездие"</t>
  </si>
  <si>
    <t>ИП Ковалева Оксана Анатольевна</t>
  </si>
  <si>
    <t>ООО "КомТрейд"</t>
  </si>
  <si>
    <t>ООО "Ла Страда плюс"</t>
  </si>
  <si>
    <t>ООО "Региональный Центр "Невский"</t>
  </si>
  <si>
    <t>ИП РЫБАЛКИНА ВЕРОНИКА ВЛАДИМИРОВНА</t>
  </si>
  <si>
    <t>ИП Александрова Любовь Анатольевна</t>
  </si>
  <si>
    <t>ИП Федосеев Сергей Олегович</t>
  </si>
  <si>
    <t>ООО СК "Партнер 35"</t>
  </si>
  <si>
    <t>ООО "СЕВЕРСТРОЙ-М"</t>
  </si>
  <si>
    <t>ИП Быстров Андрей Николаевич</t>
  </si>
  <si>
    <t>ООО "СТРОИТЕЛЬ"</t>
  </si>
  <si>
    <t>ИП Беженар Геннадий Андреевич</t>
  </si>
  <si>
    <t>ООО"Глайт Трэйд"</t>
  </si>
  <si>
    <t>ИП Кузьмин Владислав Сергеевич</t>
  </si>
  <si>
    <t>ИП ДОРОФЕЕВ ДАНИИЛ СЕРГЕЕВИЧ</t>
  </si>
  <si>
    <t>ИП Михайлик Роман Александрович</t>
  </si>
  <si>
    <t>ООО "РОДНИК"</t>
  </si>
  <si>
    <t>ИП Марьин Геннадий Георгиевич</t>
  </si>
  <si>
    <t>ИП Свечникова Елена Викторовна</t>
  </si>
  <si>
    <t>ИП АДРОВ С.С.</t>
  </si>
  <si>
    <t>ООО "Арборус"</t>
  </si>
  <si>
    <t>ООО ЖЕЛЕЗНЫЙ ЗАНАВЕС</t>
  </si>
  <si>
    <t>ООО ЗЕЛЕНАЯ ЗЕМЛЯ</t>
  </si>
  <si>
    <t>ИП КОЛОМЫЦЕВ СЕРГЕЙ ВЛАДИМИРОВИЧ</t>
  </si>
  <si>
    <t>ООО "МедиаКомплекс"</t>
  </si>
  <si>
    <t>АО "СиАйБи"</t>
  </si>
  <si>
    <t>ООО "НордСервис"</t>
  </si>
  <si>
    <t>ИП ВОЛОСЕНКОВ АЛЕКСЕЙ ВЛАДИМИРОВИЧ</t>
  </si>
  <si>
    <t>ООО "Импульс"</t>
  </si>
  <si>
    <t>ИП РАЗИН НИКОЛАЙ ВИКТОРОВИЧ</t>
  </si>
  <si>
    <t>ИП КУРЯЕВ ИГОРЬ РАФИАТОВИЧ</t>
  </si>
  <si>
    <t>ООО ТД ШИН</t>
  </si>
  <si>
    <t>ООО СЕВЕР-ТЕХНОСТРОЙ</t>
  </si>
  <si>
    <t>ООО БОРЕЙ ГРУПП</t>
  </si>
  <si>
    <t>ООО "Теслер"</t>
  </si>
  <si>
    <t>ООО ПИЩЕПРОМПРОДУКТ</t>
  </si>
  <si>
    <t>ИП Коротич Александр Владимирович</t>
  </si>
  <si>
    <t>ИП ПОТАПОВ КОНСТАНТИН ИВАНОВИЧ</t>
  </si>
  <si>
    <t>ИП Шевчук Тамара Владимировна</t>
  </si>
  <si>
    <t>ООО ЧМС КОМПАНИЯ</t>
  </si>
  <si>
    <t>ООО ПрофиГрупп</t>
  </si>
  <si>
    <t>ИП Ларионова Н.Е.</t>
  </si>
  <si>
    <t>ИП Тихомирова Валерия Витальевна</t>
  </si>
  <si>
    <t>ИП Тилушко Алексей Геннадиевич</t>
  </si>
  <si>
    <t>ИП Цьока Василий Иванович</t>
  </si>
  <si>
    <t>ИП Варданян Каринэ Левиковна</t>
  </si>
  <si>
    <t>ООО "Дубрава"</t>
  </si>
  <si>
    <t>ООО МОНОЛИТ</t>
  </si>
  <si>
    <t>ИП Черанев Александр Васильевич</t>
  </si>
  <si>
    <t>ИП Савинцева Юлия Анатольевна</t>
  </si>
  <si>
    <t>ООО ВЕКТОР</t>
  </si>
  <si>
    <t>ООО "Селена"</t>
  </si>
  <si>
    <t>ИП ПАВЛЮЧКОВА НАТАЛИЯ НИКОЛАЕВНА</t>
  </si>
  <si>
    <t>ИП ГКФХАладина Раиса Дмитриевна</t>
  </si>
  <si>
    <t>ООО "Айсберг"</t>
  </si>
  <si>
    <t>ООО СТРОЙАКТИВ</t>
  </si>
  <si>
    <t>ИП Зарецкий Андрей Игоревич</t>
  </si>
  <si>
    <t>ООО АВАНГАРД+</t>
  </si>
  <si>
    <t>ИП ПАВЛЮЧКОВ ИВАН СЕРГЕЕВИЧ</t>
  </si>
  <si>
    <t>ИП АЛЕКСЕЕВА НАТАЛИЯ ВЛАДИМИРОВНА</t>
  </si>
  <si>
    <t>ООО "КВАРК ИНДАСТРИ"</t>
  </si>
  <si>
    <t>ООО "АНФИЛАДА"</t>
  </si>
  <si>
    <t>ООО РСС-СТИЛЬ</t>
  </si>
  <si>
    <t>ИП Сагателян Наталья Амаяковна</t>
  </si>
  <si>
    <t>ИП Левченко Виктория Сергеевна</t>
  </si>
  <si>
    <t>ООО СВЕТОЧ</t>
  </si>
  <si>
    <t>ИП БОГУСЛАВСКАЯ НАТАЛЬЯ АРОНОВНА</t>
  </si>
  <si>
    <t>ИП Стрелкова Виктория Викторовна</t>
  </si>
  <si>
    <t>ИП Вахитов Дамир Алвиртович</t>
  </si>
  <si>
    <t>ИП Чирина Наталья Евгеньевна</t>
  </si>
  <si>
    <t>ООО ВЛАДЭНЕРГО</t>
  </si>
  <si>
    <t>ООО НОВИКОМ</t>
  </si>
  <si>
    <t>ООО "МОНАЛИТ"</t>
  </si>
  <si>
    <t>ООО СК НАРОДНЫЙ ПРОЕКТ</t>
  </si>
  <si>
    <t>ООО "Базис"</t>
  </si>
  <si>
    <t>ООО ГЕМЕЛЛ</t>
  </si>
  <si>
    <t>ИП Никифорова Светлана Игоревна</t>
  </si>
  <si>
    <t>ИП Рыбакова Елена Александровна</t>
  </si>
  <si>
    <t>ИП ПАТРАКОВ СЕРГЕЙ АЛЕКСАНДРОВИЧ</t>
  </si>
  <si>
    <t>ООО РМФ</t>
  </si>
  <si>
    <t>ИП РЫБАЛКИНА ТАТЬЯНА ЕВГЕНЬЕВНА</t>
  </si>
  <si>
    <t>ИП Федулов Вячеслав Павлович</t>
  </si>
  <si>
    <t>ИП КОНОПЛЕВ СЕРГЕЙ АЛЕКСАНДРОВИЧ</t>
  </si>
  <si>
    <t>ИП МонсИгорь Викторович</t>
  </si>
  <si>
    <t>ООО СОЛИДЭЛ</t>
  </si>
  <si>
    <t>НО БФ ГИМНАЗИЯ-ЭЛИТ</t>
  </si>
  <si>
    <t>ИП ПАНЧЕНКО ПАВЕЛ АНДРЕЕВИЧ</t>
  </si>
  <si>
    <t>ИП Додонов Олег Алексеевич</t>
  </si>
  <si>
    <t>ООО "Аква Строй"</t>
  </si>
  <si>
    <t>ИП Молодцов Дмитрий Александрович</t>
  </si>
  <si>
    <t>ИП Дындиков Виталий Вячеславович</t>
  </si>
  <si>
    <t>ООО ДЖЕНЕРЕЙШН 21</t>
  </si>
  <si>
    <t>ООО "ТЕХТРЕЙДМОНТАЖ"</t>
  </si>
  <si>
    <t>ИП Данишек Михаил Владимирович</t>
  </si>
  <si>
    <t>АНО РЕСУРСЫ ПОЛЯ</t>
  </si>
  <si>
    <t>ООО СТЕКЛО И ПЛАСТИК</t>
  </si>
  <si>
    <t>ООО "Ориент Экспресс Камчатка"</t>
  </si>
  <si>
    <t>ИП САНТРОСЯН ГАРНИК АЙКАЗОВИЧ</t>
  </si>
  <si>
    <t>ООО ТД "Северянка"</t>
  </si>
  <si>
    <t>ИП КУШНИКОВА НАДЕЖДА АЛЕКСАНДРОВНА</t>
  </si>
  <si>
    <t>ИП ФЕДОТОВ АЛЕКСАНДР ВИКТОРОВИЧ</t>
  </si>
  <si>
    <t>ООО "СПК "ОТКРЫТЫЙ ВЗГЛЯД"</t>
  </si>
  <si>
    <t>ООО ПСК</t>
  </si>
  <si>
    <t>ООО КРЭД-БИ</t>
  </si>
  <si>
    <t>ИП ДРОЗДИК ДМИТРИЙ СЕРГЕЕВИЧ</t>
  </si>
  <si>
    <t>ООО "Б-СТРОЙ"</t>
  </si>
  <si>
    <t>ИП Склярова Инесса Сергеевна</t>
  </si>
  <si>
    <t>ООО "РесурсПроПлюс"</t>
  </si>
  <si>
    <t>ИП Абрамова Наталья Эдуардовна</t>
  </si>
  <si>
    <t>ООО "СФЕРА"</t>
  </si>
  <si>
    <t>ООО "Самонт"</t>
  </si>
  <si>
    <t>ИП КУТУЕВ ЮРИЙ АНАТОЛЬЕВИЧ</t>
  </si>
  <si>
    <t>ООО "РесурсПлюс"</t>
  </si>
  <si>
    <t>ООО"Модуль"</t>
  </si>
  <si>
    <t>ООО "СТРОЙ СБЫТ"</t>
  </si>
  <si>
    <t>ИП ЯРЦЕВА ЖАННА ПЕТРОВНА</t>
  </si>
  <si>
    <t>ИП Лаврентьев Сергей Сергеевич</t>
  </si>
  <si>
    <t>ООО "Мегатон-Экспресс"</t>
  </si>
  <si>
    <t>ИП Демин Николай Геннадьевич</t>
  </si>
  <si>
    <t>ООО "Торгсервис"</t>
  </si>
  <si>
    <t>ИП МАРАШОВ МАКСИМ НИКОЛАЕВИЧ</t>
  </si>
  <si>
    <t>ИП Рабаев Александр Гариевич</t>
  </si>
  <si>
    <t>ИП Варфоломеев Евгений Николаевич</t>
  </si>
  <si>
    <t>ИП ПЛОТНИКОВА ЕЛЕНА АЛЕКСАНДРОВНА</t>
  </si>
  <si>
    <t>ООО "ТРАНСКОМПЛЕКТИНЖИНИРИНГ"</t>
  </si>
  <si>
    <t>ИП БУЗЫЦКАЯ ТАТЬЯНА АЛЕКСЕЕВНА</t>
  </si>
  <si>
    <t>ИП ФОМИН ЕВГЕНИЙ ВЛАДИМИРОВИЧ</t>
  </si>
  <si>
    <t>ИП КОЗЛОВА ОЛЬГА НИКОЛАЕВНА</t>
  </si>
  <si>
    <t>ООО "РусТранс"</t>
  </si>
  <si>
    <t>ИП Чуйкова Наталья Николаевна</t>
  </si>
  <si>
    <t>ООО ПТЗ-НЕДВИЖИМОСТЬ</t>
  </si>
  <si>
    <t>ИП Гусельцева Татьяна Гавриловна</t>
  </si>
  <si>
    <t>ООО МИР-НЕДВИЖИМОСТЬ</t>
  </si>
  <si>
    <t>ООО СИТИГРУПП</t>
  </si>
  <si>
    <t>ООО "ТД "ПродЦентр"</t>
  </si>
  <si>
    <t>ИП Лагутенко Денис Николаевич</t>
  </si>
  <si>
    <t>ООО "Восток"</t>
  </si>
  <si>
    <t>ВТБ 24 (ПАО)                      Расчеты по зачету взаимных требований по переводам физических лиц в пользу Фонда Константина Хабенского</t>
  </si>
  <si>
    <t>ИП Красный Александр Николаевич</t>
  </si>
  <si>
    <t>ИП КРАСНАЯ ТАТЬЯНА НИКОЛАЕВНА</t>
  </si>
  <si>
    <t>ООО "СК Апекс"</t>
  </si>
  <si>
    <t>ООО "Хорсгрупс"</t>
  </si>
  <si>
    <t>ООО ЭСТАДИО РИТЕЙЛ</t>
  </si>
  <si>
    <t>ООО "Стандарт"</t>
  </si>
  <si>
    <t>ООО ИНФОЭКСПЕРТ</t>
  </si>
  <si>
    <t>ИП Ковалев Константин Андреевич</t>
  </si>
  <si>
    <t>ООО ЭЛИТСТРОЙ</t>
  </si>
  <si>
    <t>ООО фирма Камея</t>
  </si>
  <si>
    <t>ООО ПрофФинанс+</t>
  </si>
  <si>
    <t>ИП НЕСТЕРЕНКО ЕЛЕНА АЛЕКСАНДРОВНА</t>
  </si>
  <si>
    <t>ИП КРИВОШЕИН АЛЕКСАНДР АЛЕКСАНДРОВИЧ</t>
  </si>
  <si>
    <t>ИП ЛОМАКИН ДМИТРИЙ ВИКТОРОВИЧ</t>
  </si>
  <si>
    <t>ООО "Гермес-Строй"</t>
  </si>
  <si>
    <t>РФСОО "НРФС"</t>
  </si>
  <si>
    <t>ООО ЛОМБАРД ВИЗИТ</t>
  </si>
  <si>
    <t>ООО ЮКОН ЛОГИСТИК</t>
  </si>
  <si>
    <t>ИП АМЕРСВЕТЛАНА ВЛАДИМИРОВНА</t>
  </si>
  <si>
    <t>ООО "РдТех Поволжье"</t>
  </si>
  <si>
    <t>ООО "ЭНЕРГОЦЕНТРСНАБ"</t>
  </si>
  <si>
    <t>ИП Миронова Виктория Юрьевна</t>
  </si>
  <si>
    <t>ИП Галкин Александр Владимирович</t>
  </si>
  <si>
    <t>ИП СТЕПАНОВ РОМАН НИКОЛАЕВИЧ</t>
  </si>
  <si>
    <t>ИП СИБИРЕВ СЕРГЕЙ АЛЕКСЕЕВИЧ</t>
  </si>
  <si>
    <t>ООО ЛАБОРАТОРИУМ-АУДИТ</t>
  </si>
  <si>
    <t>ИП Чертилин Василий Борисович</t>
  </si>
  <si>
    <t>ООО "Березка"</t>
  </si>
  <si>
    <t>ИП Пастухова Валентина Алексеевна</t>
  </si>
  <si>
    <t>ООО АК ТРАНССЕРВИСГРУПП</t>
  </si>
  <si>
    <t>ООО "Цоллру"</t>
  </si>
  <si>
    <t>ООО "Телец+"</t>
  </si>
  <si>
    <t>ИП Никифоров Игорь Васильевич</t>
  </si>
  <si>
    <t>ИП Сазонова Анна Николаевна</t>
  </si>
  <si>
    <t>ИП ТЕПЛЫХ МАРИЯ АРКАДЬЕВНА</t>
  </si>
  <si>
    <t>ИП Кашутин Максим Владимирович</t>
  </si>
  <si>
    <t>ИП КАЗАКОВА АНАСТАСИЯ ГЕННАДЬЕВНА</t>
  </si>
  <si>
    <t>ООО Гранд Маркетинг</t>
  </si>
  <si>
    <t>ООО СОЗИДАНИЕ И ПРОГРЕСС</t>
  </si>
  <si>
    <t>ООО"ДУПЛЕКС"</t>
  </si>
  <si>
    <t>ООО "ИМПЕРИАЛ"</t>
  </si>
  <si>
    <t>ИП Веденкина Александра Валентиновна</t>
  </si>
  <si>
    <t>ИП ЗОТОВА НАТАЛЬЯ ВЛАДИМИРОВНА</t>
  </si>
  <si>
    <t>ООО"Тектоник Групп"</t>
  </si>
  <si>
    <t>ООО "ЕВРО-СТРОЙКА"</t>
  </si>
  <si>
    <t>ООО "МЕТАЛПРОКАТ"</t>
  </si>
  <si>
    <t>ООО "СтройМеханизация"</t>
  </si>
  <si>
    <t>ООО ВИТА</t>
  </si>
  <si>
    <t>КПК КОМСОМОЛЕЦ</t>
  </si>
  <si>
    <t>ООО "ЭЛЬТЕДЕР"</t>
  </si>
  <si>
    <t>ООО "СТРОЙСЕРВИС"</t>
  </si>
  <si>
    <t>ООО "ГРИН"</t>
  </si>
  <si>
    <t>ООО "КолорСити"</t>
  </si>
  <si>
    <t>ООО "Лидер"</t>
  </si>
  <si>
    <t>ИП Балакирева Евгения Николаевна</t>
  </si>
  <si>
    <t>ИП Булаев Андрей Викторович</t>
  </si>
  <si>
    <t>ООО "РАТЭК"</t>
  </si>
  <si>
    <t>ООО ООООПТРЕСУРС</t>
  </si>
  <si>
    <t>ИП БАЗАНОВ ПЕТР ВАЛЕРЬЕВИЧ</t>
  </si>
  <si>
    <t>ООО "Экспресс"</t>
  </si>
  <si>
    <t>ООО "СтройГазПартнер"</t>
  </si>
  <si>
    <t>ООО "АБА ГУРУП"</t>
  </si>
  <si>
    <t>ИП ФРОЛОВ СЕРГЕЙ ВИКТОРОВИЧ</t>
  </si>
  <si>
    <t>ПООО "Центр спортивного воспитания "Созвездие"</t>
  </si>
  <si>
    <t>ООО ОТЛИЧНАЯ КОМПАНИЯ</t>
  </si>
  <si>
    <t>ООО ИНВЕСТСОЮЗ</t>
  </si>
  <si>
    <t>ООО ЦЕМЕНТСТРОЙ</t>
  </si>
  <si>
    <t>ООО ПРТ "РАЗДОЛЬЕ"</t>
  </si>
  <si>
    <t>ИП Овчинникова Екатерина Викторовна</t>
  </si>
  <si>
    <t>ООО ЭКВИЛИБРИУМ ПРОДЖЕКТ</t>
  </si>
  <si>
    <t>ООО "КАЛИНА"</t>
  </si>
  <si>
    <t>ООО "Фолиум"</t>
  </si>
  <si>
    <t>ООО ГРИН ПАРК</t>
  </si>
  <si>
    <t>ООО С.В.</t>
  </si>
  <si>
    <t>ООО ИНКОМСТАР</t>
  </si>
  <si>
    <t>ООО "Автотехцентр"У Иваныча"</t>
  </si>
  <si>
    <t>ООО "Солнечный Рим"</t>
  </si>
  <si>
    <t>ООО "Профит М"</t>
  </si>
  <si>
    <t>КПК "Взаимопомощь"</t>
  </si>
  <si>
    <t>ИП Александров Антон Игоревич</t>
  </si>
  <si>
    <t>ООО "НПМ"</t>
  </si>
  <si>
    <t>ООО БАРНА</t>
  </si>
  <si>
    <t>ООО "Геоника"</t>
  </si>
  <si>
    <t>ООО ЧОП "Сталь"</t>
  </si>
  <si>
    <t>ООО НЕКСТ</t>
  </si>
  <si>
    <t>ИП Орешков Станислав Владимирович</t>
  </si>
  <si>
    <t>ООО "ПРОМПРОДМАШСЕРВИС"</t>
  </si>
  <si>
    <t>ИП ЗОЛОТУХИН АНДРЕЙ АНАТОЛЬЕВИЧ</t>
  </si>
  <si>
    <t>ИП Курилова Елена Игоревна</t>
  </si>
  <si>
    <t>ИП Корнев Константин Юрьевич</t>
  </si>
  <si>
    <t>ИП Прохоров Артём Сергеевич</t>
  </si>
  <si>
    <t>ООО "СМУ "Альбион"</t>
  </si>
  <si>
    <t>ООО "Просвет"</t>
  </si>
  <si>
    <t>ИП Квачук Антон Викторович</t>
  </si>
  <si>
    <t>ООО "Смолстройсбыт"</t>
  </si>
  <si>
    <t>ИП Нарницкий Владлен Владимирович</t>
  </si>
  <si>
    <t>ИП Акимов Кирилл Олегович</t>
  </si>
  <si>
    <t>ООО "ВИП МЕД СЕРВИС"</t>
  </si>
  <si>
    <t>ИП ГОГИЯ ТИМУР РЕВАЗИЕВИЧ</t>
  </si>
  <si>
    <t>ООО "Континент"</t>
  </si>
  <si>
    <t>ООО "Система корпоративных решений"</t>
  </si>
  <si>
    <t>ООО ЕВРОГАЗОБЕТОН</t>
  </si>
  <si>
    <t>ИП Панков Андрей Васильевич</t>
  </si>
  <si>
    <t>ИП ПАПАЕВА ЕКАТЕРИНА ЮРЬЕВНА</t>
  </si>
  <si>
    <t>ООО "Систем Торг"</t>
  </si>
  <si>
    <t>ИП Киртбаия Анна Дмитриевна</t>
  </si>
  <si>
    <t>ООО ПГК "МЕЛБЕК"</t>
  </si>
  <si>
    <t>ООО ДОГ СЕРВИС</t>
  </si>
  <si>
    <t>ИП ЗАБОЛОЦКИЙ НИКОЛАЙ ВАЛЕРЬЕВИЧ</t>
  </si>
  <si>
    <t>ООО "СибДора"</t>
  </si>
  <si>
    <t>ООО ПБ Инжениус</t>
  </si>
  <si>
    <t>ООО "ЭНКОРТ"</t>
  </si>
  <si>
    <t>ООО "Ассоль"</t>
  </si>
  <si>
    <t>ИП Давидова Илона Анатольевна</t>
  </si>
  <si>
    <t>ИП Водянов Николай Иванович</t>
  </si>
  <si>
    <t>ООО СЕРВИССТРОЙ</t>
  </si>
  <si>
    <t>ООО "ГлобалСервис"</t>
  </si>
  <si>
    <t>ООО "Марина"</t>
  </si>
  <si>
    <t>ИП Пыхалов Алексей Сергеевич</t>
  </si>
  <si>
    <t>ИП ТИНИЦКАЯ РАИСА ПЕТРОВНА</t>
  </si>
  <si>
    <t>ИП Соломин Максим Николаевич</t>
  </si>
  <si>
    <t>ИП Лушникова Юлия Николаевна</t>
  </si>
  <si>
    <t>ООО"Дедал"</t>
  </si>
  <si>
    <t>ООО "РесурсТехКомплект"</t>
  </si>
  <si>
    <t>ООО "СЕРВИС-М"</t>
  </si>
  <si>
    <t>ИП ДУРОВ ИГОРЬ ЮРЬЕВИЧ</t>
  </si>
  <si>
    <t>ИП Кузнецов Николай Николаевич</t>
  </si>
  <si>
    <t>ООО ПО ТРУБОПРОФАЛЬЯНС</t>
  </si>
  <si>
    <t>ООО "СЕРВИС+"</t>
  </si>
  <si>
    <t>ООО КЕНТАВР</t>
  </si>
  <si>
    <t>ООО ТАМ</t>
  </si>
  <si>
    <t>ИП Кошелев Д.В.</t>
  </si>
  <si>
    <t>ООО ВОРЛД АКСЕСС</t>
  </si>
  <si>
    <t>ООО ЭДЕМ</t>
  </si>
  <si>
    <t>ИП КОРОТИЕНКО СТАНИСЛАВ ИГОРЕВИЧ</t>
  </si>
  <si>
    <t>ООО "БЭСТ ЛАЙН"</t>
  </si>
  <si>
    <t>ООО ЛИДЕР - 95</t>
  </si>
  <si>
    <t>ИП Махалянова Татьяна Сергеевна</t>
  </si>
  <si>
    <t>ООО АПЕКС</t>
  </si>
  <si>
    <t>ИП СКОРОДУМОВ ДЕНИС СТЕФАНОВИЧ</t>
  </si>
  <si>
    <t>ИП СКУДАРНОВА ТАМАРА ИВАНОВНА</t>
  </si>
  <si>
    <t>ООО Фаворит</t>
  </si>
  <si>
    <t>ООО "СК Мегаполис"</t>
  </si>
  <si>
    <t>ООО ОТКРЫТАЯ САМАРА</t>
  </si>
  <si>
    <t>ООО "ТЭК"</t>
  </si>
  <si>
    <t>ИП СИРАЕВ ИЛЬНАР РАШИТОВИЧ</t>
  </si>
  <si>
    <t>ИП Нагоев Ахмед Хадисович</t>
  </si>
  <si>
    <t>ИП ГайнОксана Викторовна</t>
  </si>
  <si>
    <t>ООО ТЕХТРАНС</t>
  </si>
  <si>
    <t>ООО "ВестАвто"</t>
  </si>
  <si>
    <t>ООО "Домострой"</t>
  </si>
  <si>
    <t>ООО ДЕЛЬТА ТРЕЙДИНГ</t>
  </si>
  <si>
    <t>ИП Масленникова Анастасия Юрьевна</t>
  </si>
  <si>
    <t>ИП Рябинин Александр Юрьевич</t>
  </si>
  <si>
    <t>ИП ОСТРИШКО ЛЮДМИЛА НИКОЛАЕВНА</t>
  </si>
  <si>
    <t>ИП ЛЕННАЯ СВЕТЛАНА ПЕТРОВНА</t>
  </si>
  <si>
    <t>ИП МАКАРОВ СЕРГЕЙ ЗАХАРОВИЧ</t>
  </si>
  <si>
    <t>ООО "ЭЛЕКТРА"</t>
  </si>
  <si>
    <t>ИП Куликов Сергей Александрович</t>
  </si>
  <si>
    <t>ИП Гуляев Александр Геннадиевич</t>
  </si>
  <si>
    <t>ИП Колбасников Максим Юрьевич</t>
  </si>
  <si>
    <t>ИП РЯБОВ МАКСИМ БОРИСОВИЧ</t>
  </si>
  <si>
    <t>ИП Семянников Сергей Сергеевич</t>
  </si>
  <si>
    <t>ООО "Практика"</t>
  </si>
  <si>
    <t>ИП ХАБИБУЛЛИН РИНАТ САМИГУЛЛАЕВИЧ</t>
  </si>
  <si>
    <t>ООО ОООБРИК-ПЛАСТ</t>
  </si>
  <si>
    <t>ИП Белоусова Галина Викторовна</t>
  </si>
  <si>
    <t>ИП Федоров Александр Владимирович</t>
  </si>
  <si>
    <t>ООО "Партнер"</t>
  </si>
  <si>
    <t>ООО "СИБМЕТСНАБ"</t>
  </si>
  <si>
    <t>ИП СОРОКИН АНТОН НИКОЛАЕВИЧ</t>
  </si>
  <si>
    <t>ООО "СтройФорматИндустрия"</t>
  </si>
  <si>
    <t>ИП МИТРОХИНА ТАТЬЯНА АЛЕКСАНДРОВНА</t>
  </si>
  <si>
    <t>ООО АВС ЛАБОРАТОРИИ</t>
  </si>
  <si>
    <t>ИП ИСАКОВА МАРИНА ЮРЬЕВНА</t>
  </si>
  <si>
    <t>ИП Стенчев Валерий Николаевич</t>
  </si>
  <si>
    <t>ИП ДРУЗИНА ЕЛЕНА ИГОРЕВНА</t>
  </si>
  <si>
    <t>ИП Смурова Л.А.</t>
  </si>
  <si>
    <t>ООО Груз-Инвест</t>
  </si>
  <si>
    <t>ИП Шестакова Саргылана Витальевна</t>
  </si>
  <si>
    <t>ИП Болдырева Анна Владимировна</t>
  </si>
  <si>
    <t>ОСП "ОАО "Борская фабрика ПОШ" в г.Невинномысске</t>
  </si>
  <si>
    <t>ООО "ВЕКТОР"</t>
  </si>
  <si>
    <t>ИП Басова Елена Викторовна</t>
  </si>
  <si>
    <t>ООО ЦКФ-СТРОЙ</t>
  </si>
  <si>
    <t>ИП Рудоманов Павел Михайлович</t>
  </si>
  <si>
    <t>ООО "НТН ПЛЮС"</t>
  </si>
  <si>
    <t>ИП ИВАНОВ КОНСТАНТИН ВЛАСОВИЧ</t>
  </si>
  <si>
    <t>ИП БОГАЧЁВА ЕЛЕНА СЕРГЕЕВНА</t>
  </si>
  <si>
    <t>ИП ПЕСТОВ АЛЕКСАНДР ОЛЕГОВИЧ</t>
  </si>
  <si>
    <t>ООО "МетизМаркет"</t>
  </si>
  <si>
    <t>ООО "ПРЕСТИЖ СЕРВИС"</t>
  </si>
  <si>
    <t>ИП Куделькин Дмитрий Геннадиевич</t>
  </si>
  <si>
    <t>ИП ШМЕЛЕВА ЛЮДМИЛА АНАТОЛЬЕВНА</t>
  </si>
  <si>
    <t>ИП Уманская Алина Евгеньевна</t>
  </si>
  <si>
    <t>ООО ЗЖБМК 1</t>
  </si>
  <si>
    <t>ИП ГЛАЗУНОВА ТАТЬЯНА ВЛАДИМИРОВНА</t>
  </si>
  <si>
    <t>ООО СКАЗКА</t>
  </si>
  <si>
    <t>ООО "УК "Зелёный угол"</t>
  </si>
  <si>
    <t>ООО "Ритм"</t>
  </si>
  <si>
    <t>ООО "ИСТвил +"</t>
  </si>
  <si>
    <t>ИП ЭРГАШОВА МАДИНА НАСИБИДИНОВНА</t>
  </si>
  <si>
    <t>ИП АЮГИН ДМИТРИЙ АЛЕКСАНДРОВИЧ</t>
  </si>
  <si>
    <t>ООО "ИСТвил 1"</t>
  </si>
  <si>
    <t>ООО МТА СТРОЙГРУПП</t>
  </si>
  <si>
    <t>ИП Савушкина Светлана Александровна</t>
  </si>
  <si>
    <t>ИП Борзенко Денис Витальевич</t>
  </si>
  <si>
    <t>ИП ЧАЙНИКОВ СЕРГЕЙ ГЕННАДЬЕВИЧ</t>
  </si>
  <si>
    <t>ООО "СтройДело"</t>
  </si>
  <si>
    <t>ИП РЕЗНИЧЕНКО А.А.</t>
  </si>
  <si>
    <t>ООО "Сварог"</t>
  </si>
  <si>
    <t>ООО СТРОЙТРАНС</t>
  </si>
  <si>
    <t>ООО ТРУД</t>
  </si>
  <si>
    <t>ИП Шиленкова Анастасия Владимировна</t>
  </si>
  <si>
    <t>ООО Торговый Дом "САМ"</t>
  </si>
  <si>
    <t>ООО "Сампродукт"</t>
  </si>
  <si>
    <t>ООО "САМПРОД"</t>
  </si>
  <si>
    <t>ИП Старков Александр Александрович</t>
  </si>
  <si>
    <t>ИП ЛАЙДАБОН ДАРИМА ДАШИЕВНА</t>
  </si>
  <si>
    <t>ООО "Глобэкс"</t>
  </si>
  <si>
    <t>ООО Звезда</t>
  </si>
  <si>
    <t>ИП МЕЛЬНИК ОЛЬГА ЕВГЕНЬЕВНА</t>
  </si>
  <si>
    <t>ИП КРЮКОВ СЕРГЕЙ ЛЕОНИДОВИЧ</t>
  </si>
  <si>
    <t>ИП Манько Вячеслав Александрович</t>
  </si>
  <si>
    <t>ООО "ОХК"</t>
  </si>
  <si>
    <t>ООО ДИГИДОН</t>
  </si>
  <si>
    <t>ИП Фирстова Ольга Султановна</t>
  </si>
  <si>
    <t>ИП Яминский Федор Васильевич</t>
  </si>
  <si>
    <t>ИП Коклемин Алексей Анатольевич</t>
  </si>
  <si>
    <t>ИП КОРЧАГИНА ЕВГЕНИЯ ВЯЧЕСЛАВОВНА</t>
  </si>
  <si>
    <t>ООО "Кофе Тайм"</t>
  </si>
  <si>
    <t>ИП Ваньков Николай Владимирович</t>
  </si>
  <si>
    <t>ИП ШМИДТ ЛАРИСА ЕВГЕНЬЕВНА</t>
  </si>
  <si>
    <t>ООО КАСКАД</t>
  </si>
  <si>
    <t>ООО "РОСТ"</t>
  </si>
  <si>
    <t>ИП ЧУВАХИНА ТАТЬЯНА МИХАЙЛОВНА</t>
  </si>
  <si>
    <t>ИП Авилкин Станислав Григорьевич</t>
  </si>
  <si>
    <t>ООО "Транс-Агро"</t>
  </si>
  <si>
    <t>ООО "Автобриз"</t>
  </si>
  <si>
    <t>ИП Кашин Владимир Александрович</t>
  </si>
  <si>
    <t>ИП Крахмалев Игорь Александрович</t>
  </si>
  <si>
    <t>ООО "ЕвроДвигатель"</t>
  </si>
  <si>
    <t>ООО "ДОГМА"</t>
  </si>
  <si>
    <t>ИП Кириллов Юрий Георгиевич</t>
  </si>
  <si>
    <t>ИП Демьянов Максим Дмитриевич</t>
  </si>
  <si>
    <t>ИП Поспеловский Сергей Валерьевич</t>
  </si>
  <si>
    <t>ООО "Вавилон"</t>
  </si>
  <si>
    <t>ИП Краснова Елизавета Максимовна</t>
  </si>
  <si>
    <t>ИП ОСИПОВ ТАРАС ЕВГЕНЬЕВИЧ</t>
  </si>
  <si>
    <t>ООО "ЦЕФЕЙ"</t>
  </si>
  <si>
    <t>ООО ТК "МИР"</t>
  </si>
  <si>
    <t>ИП АНДРЕЕВА ИРИНА ЕВГЕНЬЕВНА</t>
  </si>
  <si>
    <t>ООО "Брайт"</t>
  </si>
  <si>
    <t>ИП ОЛЮНИН ВЛАДИМИР ЮРЬЕВИЧ</t>
  </si>
  <si>
    <t>ООО РА-ТЭК</t>
  </si>
  <si>
    <t>ИП ВАДУРИН АЛЕКСЕЙ ВЛАДИМИРОВИЧ</t>
  </si>
  <si>
    <t>ООО "ТПК МП"</t>
  </si>
  <si>
    <t>ООО ТехИнтерПром</t>
  </si>
  <si>
    <t>ИП Славкин Эдуард Григорьевич</t>
  </si>
  <si>
    <t>ООО ГРАД-МЕДИА</t>
  </si>
  <si>
    <t>ООО АВТОИНЦЕНТР</t>
  </si>
  <si>
    <t>ООО "МАЙНЖЕНИКС"</t>
  </si>
  <si>
    <t>ООО "ТРАНСЛАЙН"</t>
  </si>
  <si>
    <t>ООО СТК ИМПЕРИАЛ</t>
  </si>
  <si>
    <t>Счет расчетов для списания средств с закрытых б/к</t>
  </si>
  <si>
    <t>ИП Вандышев Сергей Иванович</t>
  </si>
  <si>
    <t>ООО "Маслотехсервис"</t>
  </si>
  <si>
    <t>ИП ГЕЛЬФАНД ЕЛЕНА АНАТОЛЬЕВНА</t>
  </si>
  <si>
    <t>ИП ВАРФОЛОМЕЕВ ДЕНИС АЛЕКСАНДРОВИЧ</t>
  </si>
  <si>
    <t>ООО ПСК НЗТО</t>
  </si>
  <si>
    <t>ИП Слободскова Людмила Евгеньевна</t>
  </si>
  <si>
    <t>ООО ТОРГОВЫЙ ДОМ РИК</t>
  </si>
  <si>
    <t>ООО ТЕРЕМОК</t>
  </si>
  <si>
    <t>ООО "Билдинш"</t>
  </si>
  <si>
    <t>ИП МАКАРОВА НАТАЛЬЯ ВАДИМОВНА</t>
  </si>
  <si>
    <t>ООО "КвадроТорг"</t>
  </si>
  <si>
    <t>ИП ПАНИН АЛЕКСЕЙ ИВАНОВИЧ</t>
  </si>
  <si>
    <t>ИП МАВРИН СЕРГЕЙ АЛЕКСАНДРОВИЧ</t>
  </si>
  <si>
    <t>ИП Драницын Евгений Игоревич</t>
  </si>
  <si>
    <t>ООО МАШСТРОЙ</t>
  </si>
  <si>
    <t>ИП Кузьмина Надежда Алексеевна</t>
  </si>
  <si>
    <t>ИП Колесников Илья Владимирович</t>
  </si>
  <si>
    <t>ИП Тринькала Олег Петрович</t>
  </si>
  <si>
    <t>ИП Федоров Олег Федорович</t>
  </si>
  <si>
    <t>ИП Афанасьева Ольга Александровна</t>
  </si>
  <si>
    <t>ИП Выговский Денис Сергеевич</t>
  </si>
  <si>
    <t>ООО МАСТАК-М</t>
  </si>
  <si>
    <t>ООО "Грации Мода"</t>
  </si>
  <si>
    <t>ИП Родионов Дмитрий Сергеевич</t>
  </si>
  <si>
    <t>ООО "Старт Логистик"</t>
  </si>
  <si>
    <t>ИП Андреев Алексей Сергеевич</t>
  </si>
  <si>
    <t>ООО ФЕСТАЛЬПИНЕ АРКАДА ПРОФИЛЬ</t>
  </si>
  <si>
    <t>ИП ЕРЕМЕНКО ТАМАРА ВАСИЛЬЕВНА</t>
  </si>
  <si>
    <t>ООО "Нордвуд"</t>
  </si>
  <si>
    <t>ООО "СтройКомБалт"</t>
  </si>
  <si>
    <t>ООО "Ригма СК"</t>
  </si>
  <si>
    <t>ООО "АВТОИНСТРУМЕНТ"</t>
  </si>
  <si>
    <t>ООО "ЭкоСтройСбыт"</t>
  </si>
  <si>
    <t>ООО "Эдельвейс"</t>
  </si>
  <si>
    <t>ООО "ПРОМИНТЕКС"</t>
  </si>
  <si>
    <t>ИП Копытин Андрей Викторович</t>
  </si>
  <si>
    <t>ООО "СМУ9"</t>
  </si>
  <si>
    <t>ИП Новичков Алексей Дмитриевич</t>
  </si>
  <si>
    <t>ООО "Промстройснаб"</t>
  </si>
  <si>
    <t>ООО ДЕМЕТРА</t>
  </si>
  <si>
    <t>ООО СТРОЙПРОФИНЖИНИРИНГ</t>
  </si>
  <si>
    <t>ИП АЛЕКСЕЕНКО АЛЕКСАНДР ВАЛЕРЬЕВИЧ</t>
  </si>
  <si>
    <t>ООО ЦЕНТР НЕВРОЛОГИИ И ОРТОПЕДИИ АЛАН КЛИНИК</t>
  </si>
  <si>
    <t>ИП Орлов Сергей Николаевич</t>
  </si>
  <si>
    <t>ИП Тараканов Александр Евгеньевич</t>
  </si>
  <si>
    <t>ООО "ТрансВэй"</t>
  </si>
  <si>
    <t>ИП Капусткин Алексей Владимирович</t>
  </si>
  <si>
    <t>ООО "СтримТорг"</t>
  </si>
  <si>
    <t>ООО "ТЕХНОТРЕЙД"</t>
  </si>
  <si>
    <t>ИП ЯНИНА ТАТЬЯНА НИКОЛАЕВНА</t>
  </si>
  <si>
    <t>ООО РЕСУРС</t>
  </si>
  <si>
    <t>ИП МУСТАФИНА ЕЛИЗАВЕТА ГЕРМАНОВНА</t>
  </si>
  <si>
    <t>ИП Карпов Вадим Эдуардович</t>
  </si>
  <si>
    <t>ИП Аманов Махир Асадулла оглы</t>
  </si>
  <si>
    <t>ООО "ДЕДАЛ"</t>
  </si>
  <si>
    <t>ИП Минькова Светлана Леонидовна</t>
  </si>
  <si>
    <t>ИП Белодед Сергей Александрович</t>
  </si>
  <si>
    <t>ИП КОЗАКОВА ЭЛЛЕОНОРА ПЕТРОВНА</t>
  </si>
  <si>
    <t>ИП ДЕГТЯРЕВ В.А.</t>
  </si>
  <si>
    <t>ИП Шахов Александр Алексеевич</t>
  </si>
  <si>
    <t>ООО ПМВН</t>
  </si>
  <si>
    <t>ИП Токмак Анна Викторовна</t>
  </si>
  <si>
    <t>НП РОУПИ</t>
  </si>
  <si>
    <t>ООО У СТА-ЭНЕРГОНЕФТЕГАЗ</t>
  </si>
  <si>
    <t>ООО "БизнесКом"</t>
  </si>
  <si>
    <t>ИП ЖИРОВ О В</t>
  </si>
  <si>
    <t>ООО "Тенденс"</t>
  </si>
  <si>
    <t>ИП Кондратьев Алексей Владиславович</t>
  </si>
  <si>
    <t>ИП КУСТОВ АНДРЕЙ ЛЕОНИДОВИЧ</t>
  </si>
  <si>
    <t>ООО СПЕЦМОНТАЖ-12</t>
  </si>
  <si>
    <t>ООО "Примавера"</t>
  </si>
  <si>
    <t>ООО "ПИНУС СОФТ"</t>
  </si>
  <si>
    <t>ИП Осетров Иван Александрович</t>
  </si>
  <si>
    <t>ООО ТЕХКОМПЛЕКТ</t>
  </si>
  <si>
    <t>ООО ЛОМБАРД ЭЛИТ</t>
  </si>
  <si>
    <t>ООО СК Союз</t>
  </si>
  <si>
    <t>ИП СИЛАЕВ СЕРГЕЙ ВИКТОРОВИЧ</t>
  </si>
  <si>
    <t>ООО "Альфамаш"</t>
  </si>
  <si>
    <t>ООО "РЕАЛ"</t>
  </si>
  <si>
    <t>ИП БАРАКИН СЕРГЕЙ АЛЕКСАНДРОВИЧ</t>
  </si>
  <si>
    <t>ИП Князьков Игорь Николаевич</t>
  </si>
  <si>
    <t>ООО ЭЦМ</t>
  </si>
  <si>
    <t>ИП Попов Николай Николаеивч</t>
  </si>
  <si>
    <t>ООО ОСС</t>
  </si>
  <si>
    <t>ИП ТАРАСОВ СТЕПАН ВЛАДИМИРОВИЧ</t>
  </si>
  <si>
    <t>ООО "Академия развития интеллекта"</t>
  </si>
  <si>
    <t>ООО ТД Жуковомолоко</t>
  </si>
  <si>
    <t>ООО "СТАРТ"</t>
  </si>
  <si>
    <t>ООО "ЛАГУНА"</t>
  </si>
  <si>
    <t>ИП ВЯЧЕСЛАВОВ АЛЕКСЕЙ ВЛАДИМИРОВИЧ</t>
  </si>
  <si>
    <t>ООО ТПК МеталлИнвестТорг</t>
  </si>
  <si>
    <t>ИП Жуков Сергей Алексеевич</t>
  </si>
  <si>
    <t>ИП Чернышев Валентин Валентинович</t>
  </si>
  <si>
    <t>ИП Бурштейн Андрей Геннадьевич</t>
  </si>
  <si>
    <t>ООО "ЯМАЛ"</t>
  </si>
  <si>
    <t>ООО АСТАРК</t>
  </si>
  <si>
    <t>ООО МОДУЛЬ</t>
  </si>
  <si>
    <t>ИП КАШКАДАЕВА НАТАЛЬЯ АНАТОЛЬЕВНА</t>
  </si>
  <si>
    <t>ИП ЯнинИван Владимирович</t>
  </si>
  <si>
    <t>ИП Межидов Арслан Нурмагамедович</t>
  </si>
  <si>
    <t>ООО "ЮК БЕЛГОРОД-1"</t>
  </si>
  <si>
    <t>ИП Рязанова Наталья Анатольевна</t>
  </si>
  <si>
    <t>ИП Некрасова О.Ю.</t>
  </si>
  <si>
    <t>ООО СОЮЗ</t>
  </si>
  <si>
    <t>ООО ЭСМ</t>
  </si>
  <si>
    <t>ИП БУГРОВ ИГОРЬ ЮРЬЕВИЧ</t>
  </si>
  <si>
    <t>ООО СОЮЗ 1</t>
  </si>
  <si>
    <t>ООО Открытие</t>
  </si>
  <si>
    <t>ИП СКРИПКИН ВИТАЛИЙ ВАСИЛЬЕВИЧ</t>
  </si>
  <si>
    <t>ИП Резник Михаил Николаевич</t>
  </si>
  <si>
    <t>ООО ТЕПЛОВЫЕ ТЕХНОЛОГИИ</t>
  </si>
  <si>
    <t>ИП Ишмаков Марс Хусаинович</t>
  </si>
  <si>
    <t>ООО"СТАТУС"</t>
  </si>
  <si>
    <t>ИП ОТАВИН АЛЕКСАНДР ИВАНОВИЧ</t>
  </si>
  <si>
    <t>ИП Арютина Екатерина Витальевна</t>
  </si>
  <si>
    <t>ИП ЗОЛОТАРЕВ ЕВГЕНИЙ ВЯЧЕСЛАВОВИЧ</t>
  </si>
  <si>
    <t>ИП АКУРАТОВА ОКСАНА ВЯЧЕСЛАВОВНА</t>
  </si>
  <si>
    <t>ООО ВИБРО-БЕТОН</t>
  </si>
  <si>
    <t>ИП ГАБДУЛХАКОВА ЛИДА РИФГАТОВНА</t>
  </si>
  <si>
    <t>ИП Дылевская Юлия Григорьевна</t>
  </si>
  <si>
    <t>ИП Руденко Ольга Юрьевна</t>
  </si>
  <si>
    <t>ИП Низова Наталья Сергеевна</t>
  </si>
  <si>
    <t>ООО ЭКО-МАСТЕР</t>
  </si>
  <si>
    <t>ООО "Фирма Все Сезоны"</t>
  </si>
  <si>
    <t>ООО "Победа"</t>
  </si>
  <si>
    <t>ИП НАФИКОВ РУСТАМ РАШИТОВИЧ</t>
  </si>
  <si>
    <t>ООО "ГРАНИТ"</t>
  </si>
  <si>
    <t>ИП БОРИСОВ ВИТАЛИЙ ВЛАДИМИРОВИЧ</t>
  </si>
  <si>
    <t>ИП Колбасов Павел Викторович</t>
  </si>
  <si>
    <t>ООО "Концепта"</t>
  </si>
  <si>
    <t>ООО "Голден Бридж"</t>
  </si>
  <si>
    <t>ООО "Спектр"</t>
  </si>
  <si>
    <t>ИП МАРИНОВА ГАЛИНА ВИТАЛЬЕВНА</t>
  </si>
  <si>
    <t>ИП Постников Юрий Павлович</t>
  </si>
  <si>
    <t>ИП Гурова Марина Васильевна</t>
  </si>
  <si>
    <t>ИП Ломтева Марина Витальевна</t>
  </si>
  <si>
    <t>ИП Воронцова Вера Александровна</t>
  </si>
  <si>
    <t>ИП ПОЛОЗОВ НИКОЛАЙ ВИКТОРОВИЧ</t>
  </si>
  <si>
    <t>ИП ИЛЮХИНА ОЛЬГА СЕРГЕЕВНА</t>
  </si>
  <si>
    <t>ИП ЧЕРНИКОВ ВАСИЛИЙ МИХАЙЛОВИЧ</t>
  </si>
  <si>
    <t>ООО "КВАНТ"</t>
  </si>
  <si>
    <t>ООО "Айтика"</t>
  </si>
  <si>
    <t>ООО "ТрейдМаркет"</t>
  </si>
  <si>
    <t>ИП ШАВВА ОЛЬГА ВЛАДИМИРОВНА</t>
  </si>
  <si>
    <t>ИП Малышев Александр Юрьевич</t>
  </si>
  <si>
    <t>ИП Долотов Евгений Витальевич</t>
  </si>
  <si>
    <t>ООО ЛАНТАН-М</t>
  </si>
  <si>
    <t>ООО СтройАгроТрейд</t>
  </si>
  <si>
    <t>ИП Тихонов Александр Анатольевич</t>
  </si>
  <si>
    <t>ИП ДЕТЮК МИХАИЛ ВЛАДИМИРОВИЧ</t>
  </si>
  <si>
    <t>ООО "Север Строй Лес"</t>
  </si>
  <si>
    <t>ООО АРКТУР</t>
  </si>
  <si>
    <t>ИП Королев Алексей Валерьевич</t>
  </si>
  <si>
    <t>ООО "Сезон-Торг"</t>
  </si>
  <si>
    <t>ООО ТК АВИА ТРЭВЕЛ</t>
  </si>
  <si>
    <t>ООО Партнер</t>
  </si>
  <si>
    <t>ООО АКРИЛ СПБ</t>
  </si>
  <si>
    <t>ИП Прохоров Алексей Николаевич</t>
  </si>
  <si>
    <t>ИП СУВОРОВ ИГОРЬ ОЛЕГОВИЧ</t>
  </si>
  <si>
    <t>ООО ЧОП "БАСТИОН-Н"</t>
  </si>
  <si>
    <t>ООО ГРУППА МДК</t>
  </si>
  <si>
    <t>ООО ПАНТО-ВИТАМИН</t>
  </si>
  <si>
    <t>ООО "ПРЕСТИЖСТРОЙ"</t>
  </si>
  <si>
    <t>ООО "СтандартСервис"</t>
  </si>
  <si>
    <t>ООО "Альфа-Трейд"</t>
  </si>
  <si>
    <t>ООО ВИКМАН</t>
  </si>
  <si>
    <t>ООО РЕГИОН СТРОЙ-НЧ</t>
  </si>
  <si>
    <t>ИП Березнева Алла Ильинична</t>
  </si>
  <si>
    <t>ИП ГАСИНОВ АРТУР БОРИСОВИЧ</t>
  </si>
  <si>
    <t>ИП Белышкова Анастасия Валерьевна</t>
  </si>
  <si>
    <t>ООО КУБАНЬ 2016</t>
  </si>
  <si>
    <t>ООО "ИМПУЛЬС"</t>
  </si>
  <si>
    <t>ООО "ТураСтрой"</t>
  </si>
  <si>
    <t>ООО "Плаза групп"</t>
  </si>
  <si>
    <t>ИП Мацаков Сергей Васильевич</t>
  </si>
  <si>
    <t>ИП ЛЁВИН МАРАТ СЕРГЕЕВИЧ</t>
  </si>
  <si>
    <t>ООО "Конкорд"</t>
  </si>
  <si>
    <t>ООО "Линком"</t>
  </si>
  <si>
    <t>ИП Копылова Ольга Анатольевна</t>
  </si>
  <si>
    <t>ИП Шибанов Владимир Ефимович</t>
  </si>
  <si>
    <t>ИП Туревич Ксения Александровна</t>
  </si>
  <si>
    <t>ИП Курская Ирина Сергеевна</t>
  </si>
  <si>
    <t>ИП ЗУЕВСЕРГЕЙ ЮРЬЕВИЧ</t>
  </si>
  <si>
    <t>ИП ГУСЕВ СТАНИСЛАВ СЕРГЕЕВИЧ</t>
  </si>
  <si>
    <t>ИП Бородин Владислав Владимирович</t>
  </si>
  <si>
    <t>ООО СИСТЕМЫ АВТОМАТИКИ И ТЕЛЕМЕХАНИКИ</t>
  </si>
  <si>
    <t>ООО ЛАРТЕНС</t>
  </si>
  <si>
    <t>ИП Мамотько Светлана Владимировна</t>
  </si>
  <si>
    <t>ИП Богданова Оксана Сергеевна</t>
  </si>
  <si>
    <t>ИП Сорокин Андрей Алексеевич</t>
  </si>
  <si>
    <t>ИП СЫЧЕВА НАДЕЖДА СЕРГЕЕВНА</t>
  </si>
  <si>
    <t>Анонимное пожертвование</t>
  </si>
  <si>
    <t>П. ОКСАНА ИВАНОВНА</t>
  </si>
  <si>
    <t>ИП ШВЕЦ ЮРИЙ ВАЛЕРЬЕВИЧ</t>
  </si>
  <si>
    <t>ИП Монс Игорь Викторович</t>
  </si>
  <si>
    <t>ИП Марков Сергей Авияхасимович</t>
  </si>
  <si>
    <t>УГОО ПО РАЗВИТИЮ ЭКСТРЕМАЛЬНЫХ ВИДОВ СПОРТА И ОТДЫХА ПРЕДЕЛ ПРОЧНОСТИ</t>
  </si>
  <si>
    <t>ООО "САМГРУПП"</t>
  </si>
  <si>
    <t>ООО ТЕХАКВАСЕРВИС</t>
  </si>
  <si>
    <t>ООО УПАКСЕРВИС</t>
  </si>
  <si>
    <t>ИП КАЗАК СВЕТЛАНА МИХАЙЛОВНА</t>
  </si>
  <si>
    <t>ИП ГКФХ Аладина Раиса Дмитриевна</t>
  </si>
  <si>
    <t>ИП Ткач Александр Петрович</t>
  </si>
  <si>
    <t>ПАО "БИНБАНК"</t>
  </si>
  <si>
    <t>Б. ВАЛЕРИЙ ВИКТОРОВИЧ</t>
  </si>
  <si>
    <t>Платежная система ГОРОД</t>
  </si>
  <si>
    <t>ИП Ториков Андрей Анатольевич</t>
  </si>
  <si>
    <t>12.03.2017</t>
  </si>
  <si>
    <t>19.03.2017</t>
  </si>
  <si>
    <t>08.03.2017</t>
  </si>
  <si>
    <t>05.03.2017</t>
  </si>
  <si>
    <t>18.03.2017</t>
  </si>
  <si>
    <t>25.03.2017</t>
  </si>
  <si>
    <t>04.03.2017</t>
  </si>
  <si>
    <t>26.03.2017</t>
  </si>
  <si>
    <t>11.03.2017</t>
  </si>
  <si>
    <t>4185</t>
  </si>
  <si>
    <t>7017</t>
  </si>
  <si>
    <t>0188</t>
  </si>
  <si>
    <t>4157</t>
  </si>
  <si>
    <t>3678</t>
  </si>
  <si>
    <t>3758</t>
  </si>
  <si>
    <t>5111</t>
  </si>
  <si>
    <t>5236</t>
  </si>
  <si>
    <t>7764</t>
  </si>
  <si>
    <t>1573</t>
  </si>
  <si>
    <t>9228</t>
  </si>
  <si>
    <t>1091</t>
  </si>
  <si>
    <t>0172</t>
  </si>
  <si>
    <t>5025</t>
  </si>
  <si>
    <t>7866</t>
  </si>
  <si>
    <t>0457</t>
  </si>
  <si>
    <t>9185</t>
  </si>
  <si>
    <t>4123</t>
  </si>
  <si>
    <t>2277</t>
  </si>
  <si>
    <t>3944</t>
  </si>
  <si>
    <t>4667</t>
  </si>
  <si>
    <t>0596</t>
  </si>
  <si>
    <t>8264</t>
  </si>
  <si>
    <t>9748</t>
  </si>
  <si>
    <t>7800</t>
  </si>
  <si>
    <t>6450</t>
  </si>
  <si>
    <t>9102</t>
  </si>
  <si>
    <t>2304</t>
  </si>
  <si>
    <t>1485</t>
  </si>
  <si>
    <t>3078</t>
  </si>
  <si>
    <t>3559</t>
  </si>
  <si>
    <t>6438</t>
  </si>
  <si>
    <t>6077</t>
  </si>
  <si>
    <t>5115</t>
  </si>
  <si>
    <t>5982</t>
  </si>
  <si>
    <t>2458</t>
  </si>
  <si>
    <t>7777</t>
  </si>
  <si>
    <t>4287</t>
  </si>
  <si>
    <t>3520</t>
  </si>
  <si>
    <t>4449</t>
  </si>
  <si>
    <t>0541</t>
  </si>
  <si>
    <t>8027</t>
  </si>
  <si>
    <t>8281</t>
  </si>
  <si>
    <t>9969</t>
  </si>
  <si>
    <t>2241</t>
  </si>
  <si>
    <t>2001</t>
  </si>
  <si>
    <t>6609</t>
  </si>
  <si>
    <t>5040</t>
  </si>
  <si>
    <t>6733</t>
  </si>
  <si>
    <t>5408</t>
  </si>
  <si>
    <t>4096</t>
  </si>
  <si>
    <t>0441</t>
  </si>
  <si>
    <t>0106</t>
  </si>
  <si>
    <t>1522</t>
  </si>
  <si>
    <t>6199</t>
  </si>
  <si>
    <t>2521</t>
  </si>
  <si>
    <t>2760</t>
  </si>
  <si>
    <t>2135</t>
  </si>
  <si>
    <t>9292</t>
  </si>
  <si>
    <t>1463</t>
  </si>
  <si>
    <t>0805</t>
  </si>
  <si>
    <t>8612</t>
  </si>
  <si>
    <t>3335</t>
  </si>
  <si>
    <t>8169</t>
  </si>
  <si>
    <t>6005</t>
  </si>
  <si>
    <t>6201</t>
  </si>
  <si>
    <t>2396</t>
  </si>
  <si>
    <t>0090</t>
  </si>
  <si>
    <t>4998</t>
  </si>
  <si>
    <t>3657</t>
  </si>
  <si>
    <t>8654</t>
  </si>
  <si>
    <t>6091</t>
  </si>
  <si>
    <t>9525</t>
  </si>
  <si>
    <t>3808</t>
  </si>
  <si>
    <t>8486</t>
  </si>
  <si>
    <t>1843</t>
  </si>
  <si>
    <t>3341</t>
  </si>
  <si>
    <t>4033</t>
  </si>
  <si>
    <t>9923</t>
  </si>
  <si>
    <t>2222</t>
  </si>
  <si>
    <t>8902</t>
  </si>
  <si>
    <t>6218</t>
  </si>
  <si>
    <t>3263</t>
  </si>
  <si>
    <t>5529</t>
  </si>
  <si>
    <t>9913</t>
  </si>
  <si>
    <t>2544</t>
  </si>
  <si>
    <t>7105</t>
  </si>
  <si>
    <t>0024</t>
  </si>
  <si>
    <t>8132</t>
  </si>
  <si>
    <t>8637</t>
  </si>
  <si>
    <t>3127</t>
  </si>
  <si>
    <t>6618</t>
  </si>
  <si>
    <t>5464</t>
  </si>
  <si>
    <t>3637</t>
  </si>
  <si>
    <t>7565</t>
  </si>
  <si>
    <t>0377</t>
  </si>
  <si>
    <t>7282</t>
  </si>
  <si>
    <t>2236</t>
  </si>
  <si>
    <t>6471</t>
  </si>
  <si>
    <t>2446</t>
  </si>
  <si>
    <t>7328</t>
  </si>
  <si>
    <t>5631</t>
  </si>
  <si>
    <t>1385</t>
  </si>
  <si>
    <t>3784</t>
  </si>
  <si>
    <t>5993</t>
  </si>
  <si>
    <t>3700</t>
  </si>
  <si>
    <t>1340</t>
  </si>
  <si>
    <t>7876</t>
  </si>
  <si>
    <t>7102</t>
  </si>
  <si>
    <t>6320</t>
  </si>
  <si>
    <t>5623</t>
  </si>
  <si>
    <t>0703</t>
  </si>
  <si>
    <t>0418</t>
  </si>
  <si>
    <t>3109</t>
  </si>
  <si>
    <t>1710</t>
  </si>
  <si>
    <t>7362</t>
  </si>
  <si>
    <t>5752</t>
  </si>
  <si>
    <t>6748</t>
  </si>
  <si>
    <t>3511</t>
  </si>
  <si>
    <t>2207</t>
  </si>
  <si>
    <t>6069</t>
  </si>
  <si>
    <t>6062</t>
  </si>
  <si>
    <t>6417</t>
  </si>
  <si>
    <t>9421</t>
  </si>
  <si>
    <t>2982</t>
  </si>
  <si>
    <t>6534</t>
  </si>
  <si>
    <t>2399</t>
  </si>
  <si>
    <t>8460</t>
  </si>
  <si>
    <t>3881</t>
  </si>
  <si>
    <t>5637</t>
  </si>
  <si>
    <t>0176</t>
  </si>
  <si>
    <t>0915</t>
  </si>
  <si>
    <t>7963</t>
  </si>
  <si>
    <t>4646</t>
  </si>
  <si>
    <t>5055</t>
  </si>
  <si>
    <t>8422</t>
  </si>
  <si>
    <t>6762</t>
  </si>
  <si>
    <t>2763</t>
  </si>
  <si>
    <t>5001</t>
  </si>
  <si>
    <t>7016</t>
  </si>
  <si>
    <t>2003</t>
  </si>
  <si>
    <t>4397</t>
  </si>
  <si>
    <t>1778</t>
  </si>
  <si>
    <t>6521</t>
  </si>
  <si>
    <t>5796</t>
  </si>
  <si>
    <t>0411</t>
  </si>
  <si>
    <t>0288</t>
  </si>
  <si>
    <t>9248</t>
  </si>
  <si>
    <t>9997</t>
  </si>
  <si>
    <t>2261</t>
  </si>
  <si>
    <t>6029</t>
  </si>
  <si>
    <t>0247</t>
  </si>
  <si>
    <t>3879</t>
  </si>
  <si>
    <t>4418</t>
  </si>
  <si>
    <t>0485</t>
  </si>
  <si>
    <t>5707</t>
  </si>
  <si>
    <t>7632</t>
  </si>
  <si>
    <t>3560</t>
  </si>
  <si>
    <t>9749</t>
  </si>
  <si>
    <t>1892</t>
  </si>
  <si>
    <t>9952</t>
  </si>
  <si>
    <t>9670</t>
  </si>
  <si>
    <t>3804</t>
  </si>
  <si>
    <t>0203</t>
  </si>
  <si>
    <t>7024</t>
  </si>
  <si>
    <t>7543</t>
  </si>
  <si>
    <t>2542</t>
  </si>
  <si>
    <t>0135</t>
  </si>
  <si>
    <t>6604</t>
  </si>
  <si>
    <t>3500</t>
  </si>
  <si>
    <t>1256</t>
  </si>
  <si>
    <t>4415</t>
  </si>
  <si>
    <t>7602</t>
  </si>
  <si>
    <t>7732</t>
  </si>
  <si>
    <t>4470</t>
  </si>
  <si>
    <t>3393</t>
  </si>
  <si>
    <t>3536</t>
  </si>
  <si>
    <t>0501</t>
  </si>
  <si>
    <t>3224</t>
  </si>
  <si>
    <t>0355</t>
  </si>
  <si>
    <t>8592</t>
  </si>
  <si>
    <t>9178</t>
  </si>
  <si>
    <t>8153</t>
  </si>
  <si>
    <t>5992</t>
  </si>
  <si>
    <t>2404</t>
  </si>
  <si>
    <t>8700</t>
  </si>
  <si>
    <t>7265</t>
  </si>
  <si>
    <t>5591</t>
  </si>
  <si>
    <t>0004</t>
  </si>
  <si>
    <t>6498</t>
  </si>
  <si>
    <t>0047</t>
  </si>
  <si>
    <t>4655</t>
  </si>
  <si>
    <t>1038</t>
  </si>
  <si>
    <t>9709</t>
  </si>
  <si>
    <t>5086</t>
  </si>
  <si>
    <t>4549</t>
  </si>
  <si>
    <t>3684</t>
  </si>
  <si>
    <t>5939</t>
  </si>
  <si>
    <t>0687</t>
  </si>
  <si>
    <t>5517</t>
  </si>
  <si>
    <t>4228</t>
  </si>
  <si>
    <t>6444</t>
  </si>
  <si>
    <t>9253</t>
  </si>
  <si>
    <t>4127</t>
  </si>
  <si>
    <t>2771</t>
  </si>
  <si>
    <t>9494</t>
  </si>
  <si>
    <t>7750</t>
  </si>
  <si>
    <t>0241</t>
  </si>
  <si>
    <t>9231</t>
  </si>
  <si>
    <t>1377</t>
  </si>
  <si>
    <t>3952</t>
  </si>
  <si>
    <t>5854</t>
  </si>
  <si>
    <t>9086</t>
  </si>
  <si>
    <t>5383</t>
  </si>
  <si>
    <t>0016</t>
  </si>
  <si>
    <t>6432</t>
  </si>
  <si>
    <t>3817</t>
  </si>
  <si>
    <t>8268</t>
  </si>
  <si>
    <t>2051</t>
  </si>
  <si>
    <t>1073</t>
  </si>
  <si>
    <t>0165</t>
  </si>
  <si>
    <t>4403</t>
  </si>
  <si>
    <t>4142</t>
  </si>
  <si>
    <t>1375</t>
  </si>
  <si>
    <t>6180</t>
  </si>
  <si>
    <t>6002</t>
  </si>
  <si>
    <t>1267</t>
  </si>
  <si>
    <t>9502</t>
  </si>
  <si>
    <t>4570</t>
  </si>
  <si>
    <t>4368</t>
  </si>
  <si>
    <t>7676</t>
  </si>
  <si>
    <t>8793</t>
  </si>
  <si>
    <t>7026</t>
  </si>
  <si>
    <t>4675</t>
  </si>
  <si>
    <t>1095</t>
  </si>
  <si>
    <t>1636</t>
  </si>
  <si>
    <t>1008</t>
  </si>
  <si>
    <t>6332</t>
  </si>
  <si>
    <t>4158</t>
  </si>
  <si>
    <t>6646</t>
  </si>
  <si>
    <t>1907</t>
  </si>
  <si>
    <t>2146</t>
  </si>
  <si>
    <t>8520</t>
  </si>
  <si>
    <t>9844</t>
  </si>
  <si>
    <t>4240</t>
  </si>
  <si>
    <t>9650</t>
  </si>
  <si>
    <t>9293</t>
  </si>
  <si>
    <t>8559</t>
  </si>
  <si>
    <t>0001</t>
  </si>
  <si>
    <t>0009</t>
  </si>
  <si>
    <t>5556</t>
  </si>
  <si>
    <t>9455</t>
  </si>
  <si>
    <t>1501</t>
  </si>
  <si>
    <t>5705</t>
  </si>
  <si>
    <t>0776</t>
  </si>
  <si>
    <t>8661</t>
  </si>
  <si>
    <t>6414</t>
  </si>
  <si>
    <t>7701</t>
  </si>
  <si>
    <t>9226</t>
  </si>
  <si>
    <t>0857</t>
  </si>
  <si>
    <t>9117</t>
  </si>
  <si>
    <t>7405</t>
  </si>
  <si>
    <t>8147</t>
  </si>
  <si>
    <t>8650</t>
  </si>
  <si>
    <t>0163</t>
  </si>
  <si>
    <t>3377</t>
  </si>
  <si>
    <t>6014</t>
  </si>
  <si>
    <t>1565</t>
  </si>
  <si>
    <t>2833</t>
  </si>
  <si>
    <t>4037</t>
  </si>
  <si>
    <t>5960</t>
  </si>
  <si>
    <t>9356</t>
  </si>
  <si>
    <t>7121</t>
  </si>
  <si>
    <t>5527</t>
  </si>
  <si>
    <t>7356</t>
  </si>
  <si>
    <t>1434</t>
  </si>
  <si>
    <t>5773</t>
  </si>
  <si>
    <t>4062</t>
  </si>
  <si>
    <t>7555</t>
  </si>
  <si>
    <t>5444</t>
  </si>
  <si>
    <t>1481</t>
  </si>
  <si>
    <t>4351</t>
  </si>
  <si>
    <t>2044</t>
  </si>
  <si>
    <t>3514</t>
  </si>
  <si>
    <t>2200</t>
  </si>
  <si>
    <t>3247</t>
  </si>
  <si>
    <t>8723</t>
  </si>
  <si>
    <t>8554</t>
  </si>
  <si>
    <t>4671</t>
  </si>
  <si>
    <t>9603</t>
  </si>
  <si>
    <t>8465</t>
  </si>
  <si>
    <t>5138</t>
  </si>
  <si>
    <t>9653</t>
  </si>
  <si>
    <t>1781</t>
  </si>
  <si>
    <t>9065</t>
  </si>
  <si>
    <t>0906</t>
  </si>
  <si>
    <t>8706</t>
  </si>
  <si>
    <t>4622</t>
  </si>
  <si>
    <t>6391</t>
  </si>
  <si>
    <t>3519</t>
  </si>
  <si>
    <t>7562</t>
  </si>
  <si>
    <t>1888</t>
  </si>
  <si>
    <t>8333</t>
  </si>
  <si>
    <t>8315</t>
  </si>
  <si>
    <t>9330</t>
  </si>
  <si>
    <t>8969</t>
  </si>
  <si>
    <t>5959</t>
  </si>
  <si>
    <t>1917</t>
  </si>
  <si>
    <t>3845</t>
  </si>
  <si>
    <t>2265</t>
  </si>
  <si>
    <t>9110</t>
  </si>
  <si>
    <t>7473</t>
  </si>
  <si>
    <t>3233</t>
  </si>
  <si>
    <t>1777</t>
  </si>
  <si>
    <t>7155</t>
  </si>
  <si>
    <t>8715</t>
  </si>
  <si>
    <t>0404</t>
  </si>
  <si>
    <t>5355</t>
  </si>
  <si>
    <t>2702</t>
  </si>
  <si>
    <t>0110</t>
  </si>
  <si>
    <t>1478</t>
  </si>
  <si>
    <t>0472</t>
  </si>
  <si>
    <t>7253</t>
  </si>
  <si>
    <t>6484</t>
  </si>
  <si>
    <t>8282</t>
  </si>
  <si>
    <t>1673</t>
  </si>
  <si>
    <t>4792</t>
  </si>
  <si>
    <t>7917</t>
  </si>
  <si>
    <t>9167</t>
  </si>
  <si>
    <t>1047</t>
  </si>
  <si>
    <t>8883</t>
  </si>
  <si>
    <t>4714</t>
  </si>
  <si>
    <t>8045</t>
  </si>
  <si>
    <t>6072</t>
  </si>
  <si>
    <t>5352</t>
  </si>
  <si>
    <t>3000</t>
  </si>
  <si>
    <t>4707</t>
  </si>
  <si>
    <t>4484</t>
  </si>
  <si>
    <t>7579</t>
  </si>
  <si>
    <t>9500</t>
  </si>
  <si>
    <t>9938</t>
  </si>
  <si>
    <t>7645</t>
  </si>
  <si>
    <t>7096</t>
  </si>
  <si>
    <t>0911</t>
  </si>
  <si>
    <t>3995</t>
  </si>
  <si>
    <t>9570</t>
  </si>
  <si>
    <t>7273</t>
  </si>
  <si>
    <t>9559</t>
  </si>
  <si>
    <t>8855</t>
  </si>
  <si>
    <t>0514</t>
  </si>
  <si>
    <t>5723</t>
  </si>
  <si>
    <t>2050</t>
  </si>
  <si>
    <t>5375</t>
  </si>
  <si>
    <t>6476</t>
  </si>
  <si>
    <t>6700</t>
  </si>
  <si>
    <t>4057</t>
  </si>
  <si>
    <t>0745</t>
  </si>
  <si>
    <t>8022</t>
  </si>
  <si>
    <t>8718</t>
  </si>
  <si>
    <t>0292</t>
  </si>
  <si>
    <t>5015</t>
  </si>
  <si>
    <t>6205</t>
  </si>
  <si>
    <t>5768</t>
  </si>
  <si>
    <t>4563</t>
  </si>
  <si>
    <t>6776</t>
  </si>
  <si>
    <t>5380</t>
  </si>
  <si>
    <t>0210</t>
  </si>
  <si>
    <t>5267</t>
  </si>
  <si>
    <t>9578</t>
  </si>
  <si>
    <t>6255</t>
  </si>
  <si>
    <t>0015</t>
  </si>
  <si>
    <t>3082</t>
  </si>
  <si>
    <t>4210</t>
  </si>
  <si>
    <t>0325</t>
  </si>
  <si>
    <t>5652</t>
  </si>
  <si>
    <t>4521</t>
  </si>
  <si>
    <t>4349</t>
  </si>
  <si>
    <t>1351</t>
  </si>
  <si>
    <t>3904</t>
  </si>
  <si>
    <t>2426</t>
  </si>
  <si>
    <t>0077</t>
  </si>
  <si>
    <t>3103</t>
  </si>
  <si>
    <t>7167</t>
  </si>
  <si>
    <t>8070</t>
  </si>
  <si>
    <t>2190</t>
  </si>
  <si>
    <t>0437</t>
  </si>
  <si>
    <t>5044</t>
  </si>
  <si>
    <t>8355</t>
  </si>
  <si>
    <t>2608</t>
  </si>
  <si>
    <t>4554</t>
  </si>
  <si>
    <t>7311</t>
  </si>
  <si>
    <t>2877</t>
  </si>
  <si>
    <t>0583</t>
  </si>
  <si>
    <t>8937</t>
  </si>
  <si>
    <t>5758</t>
  </si>
  <si>
    <t>6836</t>
  </si>
  <si>
    <t>0442</t>
  </si>
  <si>
    <t>4454</t>
  </si>
  <si>
    <t>6775</t>
  </si>
  <si>
    <t>5521</t>
  </si>
  <si>
    <t>9539</t>
  </si>
  <si>
    <t>4223</t>
  </si>
  <si>
    <t>3171</t>
  </si>
  <si>
    <t>8586</t>
  </si>
  <si>
    <t>5748</t>
  </si>
  <si>
    <t>7949</t>
  </si>
  <si>
    <t>9905</t>
  </si>
  <si>
    <t>7499</t>
  </si>
  <si>
    <t>2132</t>
  </si>
  <si>
    <t>0617</t>
  </si>
  <si>
    <t>1126</t>
  </si>
  <si>
    <t>5805</t>
  </si>
  <si>
    <t>3617</t>
  </si>
  <si>
    <t>0810</t>
  </si>
  <si>
    <t>6870</t>
  </si>
  <si>
    <t>4737</t>
  </si>
  <si>
    <t>5367</t>
  </si>
  <si>
    <t>3905</t>
  </si>
  <si>
    <t>7829</t>
  </si>
  <si>
    <t>3291</t>
  </si>
  <si>
    <t>2264</t>
  </si>
  <si>
    <t>7867</t>
  </si>
  <si>
    <t>4434</t>
  </si>
  <si>
    <t>6661</t>
  </si>
  <si>
    <t>0373</t>
  </si>
  <si>
    <t>6254</t>
  </si>
  <si>
    <t>8750</t>
  </si>
  <si>
    <t>1280</t>
  </si>
  <si>
    <t>4777</t>
  </si>
  <si>
    <t>5154</t>
  </si>
  <si>
    <t>0876</t>
  </si>
  <si>
    <t>3293</t>
  </si>
  <si>
    <t>8176</t>
  </si>
  <si>
    <t>7759</t>
  </si>
  <si>
    <t>0863</t>
  </si>
  <si>
    <t>8588</t>
  </si>
  <si>
    <t>3771</t>
  </si>
  <si>
    <t>2795</t>
  </si>
  <si>
    <t>5797</t>
  </si>
  <si>
    <t>7799</t>
  </si>
  <si>
    <t>3969</t>
  </si>
  <si>
    <t>3829</t>
  </si>
  <si>
    <t>0410</t>
  </si>
  <si>
    <t>4515</t>
  </si>
  <si>
    <t>9700</t>
  </si>
  <si>
    <t>6114</t>
  </si>
  <si>
    <t>7078</t>
  </si>
  <si>
    <t>8158</t>
  </si>
  <si>
    <t>0451</t>
  </si>
  <si>
    <t>4774</t>
  </si>
  <si>
    <t>5121</t>
  </si>
  <si>
    <t>7226</t>
  </si>
  <si>
    <t>0644</t>
  </si>
  <si>
    <t>8231</t>
  </si>
  <si>
    <t>2367</t>
  </si>
  <si>
    <t>3903</t>
  </si>
  <si>
    <t>5746</t>
  </si>
  <si>
    <t>6578</t>
  </si>
  <si>
    <t>9982</t>
  </si>
  <si>
    <t>1040</t>
  </si>
  <si>
    <t>1450</t>
  </si>
  <si>
    <t>1560</t>
  </si>
  <si>
    <t>1015</t>
  </si>
  <si>
    <t>5000</t>
  </si>
  <si>
    <t>1168</t>
  </si>
  <si>
    <t>0388</t>
  </si>
  <si>
    <t>5654</t>
  </si>
  <si>
    <t>0608</t>
  </si>
  <si>
    <t>4836</t>
  </si>
  <si>
    <t>9697</t>
  </si>
  <si>
    <t>5522</t>
  </si>
  <si>
    <t>8430</t>
  </si>
  <si>
    <t>8342</t>
  </si>
  <si>
    <t>0488</t>
  </si>
  <si>
    <t>8657</t>
  </si>
  <si>
    <t>2543</t>
  </si>
  <si>
    <t>0454</t>
  </si>
  <si>
    <t>1991</t>
  </si>
  <si>
    <t>1100</t>
  </si>
  <si>
    <t>8099</t>
  </si>
  <si>
    <t>4624</t>
  </si>
  <si>
    <t>1542</t>
  </si>
  <si>
    <t>4412</t>
  </si>
  <si>
    <t>5181</t>
  </si>
  <si>
    <t>1727</t>
  </si>
  <si>
    <t>1712</t>
  </si>
  <si>
    <t>8668</t>
  </si>
  <si>
    <t>0314</t>
  </si>
  <si>
    <t>1297</t>
  </si>
  <si>
    <t>8939</t>
  </si>
  <si>
    <t>1698</t>
  </si>
  <si>
    <t>9926</t>
  </si>
  <si>
    <t>8104</t>
  </si>
  <si>
    <t>3596</t>
  </si>
  <si>
    <t>9717</t>
  </si>
  <si>
    <t>5595</t>
  </si>
  <si>
    <t>9916</t>
  </si>
  <si>
    <t>2804</t>
  </si>
  <si>
    <t>0869</t>
  </si>
  <si>
    <t>0161</t>
  </si>
  <si>
    <t>3141</t>
  </si>
  <si>
    <t>0391</t>
  </si>
  <si>
    <t>2716</t>
  </si>
  <si>
    <t>3100</t>
  </si>
  <si>
    <t>1811</t>
  </si>
  <si>
    <t>7776</t>
  </si>
  <si>
    <t>1644</t>
  </si>
  <si>
    <t>4695</t>
  </si>
  <si>
    <t>6720</t>
  </si>
  <si>
    <t>3562</t>
  </si>
  <si>
    <t>0278</t>
  </si>
  <si>
    <t>3929</t>
  </si>
  <si>
    <t>7570</t>
  </si>
  <si>
    <t>6229</t>
  </si>
  <si>
    <t>6888</t>
  </si>
  <si>
    <t>2880</t>
  </si>
  <si>
    <t>1150</t>
  </si>
  <si>
    <t>3253</t>
  </si>
  <si>
    <t>4361</t>
  </si>
  <si>
    <t>6003</t>
  </si>
  <si>
    <t>4842</t>
  </si>
  <si>
    <t>1861</t>
  </si>
  <si>
    <t>7384</t>
  </si>
  <si>
    <t>9212</t>
  </si>
  <si>
    <t>4347</t>
  </si>
  <si>
    <t>7553</t>
  </si>
  <si>
    <t>8184</t>
  </si>
  <si>
    <t>3407</t>
  </si>
  <si>
    <t>0626</t>
  </si>
  <si>
    <t>4451</t>
  </si>
  <si>
    <t>2663</t>
  </si>
  <si>
    <t>1010</t>
  </si>
  <si>
    <t>0700</t>
  </si>
  <si>
    <t>2791</t>
  </si>
  <si>
    <t>2855</t>
  </si>
  <si>
    <t>7615</t>
  </si>
  <si>
    <t>3663</t>
  </si>
  <si>
    <t>8403</t>
  </si>
  <si>
    <t>7211</t>
  </si>
  <si>
    <t>1617</t>
  </si>
  <si>
    <t>4496</t>
  </si>
  <si>
    <t>1209</t>
  </si>
  <si>
    <t>9218</t>
  </si>
  <si>
    <t>6133</t>
  </si>
  <si>
    <t>3359</t>
  </si>
  <si>
    <t>9698</t>
  </si>
  <si>
    <t>6278</t>
  </si>
  <si>
    <t>0224</t>
  </si>
  <si>
    <t>5849</t>
  </si>
  <si>
    <t>8731</t>
  </si>
  <si>
    <t>6993</t>
  </si>
  <si>
    <t>4709</t>
  </si>
  <si>
    <t>9191</t>
  </si>
  <si>
    <t>7775</t>
  </si>
  <si>
    <t>1361</t>
  </si>
  <si>
    <t>0607</t>
  </si>
  <si>
    <t>7856</t>
  </si>
  <si>
    <t>1945</t>
  </si>
  <si>
    <t>8394</t>
  </si>
  <si>
    <t>4031</t>
  </si>
  <si>
    <t>3584</t>
  </si>
  <si>
    <t>6984</t>
  </si>
  <si>
    <t>7811</t>
  </si>
  <si>
    <t>1234</t>
  </si>
  <si>
    <t>7147</t>
  </si>
  <si>
    <t>5266</t>
  </si>
  <si>
    <t>8411</t>
  </si>
  <si>
    <t>7398</t>
  </si>
  <si>
    <t>3883</t>
  </si>
  <si>
    <t>8830</t>
  </si>
  <si>
    <t>2764</t>
  </si>
  <si>
    <t>6314</t>
  </si>
  <si>
    <t>1867</t>
  </si>
  <si>
    <t>0155</t>
  </si>
  <si>
    <t>0992</t>
  </si>
  <si>
    <t>0913</t>
  </si>
  <si>
    <t>8671</t>
  </si>
  <si>
    <t>8953</t>
  </si>
  <si>
    <t>9434</t>
  </si>
  <si>
    <t>0183</t>
  </si>
  <si>
    <t>5501</t>
  </si>
  <si>
    <t>0858</t>
  </si>
  <si>
    <t>9911</t>
  </si>
  <si>
    <t>1632</t>
  </si>
  <si>
    <t>5821</t>
  </si>
  <si>
    <t>8826</t>
  </si>
  <si>
    <t>8956</t>
  </si>
  <si>
    <t>2115</t>
  </si>
  <si>
    <t>5726</t>
  </si>
  <si>
    <t>5582</t>
  </si>
  <si>
    <t>2992</t>
  </si>
  <si>
    <t>3545</t>
  </si>
  <si>
    <t>7293</t>
  </si>
  <si>
    <t>3067</t>
  </si>
  <si>
    <t>6780</t>
  </si>
  <si>
    <t>3636</t>
  </si>
  <si>
    <t>8819</t>
  </si>
  <si>
    <t>5825</t>
  </si>
  <si>
    <t>3271</t>
  </si>
  <si>
    <t>8291</t>
  </si>
  <si>
    <t>8414</t>
  </si>
  <si>
    <t>7133</t>
  </si>
  <si>
    <t>2767</t>
  </si>
  <si>
    <t>4527</t>
  </si>
  <si>
    <t>2110</t>
  </si>
  <si>
    <t>6682</t>
  </si>
  <si>
    <t>3148</t>
  </si>
  <si>
    <t>2532</t>
  </si>
  <si>
    <t>0818</t>
  </si>
  <si>
    <t>7004</t>
  </si>
  <si>
    <t>3812</t>
  </si>
  <si>
    <t>8203</t>
  </si>
  <si>
    <t>5006</t>
  </si>
  <si>
    <t>7076</t>
  </si>
  <si>
    <t>8118</t>
  </si>
  <si>
    <t>9457</t>
  </si>
  <si>
    <t>5743</t>
  </si>
  <si>
    <t>3723</t>
  </si>
  <si>
    <t>4020</t>
  </si>
  <si>
    <t>9840</t>
  </si>
  <si>
    <t>4314</t>
  </si>
  <si>
    <t>7506</t>
  </si>
  <si>
    <t>8919</t>
  </si>
  <si>
    <t>4438</t>
  </si>
  <si>
    <t>0709</t>
  </si>
  <si>
    <t>7559</t>
  </si>
  <si>
    <t>8616</t>
  </si>
  <si>
    <t>2691</t>
  </si>
  <si>
    <t>3453</t>
  </si>
  <si>
    <t>1628</t>
  </si>
  <si>
    <t>5644</t>
  </si>
  <si>
    <t>1143</t>
  </si>
  <si>
    <t>6361</t>
  </si>
  <si>
    <t>2017</t>
  </si>
  <si>
    <t>1639</t>
  </si>
  <si>
    <t>0444</t>
  </si>
  <si>
    <t>1110</t>
  </si>
  <si>
    <t>4841</t>
  </si>
  <si>
    <t>5302</t>
  </si>
  <si>
    <t>6088</t>
  </si>
  <si>
    <t>4004</t>
  </si>
  <si>
    <t>6085</t>
  </si>
  <si>
    <t>2188</t>
  </si>
  <si>
    <t>8922</t>
  </si>
  <si>
    <t>7616</t>
  </si>
  <si>
    <t>6409</t>
  </si>
  <si>
    <t>0815</t>
  </si>
  <si>
    <t>7313</t>
  </si>
  <si>
    <t>4915</t>
  </si>
  <si>
    <t>2233</t>
  </si>
  <si>
    <t>0436</t>
  </si>
  <si>
    <t>6754</t>
  </si>
  <si>
    <t>8338</t>
  </si>
  <si>
    <t>9043</t>
  </si>
  <si>
    <t>5075</t>
  </si>
  <si>
    <t>8178</t>
  </si>
  <si>
    <t>8770</t>
  </si>
  <si>
    <t>6291</t>
  </si>
  <si>
    <t>2915</t>
  </si>
  <si>
    <t>2483</t>
  </si>
  <si>
    <t>3450</t>
  </si>
  <si>
    <t>8730</t>
  </si>
  <si>
    <t>3535</t>
  </si>
  <si>
    <t>4581</t>
  </si>
  <si>
    <t>1771</t>
  </si>
  <si>
    <t>3408</t>
  </si>
  <si>
    <t>4897</t>
  </si>
  <si>
    <t>9316</t>
  </si>
  <si>
    <t>3572</t>
  </si>
  <si>
    <t>7731</t>
  </si>
  <si>
    <t>5155</t>
  </si>
  <si>
    <t>0399</t>
  </si>
  <si>
    <t>3012</t>
  </si>
  <si>
    <t>0198</t>
  </si>
  <si>
    <t>7179</t>
  </si>
  <si>
    <t>7955</t>
  </si>
  <si>
    <t>5400</t>
  </si>
  <si>
    <t>7523</t>
  </si>
  <si>
    <t>6410</t>
  </si>
  <si>
    <t>9865</t>
  </si>
  <si>
    <t>5735</t>
  </si>
  <si>
    <t>3734</t>
  </si>
  <si>
    <t>6796</t>
  </si>
  <si>
    <t>4575</t>
  </si>
  <si>
    <t>7666</t>
  </si>
  <si>
    <t>7705</t>
  </si>
  <si>
    <t>7990</t>
  </si>
  <si>
    <t>4001</t>
  </si>
  <si>
    <t>6563</t>
  </si>
  <si>
    <t>8525</t>
  </si>
  <si>
    <t>9394</t>
  </si>
  <si>
    <t>2257</t>
  </si>
  <si>
    <t>3565</t>
  </si>
  <si>
    <t>1020</t>
  </si>
  <si>
    <t>4401</t>
  </si>
  <si>
    <t>2624</t>
  </si>
  <si>
    <t>2561</t>
  </si>
  <si>
    <t>5175</t>
  </si>
  <si>
    <t>0119</t>
  </si>
  <si>
    <t>5905</t>
  </si>
  <si>
    <t>2076</t>
  </si>
  <si>
    <t>0422</t>
  </si>
  <si>
    <t>9609</t>
  </si>
  <si>
    <t>3962</t>
  </si>
  <si>
    <t>2118</t>
  </si>
  <si>
    <t>1821</t>
  </si>
  <si>
    <t>2965</t>
  </si>
  <si>
    <t>4022</t>
  </si>
  <si>
    <t>0830</t>
  </si>
  <si>
    <t>2988</t>
  </si>
  <si>
    <t>4604</t>
  </si>
  <si>
    <t>0141</t>
  </si>
  <si>
    <t>2815</t>
  </si>
  <si>
    <t>3488</t>
  </si>
  <si>
    <t>0918</t>
  </si>
  <si>
    <t>6991</t>
  </si>
  <si>
    <t>5123</t>
  </si>
  <si>
    <t>3862</t>
  </si>
  <si>
    <t>4194</t>
  </si>
  <si>
    <t>7999</t>
  </si>
  <si>
    <t>0611</t>
  </si>
  <si>
    <t>6050</t>
  </si>
  <si>
    <t>7975</t>
  </si>
  <si>
    <t>1286</t>
  </si>
  <si>
    <t>1563</t>
  </si>
  <si>
    <t>2520</t>
  </si>
  <si>
    <t>5052</t>
  </si>
  <si>
    <t>7347</t>
  </si>
  <si>
    <t>6886</t>
  </si>
  <si>
    <t>6635</t>
  </si>
  <si>
    <t>4976</t>
  </si>
  <si>
    <t>9703</t>
  </si>
  <si>
    <t>4853</t>
  </si>
  <si>
    <t>9868</t>
  </si>
  <si>
    <t>9719</t>
  </si>
  <si>
    <t>6046</t>
  </si>
  <si>
    <t>7030</t>
  </si>
  <si>
    <t>0960</t>
  </si>
  <si>
    <t>3220</t>
  </si>
  <si>
    <t>7667</t>
  </si>
  <si>
    <t>5558</t>
  </si>
  <si>
    <t>3458</t>
  </si>
  <si>
    <t>8349</t>
  </si>
  <si>
    <t>9446</t>
  </si>
  <si>
    <t>8193</t>
  </si>
  <si>
    <t>8245</t>
  </si>
  <si>
    <t>0430</t>
  </si>
  <si>
    <t>8102</t>
  </si>
  <si>
    <t>7729</t>
  </si>
  <si>
    <t>8863</t>
  </si>
  <si>
    <t>2693</t>
  </si>
  <si>
    <t>3347</t>
  </si>
  <si>
    <t>5466</t>
  </si>
  <si>
    <t>0682</t>
  </si>
  <si>
    <t>7994</t>
  </si>
  <si>
    <t>3563</t>
  </si>
  <si>
    <t>0799</t>
  </si>
  <si>
    <t>8722</t>
  </si>
  <si>
    <t>7176</t>
  </si>
  <si>
    <t>8505</t>
  </si>
  <si>
    <t>5012</t>
  </si>
  <si>
    <t>7657</t>
  </si>
  <si>
    <t>7191</t>
  </si>
  <si>
    <t>9454</t>
  </si>
  <si>
    <t>8103</t>
  </si>
  <si>
    <t>4166</t>
  </si>
  <si>
    <t>0967</t>
  </si>
  <si>
    <t>5676</t>
  </si>
  <si>
    <t>6805</t>
  </si>
  <si>
    <t>7695</t>
  </si>
  <si>
    <t>2705</t>
  </si>
  <si>
    <t>8920</t>
  </si>
  <si>
    <t>3019</t>
  </si>
  <si>
    <t>0699</t>
  </si>
  <si>
    <t>5341</t>
  </si>
  <si>
    <t>9180</t>
  </si>
  <si>
    <t>8544</t>
  </si>
  <si>
    <t>8440</t>
  </si>
  <si>
    <t>6242</t>
  </si>
  <si>
    <t>0592</t>
  </si>
  <si>
    <t>0855</t>
  </si>
  <si>
    <t>8271</t>
  </si>
  <si>
    <t>0864</t>
  </si>
  <si>
    <t>9130</t>
  </si>
  <si>
    <t>6589</t>
  </si>
  <si>
    <t>8061</t>
  </si>
  <si>
    <t>9654</t>
  </si>
  <si>
    <t>9694</t>
  </si>
  <si>
    <t>1885</t>
  </si>
  <si>
    <t>1489</t>
  </si>
  <si>
    <t>4880</t>
  </si>
  <si>
    <t>7461</t>
  </si>
  <si>
    <t>0603</t>
  </si>
  <si>
    <t>7823</t>
  </si>
  <si>
    <t>1687</t>
  </si>
  <si>
    <t>1138</t>
  </si>
  <si>
    <t>9542</t>
  </si>
  <si>
    <t>5757</t>
  </si>
  <si>
    <t>2023</t>
  </si>
  <si>
    <t>3193</t>
  </si>
  <si>
    <t>2027</t>
  </si>
  <si>
    <t>0572</t>
  </si>
  <si>
    <t>7260</t>
  </si>
  <si>
    <t>2149</t>
  </si>
  <si>
    <t>1323</t>
  </si>
  <si>
    <t>9702</t>
  </si>
  <si>
    <t>8569</t>
  </si>
  <si>
    <t>1757</t>
  </si>
  <si>
    <t>4266</t>
  </si>
  <si>
    <t>8049</t>
  </si>
  <si>
    <t>5160</t>
  </si>
  <si>
    <t>6656</t>
  </si>
  <si>
    <t>9714</t>
  </si>
  <si>
    <t>2418</t>
  </si>
  <si>
    <t>7935</t>
  </si>
  <si>
    <t>8402</t>
  </si>
  <si>
    <t>5799</t>
  </si>
  <si>
    <t>2652</t>
  </si>
  <si>
    <t>2163</t>
  </si>
  <si>
    <t>4996</t>
  </si>
  <si>
    <t>3330</t>
  </si>
  <si>
    <t>7036</t>
  </si>
  <si>
    <t>4404</t>
  </si>
  <si>
    <t>4247</t>
  </si>
  <si>
    <t>4956</t>
  </si>
  <si>
    <t>3053</t>
  </si>
  <si>
    <t>8527</t>
  </si>
  <si>
    <t>7968</t>
  </si>
  <si>
    <t>7316</t>
  </si>
  <si>
    <t>9322</t>
  </si>
  <si>
    <t>5287</t>
  </si>
  <si>
    <t>8747</t>
  </si>
  <si>
    <t>3793</t>
  </si>
  <si>
    <t>2719</t>
  </si>
  <si>
    <t>7678</t>
  </si>
  <si>
    <t>9022</t>
  </si>
  <si>
    <t>1460</t>
  </si>
  <si>
    <t>3069</t>
  </si>
  <si>
    <t>3446</t>
  </si>
  <si>
    <t>6750</t>
  </si>
  <si>
    <t>6424</t>
  </si>
  <si>
    <t>4021</t>
  </si>
  <si>
    <t>5911</t>
  </si>
  <si>
    <t>1096</t>
  </si>
  <si>
    <t>5262</t>
  </si>
  <si>
    <t>1035</t>
  </si>
  <si>
    <t>0354</t>
  </si>
  <si>
    <t>2843</t>
  </si>
  <si>
    <t>3203</t>
  </si>
  <si>
    <t>8108</t>
  </si>
  <si>
    <t>7020</t>
  </si>
  <si>
    <t>1011</t>
  </si>
  <si>
    <t>4044</t>
  </si>
  <si>
    <t>1513</t>
  </si>
  <si>
    <t>5540</t>
  </si>
  <si>
    <t>8185</t>
  </si>
  <si>
    <t>5003</t>
  </si>
  <si>
    <t>2675</t>
  </si>
  <si>
    <t>4048</t>
  </si>
  <si>
    <t>9352</t>
  </si>
  <si>
    <t>9830</t>
  </si>
  <si>
    <t>7858</t>
  </si>
  <si>
    <t>3705</t>
  </si>
  <si>
    <t>8823</t>
  </si>
  <si>
    <t>6660</t>
  </si>
  <si>
    <t>1935</t>
  </si>
  <si>
    <t>0560</t>
  </si>
  <si>
    <t>0351</t>
  </si>
  <si>
    <t>8562</t>
  </si>
  <si>
    <t>1322</t>
  </si>
  <si>
    <t>9009</t>
  </si>
  <si>
    <t>7600</t>
  </si>
  <si>
    <t>3340</t>
  </si>
  <si>
    <t>6389</t>
  </si>
  <si>
    <t>5987</t>
  </si>
  <si>
    <t>1910</t>
  </si>
  <si>
    <t>6096</t>
  </si>
  <si>
    <t>5927</t>
  </si>
  <si>
    <t>7976</t>
  </si>
  <si>
    <t>6553</t>
  </si>
  <si>
    <t>7202</t>
  </si>
  <si>
    <t>6064</t>
  </si>
  <si>
    <t>4768</t>
  </si>
  <si>
    <t>9003</t>
  </si>
  <si>
    <t>0190</t>
  </si>
  <si>
    <t>8085</t>
  </si>
  <si>
    <t>7259</t>
  </si>
  <si>
    <t>1994</t>
  </si>
  <si>
    <t>3202</t>
  </si>
  <si>
    <t>2637</t>
  </si>
  <si>
    <t>3550</t>
  </si>
  <si>
    <t>1957</t>
  </si>
  <si>
    <t>8778</t>
  </si>
  <si>
    <t>3787</t>
  </si>
  <si>
    <t>7247</t>
  </si>
  <si>
    <t>4243</t>
  </si>
  <si>
    <t>2504</t>
  </si>
  <si>
    <t>1187</t>
  </si>
  <si>
    <t>5732</t>
  </si>
  <si>
    <t>7581</t>
  </si>
  <si>
    <t>1858</t>
  </si>
  <si>
    <t>2998</t>
  </si>
  <si>
    <t>8236</t>
  </si>
  <si>
    <t>9187</t>
  </si>
  <si>
    <t>2591</t>
  </si>
  <si>
    <t>1309</t>
  </si>
  <si>
    <t>2165</t>
  </si>
  <si>
    <t>3873</t>
  </si>
  <si>
    <t>2295</t>
  </si>
  <si>
    <t>0091</t>
  </si>
  <si>
    <t>4786</t>
  </si>
  <si>
    <t>6519</t>
  </si>
  <si>
    <t>8057</t>
  </si>
  <si>
    <t>9074</t>
  </si>
  <si>
    <t>4102</t>
  </si>
  <si>
    <t>7783</t>
  </si>
  <si>
    <t>5858</t>
  </si>
  <si>
    <t>1766</t>
  </si>
  <si>
    <t>0274</t>
  </si>
  <si>
    <t>7901</t>
  </si>
  <si>
    <t>1825</t>
  </si>
  <si>
    <t>6770</t>
  </si>
  <si>
    <t>3039</t>
  </si>
  <si>
    <t>3843</t>
  </si>
  <si>
    <t>4145</t>
  </si>
  <si>
    <t>8071</t>
  </si>
  <si>
    <t>6724</t>
  </si>
  <si>
    <t>1413</t>
  </si>
  <si>
    <t>1912</t>
  </si>
  <si>
    <t>6203</t>
  </si>
  <si>
    <t>4712</t>
  </si>
  <si>
    <t>1214</t>
  </si>
  <si>
    <t>0595</t>
  </si>
  <si>
    <t>3283</t>
  </si>
  <si>
    <t>9585</t>
  </si>
  <si>
    <t>1793</t>
  </si>
  <si>
    <t>1559</t>
  </si>
  <si>
    <t>3486</t>
  </si>
  <si>
    <t>6025</t>
  </si>
  <si>
    <t>4084</t>
  </si>
  <si>
    <t>0220</t>
  </si>
  <si>
    <t>2246</t>
  </si>
  <si>
    <t>5107</t>
  </si>
  <si>
    <t>7618</t>
  </si>
  <si>
    <t>5332</t>
  </si>
  <si>
    <t>8825</t>
  </si>
  <si>
    <t>7237</t>
  </si>
  <si>
    <t>9373</t>
  </si>
  <si>
    <t>2997</t>
  </si>
  <si>
    <t>7640</t>
  </si>
  <si>
    <t>0039</t>
  </si>
  <si>
    <t>3706</t>
  </si>
  <si>
    <t>0154</t>
  </si>
  <si>
    <t>9197</t>
  </si>
  <si>
    <t>9234</t>
  </si>
  <si>
    <t>7973</t>
  </si>
  <si>
    <t>3547</t>
  </si>
  <si>
    <t>8187</t>
  </si>
  <si>
    <t>7921</t>
  </si>
  <si>
    <t>5350</t>
  </si>
  <si>
    <t>3631</t>
  </si>
  <si>
    <t>8445</t>
  </si>
  <si>
    <t>7027</t>
  </si>
  <si>
    <t>1475</t>
  </si>
  <si>
    <t>0167</t>
  </si>
  <si>
    <t>0191</t>
  </si>
  <si>
    <t>5534</t>
  </si>
  <si>
    <t>1032</t>
  </si>
  <si>
    <t>1532</t>
  </si>
  <si>
    <t>4460</t>
  </si>
  <si>
    <t>5463</t>
  </si>
  <si>
    <t>3672</t>
  </si>
  <si>
    <t>2585</t>
  </si>
  <si>
    <t>9095</t>
  </si>
  <si>
    <t>2441</t>
  </si>
  <si>
    <t>2799</t>
  </si>
  <si>
    <t>5551</t>
  </si>
  <si>
    <t>0520</t>
  </si>
  <si>
    <t>2931</t>
  </si>
  <si>
    <t>8514</t>
  </si>
  <si>
    <t>8769</t>
  </si>
  <si>
    <t>9285</t>
  </si>
  <si>
    <t>2808</t>
  </si>
  <si>
    <t>7038</t>
  </si>
  <si>
    <t>1964</t>
  </si>
  <si>
    <t>0993</t>
  </si>
  <si>
    <t>0645</t>
  </si>
  <si>
    <t>0943</t>
  </si>
  <si>
    <t>1901</t>
  </si>
  <si>
    <t>1826</t>
  </si>
  <si>
    <t>3699</t>
  </si>
  <si>
    <t>4909</t>
  </si>
  <si>
    <t>9171</t>
  </si>
  <si>
    <t>8076</t>
  </si>
  <si>
    <t>4360</t>
  </si>
  <si>
    <t>4883</t>
  </si>
  <si>
    <t>8316</t>
  </si>
  <si>
    <t>2108</t>
  </si>
  <si>
    <t>2166</t>
  </si>
  <si>
    <t>4226</t>
  </si>
  <si>
    <t>9097</t>
  </si>
  <si>
    <t>8636</t>
  </si>
  <si>
    <t>6666</t>
  </si>
  <si>
    <t>6767</t>
  </si>
  <si>
    <t>1177</t>
  </si>
  <si>
    <t>1762</t>
  </si>
  <si>
    <t>4524</t>
  </si>
  <si>
    <t>5552</t>
  </si>
  <si>
    <t>7172</t>
  </si>
  <si>
    <t>7537</t>
  </si>
  <si>
    <t>3286</t>
  </si>
  <si>
    <t>0302</t>
  </si>
  <si>
    <t>6266</t>
  </si>
  <si>
    <t>5608</t>
  </si>
  <si>
    <t>9593</t>
  </si>
  <si>
    <t>1502</t>
  </si>
  <si>
    <t>8358</t>
  </si>
  <si>
    <t>8774</t>
  </si>
  <si>
    <t>1036</t>
  </si>
  <si>
    <t>4800</t>
  </si>
  <si>
    <t>3290</t>
  </si>
  <si>
    <t>0538</t>
  </si>
  <si>
    <t>7613</t>
  </si>
  <si>
    <t>0567</t>
  </si>
  <si>
    <t>2987</t>
  </si>
  <si>
    <t>3144</t>
  </si>
  <si>
    <t>9430</t>
  </si>
  <si>
    <t>2715</t>
  </si>
  <si>
    <t>5656</t>
  </si>
  <si>
    <t>0524</t>
  </si>
  <si>
    <t>0007</t>
  </si>
  <si>
    <t>3735</t>
  </si>
  <si>
    <t>2276</t>
  </si>
  <si>
    <t>3537</t>
  </si>
  <si>
    <t>2344</t>
  </si>
  <si>
    <t>2994</t>
  </si>
  <si>
    <t>2250</t>
  </si>
  <si>
    <t>3118</t>
  </si>
  <si>
    <t>1173</t>
  </si>
  <si>
    <t>1655</t>
  </si>
  <si>
    <t>1614</t>
  </si>
  <si>
    <t>7319</t>
  </si>
  <si>
    <t>2022</t>
  </si>
  <si>
    <t>9414</t>
  </si>
  <si>
    <t>5922</t>
  </si>
  <si>
    <t>5226</t>
  </si>
  <si>
    <t>5895</t>
  </si>
  <si>
    <t>2148</t>
  </si>
  <si>
    <t>3339</t>
  </si>
  <si>
    <t>2946</t>
  </si>
  <si>
    <t>1589</t>
  </si>
  <si>
    <t>5512</t>
  </si>
  <si>
    <t>1706</t>
  </si>
  <si>
    <t>3169</t>
  </si>
  <si>
    <t>7057</t>
  </si>
  <si>
    <t>5394</t>
  </si>
  <si>
    <t>7919</t>
  </si>
  <si>
    <t>6711</t>
  </si>
  <si>
    <t>6515</t>
  </si>
  <si>
    <t>3409</t>
  </si>
  <si>
    <t>2714</t>
  </si>
  <si>
    <t>3732</t>
  </si>
  <si>
    <t>3015</t>
  </si>
  <si>
    <t>5292</t>
  </si>
  <si>
    <t>1685</t>
  </si>
  <si>
    <t>0495</t>
  </si>
  <si>
    <t>0925</t>
  </si>
  <si>
    <t>5221</t>
  </si>
  <si>
    <t>3452</t>
  </si>
  <si>
    <t>0975</t>
  </si>
  <si>
    <t>9478</t>
  </si>
  <si>
    <t>4588</t>
  </si>
  <si>
    <t>8687</t>
  </si>
  <si>
    <t>5560</t>
  </si>
  <si>
    <t>8238</t>
  </si>
  <si>
    <t>5804</t>
  </si>
  <si>
    <t>3182</t>
  </si>
  <si>
    <t>7456</t>
  </si>
  <si>
    <t>7465</t>
  </si>
  <si>
    <t>8917</t>
  </si>
  <si>
    <t>5016</t>
  </si>
  <si>
    <t>1593</t>
  </si>
  <si>
    <t>9498</t>
  </si>
  <si>
    <t>3331</t>
  </si>
  <si>
    <t>6895</t>
  </si>
  <si>
    <t>6134</t>
  </si>
  <si>
    <t>9903</t>
  </si>
  <si>
    <t>6560</t>
  </si>
  <si>
    <t>7794</t>
  </si>
  <si>
    <t>4580</t>
  </si>
  <si>
    <t>5494</t>
  </si>
  <si>
    <t>9493</t>
  </si>
  <si>
    <t>1012</t>
  </si>
  <si>
    <t>3298</t>
  </si>
  <si>
    <t>4744</t>
  </si>
  <si>
    <t>4110</t>
  </si>
  <si>
    <t>2202</t>
  </si>
  <si>
    <t>8785</t>
  </si>
  <si>
    <t>0908</t>
  </si>
  <si>
    <t>2147</t>
  </si>
  <si>
    <t>9994</t>
  </si>
  <si>
    <t>9060</t>
  </si>
  <si>
    <t>8246</t>
  </si>
  <si>
    <t>8136</t>
  </si>
  <si>
    <t>6751</t>
  </si>
  <si>
    <t>6027</t>
  </si>
  <si>
    <t>0455</t>
  </si>
  <si>
    <t>8663</t>
  </si>
  <si>
    <t>8701</t>
  </si>
  <si>
    <t>3515</t>
  </si>
  <si>
    <t>3014</t>
  </si>
  <si>
    <t>9189</t>
  </si>
  <si>
    <t>5171</t>
  </si>
  <si>
    <t>6305</t>
  </si>
  <si>
    <t>1720</t>
  </si>
  <si>
    <t>1378</t>
  </si>
  <si>
    <t>3606</t>
  </si>
  <si>
    <t>7109</t>
  </si>
  <si>
    <t>7264</t>
  </si>
  <si>
    <t>0041</t>
  </si>
  <si>
    <t>6173</t>
  </si>
  <si>
    <t>6622</t>
  </si>
  <si>
    <t>8084</t>
  </si>
  <si>
    <t>9589</t>
  </si>
  <si>
    <t>3957</t>
  </si>
  <si>
    <t>9006</t>
  </si>
  <si>
    <t>5934</t>
  </si>
  <si>
    <t>3513</t>
  </si>
  <si>
    <t>1926</t>
  </si>
  <si>
    <t>9773</t>
  </si>
  <si>
    <t>5650</t>
  </si>
  <si>
    <t>6286</t>
  </si>
  <si>
    <t>8978</t>
  </si>
  <si>
    <t>4725</t>
  </si>
  <si>
    <t>6853</t>
  </si>
  <si>
    <t>7611</t>
  </si>
  <si>
    <t>1071</t>
  </si>
  <si>
    <t>1717</t>
  </si>
  <si>
    <t>7497</t>
  </si>
  <si>
    <t>1355</t>
  </si>
  <si>
    <t>1195</t>
  </si>
  <si>
    <t>3070</t>
  </si>
  <si>
    <t>1695</t>
  </si>
  <si>
    <t>4672</t>
  </si>
  <si>
    <t>9359</t>
  </si>
  <si>
    <t>8168</t>
  </si>
  <si>
    <t>7878</t>
  </si>
  <si>
    <t>9725</t>
  </si>
  <si>
    <t>8767</t>
  </si>
  <si>
    <t>6166</t>
  </si>
  <si>
    <t>5744</t>
  </si>
  <si>
    <t>8923</t>
  </si>
  <si>
    <t>8890</t>
  </si>
  <si>
    <t>3055</t>
  </si>
  <si>
    <t>2000</t>
  </si>
  <si>
    <t>8895</t>
  </si>
  <si>
    <t>1490</t>
  </si>
  <si>
    <t>1494</t>
  </si>
  <si>
    <t>7501</t>
  </si>
  <si>
    <t>2698</t>
  </si>
  <si>
    <t>2649</t>
  </si>
  <si>
    <t>0034</t>
  </si>
  <si>
    <t>2473</t>
  </si>
  <si>
    <t>1850</t>
  </si>
  <si>
    <t>8531</t>
  </si>
  <si>
    <t>0763</t>
  </si>
  <si>
    <t>4928</t>
  </si>
  <si>
    <t>7545</t>
  </si>
  <si>
    <t>9554</t>
  </si>
  <si>
    <t>3138</t>
  </si>
  <si>
    <t>0551</t>
  </si>
  <si>
    <t>0478</t>
  </si>
  <si>
    <t>7117</t>
  </si>
  <si>
    <t>6264</t>
  </si>
  <si>
    <t>1551</t>
  </si>
  <si>
    <t>9736</t>
  </si>
  <si>
    <t>3748</t>
  </si>
  <si>
    <t>3670</t>
  </si>
  <si>
    <t>5060</t>
  </si>
  <si>
    <t>2741</t>
  </si>
  <si>
    <t>9883</t>
  </si>
  <si>
    <t>9299</t>
  </si>
  <si>
    <t>2732</t>
  </si>
  <si>
    <t>9729</t>
  </si>
  <si>
    <t>5401</t>
  </si>
  <si>
    <t>4808</t>
  </si>
  <si>
    <t>8640</t>
  </si>
  <si>
    <t>9202</t>
  </si>
  <si>
    <t>1930</t>
  </si>
  <si>
    <t>9122</t>
  </si>
  <si>
    <t>6279</t>
  </si>
  <si>
    <t>4834</t>
  </si>
  <si>
    <t>6614</t>
  </si>
  <si>
    <t>4167</t>
  </si>
  <si>
    <t>2346</t>
  </si>
  <si>
    <t>3094</t>
  </si>
  <si>
    <t>1627</t>
  </si>
  <si>
    <t>8881</t>
  </si>
  <si>
    <t>1324</t>
  </si>
  <si>
    <t>5457</t>
  </si>
  <si>
    <t>7416</t>
  </si>
  <si>
    <t>3646</t>
  </si>
  <si>
    <t>1984</t>
  </si>
  <si>
    <t>4589</t>
  </si>
  <si>
    <t>7088</t>
  </si>
  <si>
    <t>7240</t>
  </si>
  <si>
    <t>7595</t>
  </si>
  <si>
    <t>0527</t>
  </si>
  <si>
    <t>6969</t>
  </si>
  <si>
    <t>0901</t>
  </si>
  <si>
    <t>6303</t>
  </si>
  <si>
    <t>2321</t>
  </si>
  <si>
    <t>4377</t>
  </si>
  <si>
    <t>8174</t>
  </si>
  <si>
    <t>3435</t>
  </si>
  <si>
    <t>5706</t>
  </si>
  <si>
    <t>5069</t>
  </si>
  <si>
    <t>0788</t>
  </si>
  <si>
    <t>3040</t>
  </si>
  <si>
    <t>0701</t>
  </si>
  <si>
    <t>6586</t>
  </si>
  <si>
    <t>6477</t>
  </si>
  <si>
    <t>2300</t>
  </si>
  <si>
    <t>1900</t>
  </si>
  <si>
    <t>4606</t>
  </si>
  <si>
    <t>7670</t>
  </si>
  <si>
    <t>0020</t>
  </si>
  <si>
    <t>2440</t>
  </si>
  <si>
    <t>1822</t>
  </si>
  <si>
    <t>4052</t>
  </si>
  <si>
    <t>1809</t>
  </si>
  <si>
    <t>7885</t>
  </si>
  <si>
    <t>0497</t>
  </si>
  <si>
    <t>9992</t>
  </si>
  <si>
    <t>2942</t>
  </si>
  <si>
    <t>7208</t>
  </si>
  <si>
    <t>5097</t>
  </si>
  <si>
    <t>8365</t>
  </si>
  <si>
    <t>1415</t>
  </si>
  <si>
    <t>4013</t>
  </si>
  <si>
    <t>5149</t>
  </si>
  <si>
    <t>6621</t>
  </si>
  <si>
    <t>2828</t>
  </si>
  <si>
    <t>5108</t>
  </si>
  <si>
    <t>2070</t>
  </si>
  <si>
    <t>9472</t>
  </si>
  <si>
    <t>5770</t>
  </si>
  <si>
    <t>8269</t>
  </si>
  <si>
    <t>9444</t>
  </si>
  <si>
    <t>2936</t>
  </si>
  <si>
    <t>2999</t>
  </si>
  <si>
    <t>7589</t>
  </si>
  <si>
    <t>6631</t>
  </si>
  <si>
    <t>0364</t>
  </si>
  <si>
    <t>8755</t>
  </si>
  <si>
    <t>4783</t>
  </si>
  <si>
    <t>1407</t>
  </si>
  <si>
    <t>5994</t>
  </si>
  <si>
    <t>0819</t>
  </si>
  <si>
    <t>3741</t>
  </si>
  <si>
    <t>2888</t>
  </si>
  <si>
    <t>4394</t>
  </si>
  <si>
    <t>1194</t>
  </si>
  <si>
    <t>7530</t>
  </si>
  <si>
    <t>2079</t>
  </si>
  <si>
    <t>1849</t>
  </si>
  <si>
    <t>9196</t>
  </si>
  <si>
    <t>5519</t>
  </si>
  <si>
    <t>4816</t>
  </si>
  <si>
    <t>9151</t>
  </si>
  <si>
    <t>6273</t>
  </si>
  <si>
    <t>8565</t>
  </si>
  <si>
    <t>0698</t>
  </si>
  <si>
    <t>4014</t>
  </si>
  <si>
    <t>3210</t>
  </si>
  <si>
    <t>0217</t>
  </si>
  <si>
    <t>6160</t>
  </si>
  <si>
    <t>1115</t>
  </si>
  <si>
    <t>3967</t>
  </si>
  <si>
    <t>7082</t>
  </si>
  <si>
    <t>8000</t>
  </si>
  <si>
    <t>8142</t>
  </si>
  <si>
    <t>4080</t>
  </si>
  <si>
    <t>2660</t>
  </si>
  <si>
    <t>4898</t>
  </si>
  <si>
    <t>0087</t>
  </si>
  <si>
    <t>2402</t>
  </si>
  <si>
    <t>7855</t>
  </si>
  <si>
    <t>5376</t>
  </si>
  <si>
    <t>3306</t>
  </si>
  <si>
    <t>9651</t>
  </si>
  <si>
    <t>5152</t>
  </si>
  <si>
    <t>0865</t>
  </si>
  <si>
    <t>6544</t>
  </si>
  <si>
    <t>0964</t>
  </si>
  <si>
    <t>8728</t>
  </si>
  <si>
    <t>4648</t>
  </si>
  <si>
    <t>5593</t>
  </si>
  <si>
    <t>4873</t>
  </si>
  <si>
    <t>9000</t>
  </si>
  <si>
    <t>8441</t>
  </si>
  <si>
    <t>3897</t>
  </si>
  <si>
    <t>6486</t>
  </si>
  <si>
    <t>0802</t>
  </si>
  <si>
    <t>2410</t>
  </si>
  <si>
    <t>9318</t>
  </si>
  <si>
    <t>0577</t>
  </si>
  <si>
    <t>4743</t>
  </si>
  <si>
    <t>0037</t>
  </si>
  <si>
    <t>6882</t>
  </si>
  <si>
    <t>8364</t>
  </si>
  <si>
    <t>5093</t>
  </si>
  <si>
    <t>3512</t>
  </si>
  <si>
    <t>7271</t>
  </si>
  <si>
    <t>2977</t>
  </si>
  <si>
    <t>4448</t>
  </si>
  <si>
    <t>5604</t>
  </si>
  <si>
    <t>0586</t>
  </si>
  <si>
    <t>8135</t>
  </si>
  <si>
    <t>6220</t>
  </si>
  <si>
    <t>1347</t>
  </si>
  <si>
    <t>6235</t>
  </si>
  <si>
    <t>7967</t>
  </si>
  <si>
    <t>0360</t>
  </si>
  <si>
    <t>1337</t>
  </si>
  <si>
    <t>6360</t>
  </si>
  <si>
    <t>4874</t>
  </si>
  <si>
    <t>0258</t>
  </si>
  <si>
    <t>2802</t>
  </si>
  <si>
    <t>0142</t>
  </si>
  <si>
    <t>0787</t>
  </si>
  <si>
    <t>9290</t>
  </si>
  <si>
    <t>7592</t>
  </si>
  <si>
    <t>8292</t>
  </si>
  <si>
    <t>7420</t>
  </si>
  <si>
    <t>4421</t>
  </si>
  <si>
    <t>4904</t>
  </si>
  <si>
    <t>4858</t>
  </si>
  <si>
    <t>2667</t>
  </si>
  <si>
    <t>1595</t>
  </si>
  <si>
    <t>3360</t>
  </si>
  <si>
    <t>6036</t>
  </si>
  <si>
    <t>7143</t>
  </si>
  <si>
    <t>7788</t>
  </si>
  <si>
    <t>7374</t>
  </si>
  <si>
    <t>9333</t>
  </si>
  <si>
    <t>6058</t>
  </si>
  <si>
    <t>2394</t>
  </si>
  <si>
    <t>1279</t>
  </si>
  <si>
    <t>6543</t>
  </si>
  <si>
    <t>2563</t>
  </si>
  <si>
    <t>0972</t>
  </si>
  <si>
    <t>1742</t>
  </si>
  <si>
    <t>7810</t>
  </si>
  <si>
    <t>2306</t>
  </si>
  <si>
    <t>8519</t>
  </si>
  <si>
    <t>7300</t>
  </si>
  <si>
    <t>8081</t>
  </si>
  <si>
    <t>2508</t>
  </si>
  <si>
    <t>3953</t>
  </si>
  <si>
    <t>4344</t>
  </si>
  <si>
    <t>1119</t>
  </si>
  <si>
    <t>3743</t>
  </si>
  <si>
    <t>0811</t>
  </si>
  <si>
    <t>6518</t>
  </si>
  <si>
    <t>8809</t>
  </si>
  <si>
    <t>5308</t>
  </si>
  <si>
    <t>2158</t>
  </si>
  <si>
    <t>1470</t>
  </si>
  <si>
    <t>8055</t>
  </si>
  <si>
    <t>1667</t>
  </si>
  <si>
    <t>4708</t>
  </si>
  <si>
    <t>4300</t>
  </si>
  <si>
    <t>6367</t>
  </si>
  <si>
    <t>5323</t>
  </si>
  <si>
    <t>9353</t>
  </si>
  <si>
    <t>0257</t>
  </si>
  <si>
    <t>0750</t>
  </si>
  <si>
    <t>4237</t>
  </si>
  <si>
    <t>5561</t>
  </si>
  <si>
    <t>9724</t>
  </si>
  <si>
    <t>6189</t>
  </si>
  <si>
    <t>1078</t>
  </si>
  <si>
    <t>8838</t>
  </si>
  <si>
    <t>2838</t>
  </si>
  <si>
    <t>2262</t>
  </si>
  <si>
    <t>7789</t>
  </si>
  <si>
    <t>1215</t>
  </si>
  <si>
    <t>0667</t>
  </si>
  <si>
    <t>3928</t>
  </si>
  <si>
    <t>5777</t>
  </si>
  <si>
    <t>0683</t>
  </si>
  <si>
    <t>0246</t>
  </si>
  <si>
    <t>0086</t>
  </si>
  <si>
    <t>2803</t>
  </si>
  <si>
    <t>9755</t>
  </si>
  <si>
    <t>7331</t>
  </si>
  <si>
    <t>0806</t>
  </si>
  <si>
    <t>9774</t>
  </si>
  <si>
    <t>4112</t>
  </si>
  <si>
    <t>4617</t>
  </si>
  <si>
    <t>6204</t>
  </si>
  <si>
    <t>0060</t>
  </si>
  <si>
    <t>5879</t>
  </si>
  <si>
    <t>2545</t>
  </si>
  <si>
    <t>9270</t>
  </si>
  <si>
    <t>2623</t>
  </si>
  <si>
    <t>8915</t>
  </si>
  <si>
    <t>5907</t>
  </si>
  <si>
    <t>5671</t>
  </si>
  <si>
    <t>3423</t>
  </si>
  <si>
    <t>3442</t>
  </si>
  <si>
    <t>0606</t>
  </si>
  <si>
    <t>5936</t>
  </si>
  <si>
    <t>7291</t>
  </si>
  <si>
    <t>8824</t>
  </si>
  <si>
    <t>2723</t>
  </si>
  <si>
    <t>7266</t>
  </si>
  <si>
    <t>6799</t>
  </si>
  <si>
    <t>8979</t>
  </si>
  <si>
    <t>9127</t>
  </si>
  <si>
    <t>8888</t>
  </si>
  <si>
    <t>3963</t>
  </si>
  <si>
    <t>1737</t>
  </si>
  <si>
    <t>0107</t>
  </si>
  <si>
    <t>0177</t>
  </si>
  <si>
    <t>8480</t>
  </si>
  <si>
    <t>9260</t>
  </si>
  <si>
    <t>4970</t>
  </si>
  <si>
    <t>5465</t>
  </si>
  <si>
    <t>2711</t>
  </si>
  <si>
    <t>8086</t>
  </si>
  <si>
    <t>9998</t>
  </si>
  <si>
    <t>9344</t>
  </si>
  <si>
    <t>0044</t>
  </si>
  <si>
    <t>6566</t>
  </si>
  <si>
    <t>2665</t>
  </si>
  <si>
    <t>2781</t>
  </si>
  <si>
    <t>1356</t>
  </si>
  <si>
    <t>8396</t>
  </si>
  <si>
    <t>4425</t>
  </si>
  <si>
    <t>2088</t>
  </si>
  <si>
    <t>0840</t>
  </si>
  <si>
    <t>3134</t>
  </si>
  <si>
    <t>8229</t>
  </si>
  <si>
    <t>9812</t>
  </si>
  <si>
    <t>9210</t>
  </si>
  <si>
    <t>5745</t>
  </si>
  <si>
    <t>1758</t>
  </si>
  <si>
    <t>6907</t>
  </si>
  <si>
    <t>9265</t>
  </si>
  <si>
    <t>8303</t>
  </si>
  <si>
    <t>9350</t>
  </si>
  <si>
    <t>8695</t>
  </si>
  <si>
    <t>2582</t>
  </si>
  <si>
    <t>6858</t>
  </si>
  <si>
    <t>1092</t>
  </si>
  <si>
    <t>2282</t>
  </si>
  <si>
    <t>0424</t>
  </si>
  <si>
    <t>4677</t>
  </si>
  <si>
    <t>4562</t>
  </si>
  <si>
    <t>5151</t>
  </si>
  <si>
    <t>3823</t>
  </si>
  <si>
    <t>5030</t>
  </si>
  <si>
    <t>3163</t>
  </si>
  <si>
    <t>2102</t>
  </si>
  <si>
    <t>3332</t>
  </si>
  <si>
    <t>2060</t>
  </si>
  <si>
    <t>8772</t>
  </si>
  <si>
    <t>2462</t>
  </si>
  <si>
    <t>1765</t>
  </si>
  <si>
    <t>1390</t>
  </si>
  <si>
    <t>8437</t>
  </si>
  <si>
    <t>6937</t>
  </si>
  <si>
    <t>9336</t>
  </si>
  <si>
    <t>1546</t>
  </si>
  <si>
    <t>8262</t>
  </si>
  <si>
    <t>0035</t>
  </si>
  <si>
    <t>8261</t>
  </si>
  <si>
    <t>1369</t>
  </si>
  <si>
    <t>9930</t>
  </si>
  <si>
    <t>5373</t>
  </si>
  <si>
    <t>5932</t>
  </si>
  <si>
    <t>2077</t>
  </si>
  <si>
    <t>6494</t>
  </si>
  <si>
    <t>6460</t>
  </si>
  <si>
    <t>2281</t>
  </si>
  <si>
    <t>0027</t>
  </si>
  <si>
    <t>0412</t>
  </si>
  <si>
    <t>0641</t>
  </si>
  <si>
    <t>5613</t>
  </si>
  <si>
    <t>5109</t>
  </si>
  <si>
    <t>3444</t>
  </si>
  <si>
    <t>8658</t>
  </si>
  <si>
    <t>5683</t>
  </si>
  <si>
    <t>3362</t>
  </si>
  <si>
    <t>8295</t>
  </si>
  <si>
    <t>8630</t>
  </si>
  <si>
    <t>7166</t>
  </si>
  <si>
    <t>9689</t>
  </si>
  <si>
    <t>6930</t>
  </si>
  <si>
    <t>7895</t>
  </si>
  <si>
    <t>4067</t>
  </si>
  <si>
    <t>5989</t>
  </si>
  <si>
    <t>5306</t>
  </si>
  <si>
    <t>0409</t>
  </si>
  <si>
    <t>0308</t>
  </si>
  <si>
    <t>1292</t>
  </si>
  <si>
    <t>5938</t>
  </si>
  <si>
    <t>3909</t>
  </si>
  <si>
    <t>0070</t>
  </si>
  <si>
    <t>8542</t>
  </si>
  <si>
    <t>9269</t>
  </si>
  <si>
    <t>8399</t>
  </si>
  <si>
    <t>5017</t>
  </si>
  <si>
    <t>3615</t>
  </si>
  <si>
    <t>0498</t>
  </si>
  <si>
    <t>2955</t>
  </si>
  <si>
    <t>0379</t>
  </si>
  <si>
    <t>2387</t>
  </si>
  <si>
    <t>2889</t>
  </si>
  <si>
    <t>8617</t>
  </si>
  <si>
    <t>3965</t>
  </si>
  <si>
    <t>7480</t>
  </si>
  <si>
    <t>0797</t>
  </si>
  <si>
    <t>7104</t>
  </si>
  <si>
    <t>0291</t>
  </si>
  <si>
    <t>0150</t>
  </si>
  <si>
    <t>6561</t>
  </si>
  <si>
    <t>3713</t>
  </si>
  <si>
    <t>7496</t>
  </si>
  <si>
    <t>4591</t>
  </si>
  <si>
    <t>3880</t>
  </si>
  <si>
    <t>1133</t>
  </si>
  <si>
    <t>0525</t>
  </si>
  <si>
    <t>6909</t>
  </si>
  <si>
    <t>8814</t>
  </si>
  <si>
    <t>6495</t>
  </si>
  <si>
    <t>3389</t>
  </si>
  <si>
    <t>6236</t>
  </si>
  <si>
    <t>2330</t>
  </si>
  <si>
    <t>4292</t>
  </si>
  <si>
    <t>0385</t>
  </si>
  <si>
    <t>0955</t>
  </si>
  <si>
    <t>7527</t>
  </si>
  <si>
    <t>1852</t>
  </si>
  <si>
    <t>6388</t>
  </si>
  <si>
    <t>3119</t>
  </si>
  <si>
    <t>7744</t>
  </si>
  <si>
    <t>1080</t>
  </si>
  <si>
    <t>4636</t>
  </si>
  <si>
    <t>1756</t>
  </si>
  <si>
    <t>5555</t>
  </si>
  <si>
    <t>9300</t>
  </si>
  <si>
    <t>9372</t>
  </si>
  <si>
    <t>3638</t>
  </si>
  <si>
    <t>8911</t>
  </si>
  <si>
    <t>3174</t>
  </si>
  <si>
    <t>5347</t>
  </si>
  <si>
    <t>5064</t>
  </si>
  <si>
    <t>0138</t>
  </si>
  <si>
    <t>8879</t>
  </si>
  <si>
    <t>0405</t>
  </si>
  <si>
    <t>0320</t>
  </si>
  <si>
    <t>3364</t>
  </si>
  <si>
    <t>9211</t>
  </si>
  <si>
    <t>0977</t>
  </si>
  <si>
    <t>5343</t>
  </si>
  <si>
    <t>3392</t>
  </si>
  <si>
    <t>5239</t>
  </si>
  <si>
    <t>6000</t>
  </si>
  <si>
    <t>3028</t>
  </si>
  <si>
    <t>8988</t>
  </si>
  <si>
    <t>4232</t>
  </si>
  <si>
    <t>1425</t>
  </si>
  <si>
    <t>0979</t>
  </si>
  <si>
    <t>1291</t>
  </si>
  <si>
    <t>8001</t>
  </si>
  <si>
    <t>6315</t>
  </si>
  <si>
    <t>5042</t>
  </si>
  <si>
    <t>2670</t>
  </si>
  <si>
    <t>9045</t>
  </si>
  <si>
    <t>5140</t>
  </si>
  <si>
    <t>4106</t>
  </si>
  <si>
    <t>4966</t>
  </si>
  <si>
    <t>0305</t>
  </si>
  <si>
    <t>8366</t>
  </si>
  <si>
    <t>8248</t>
  </si>
  <si>
    <t>2278</t>
  </si>
  <si>
    <t>8200</t>
  </si>
  <si>
    <t>8116</t>
  </si>
  <si>
    <t>4753</t>
  </si>
  <si>
    <t>4066</t>
  </si>
  <si>
    <t>7795</t>
  </si>
  <si>
    <t>5975</t>
  </si>
  <si>
    <t>2477</t>
  </si>
  <si>
    <t>9279</t>
  </si>
  <si>
    <t>4323</t>
  </si>
  <si>
    <t>6617</t>
  </si>
  <si>
    <t>0326</t>
  </si>
  <si>
    <t>0522</t>
  </si>
  <si>
    <t>3420</t>
  </si>
  <si>
    <t>6226</t>
  </si>
  <si>
    <t>7746</t>
  </si>
  <si>
    <t>1334</t>
  </si>
  <si>
    <t>5687</t>
  </si>
  <si>
    <t>0263</t>
  </si>
  <si>
    <t>2139</t>
  </si>
  <si>
    <t>0748</t>
  </si>
  <si>
    <t>3447</t>
  </si>
  <si>
    <t>7320</t>
  </si>
  <si>
    <t>3707</t>
  </si>
  <si>
    <t>7424</t>
  </si>
  <si>
    <t>5345</t>
  </si>
  <si>
    <t>3356</t>
  </si>
  <si>
    <t>8056</t>
  </si>
  <si>
    <t>4577</t>
  </si>
  <si>
    <t>6120</t>
  </si>
  <si>
    <t>3394</t>
  </si>
  <si>
    <t>7771</t>
  </si>
  <si>
    <t>8378</t>
  </si>
  <si>
    <t>1728</t>
  </si>
  <si>
    <t>7772</t>
  </si>
  <si>
    <t>6351</t>
  </si>
  <si>
    <t>7938</t>
  </si>
  <si>
    <t>3282</t>
  </si>
  <si>
    <t>4149</t>
  </si>
  <si>
    <t>0266</t>
  </si>
  <si>
    <t>8560</t>
  </si>
  <si>
    <t>2318</t>
  </si>
  <si>
    <t>7674</t>
  </si>
  <si>
    <t>1598</t>
  </si>
  <si>
    <t>7120</t>
  </si>
  <si>
    <t>0052</t>
  </si>
  <si>
    <t>8880</t>
  </si>
  <si>
    <t>9977</t>
  </si>
  <si>
    <t>0887</t>
  </si>
  <si>
    <t>2324</t>
  </si>
  <si>
    <t>5618</t>
  </si>
  <si>
    <t>8052</t>
  </si>
  <si>
    <t>2239</t>
  </si>
  <si>
    <t>7233</t>
  </si>
  <si>
    <t>7343</t>
  </si>
  <si>
    <t>9216</t>
  </si>
  <si>
    <t>1365</t>
  </si>
  <si>
    <t>5817</t>
  </si>
  <si>
    <t>0333</t>
  </si>
  <si>
    <t>0612</t>
  </si>
  <si>
    <t>3050</t>
  </si>
  <si>
    <t>1535</t>
  </si>
  <si>
    <t>5546</t>
  </si>
  <si>
    <t>5425</t>
  </si>
  <si>
    <t>1799</t>
  </si>
  <si>
    <t>2290</t>
  </si>
  <si>
    <t>3454</t>
  </si>
  <si>
    <t>7348</t>
  </si>
  <si>
    <t>7363</t>
  </si>
  <si>
    <t>1738</t>
  </si>
  <si>
    <t>1343</t>
  </si>
  <si>
    <t>9313</t>
  </si>
  <si>
    <t>2536</t>
  </si>
  <si>
    <t>5528</t>
  </si>
  <si>
    <t>5022</t>
  </si>
  <si>
    <t>2157</t>
  </si>
  <si>
    <t>1233</t>
  </si>
  <si>
    <t>3540</t>
  </si>
  <si>
    <t>7575</t>
  </si>
  <si>
    <t>8020</t>
  </si>
  <si>
    <t>6112</t>
  </si>
  <si>
    <t>7614</t>
  </si>
  <si>
    <t>9728</t>
  </si>
  <si>
    <t>1409</t>
  </si>
  <si>
    <t>9137</t>
  </si>
  <si>
    <t>2078</t>
  </si>
  <si>
    <t>7845</t>
  </si>
  <si>
    <t>7426</t>
  </si>
  <si>
    <t>0640</t>
  </si>
  <si>
    <t>0579</t>
  </si>
  <si>
    <t>2509</t>
  </si>
  <si>
    <t>7079</t>
  </si>
  <si>
    <t>9522</t>
  </si>
  <si>
    <t>7769</t>
  </si>
  <si>
    <t>2323</t>
  </si>
  <si>
    <t>9044</t>
  </si>
  <si>
    <t>6822</t>
  </si>
  <si>
    <t>4230</t>
  </si>
  <si>
    <t>9063</t>
  </si>
  <si>
    <t>7838</t>
  </si>
  <si>
    <t>4619</t>
  </si>
  <si>
    <t>0313</t>
  </si>
  <si>
    <t>7482</t>
  </si>
  <si>
    <t>3742</t>
  </si>
  <si>
    <t>8320</t>
  </si>
  <si>
    <t>6400</t>
  </si>
  <si>
    <t>3731</t>
  </si>
  <si>
    <t>2595</t>
  </si>
  <si>
    <t>2894</t>
  </si>
  <si>
    <t>3201</t>
  </si>
  <si>
    <t>5265</t>
  </si>
  <si>
    <t>3112</t>
  </si>
  <si>
    <t>0181</t>
  </si>
  <si>
    <t>9017</t>
  </si>
  <si>
    <t>1870</t>
  </si>
  <si>
    <t>7046</t>
  </si>
  <si>
    <t>3211</t>
  </si>
  <si>
    <t>6202</t>
  </si>
  <si>
    <t>5605</t>
  </si>
  <si>
    <t>9986</t>
  </si>
  <si>
    <t>0045</t>
  </si>
  <si>
    <t>1876</t>
  </si>
  <si>
    <t>7175</t>
  </si>
  <si>
    <t>3568</t>
  </si>
  <si>
    <t>0054</t>
  </si>
  <si>
    <t>9059</t>
  </si>
  <si>
    <t>0950</t>
  </si>
  <si>
    <t>7573</t>
  </si>
  <si>
    <t>7752</t>
  </si>
  <si>
    <t>6260</t>
  </si>
  <si>
    <t>2443</t>
  </si>
  <si>
    <t>7540</t>
  </si>
  <si>
    <t>7971</t>
  </si>
  <si>
    <t>7354</t>
  </si>
  <si>
    <t>4098</t>
  </si>
  <si>
    <t>4780</t>
  </si>
  <si>
    <t>7353</t>
  </si>
  <si>
    <t>5293</t>
  </si>
  <si>
    <t>4963</t>
  </si>
  <si>
    <t>8395</t>
  </si>
  <si>
    <t>2006</t>
  </si>
  <si>
    <t>4414</t>
  </si>
  <si>
    <t>1872</t>
  </si>
  <si>
    <t>6441</t>
  </si>
  <si>
    <t>3867</t>
  </si>
  <si>
    <t>0777</t>
  </si>
  <si>
    <t>5672</t>
  </si>
  <si>
    <t>8078</t>
  </si>
  <si>
    <t>8904</t>
  </si>
  <si>
    <t>8876</t>
  </si>
  <si>
    <t>0672</t>
  </si>
  <si>
    <t>4074</t>
  </si>
  <si>
    <t>9131</t>
  </si>
  <si>
    <t>9040</t>
  </si>
  <si>
    <t>9505</t>
  </si>
  <si>
    <t>4899</t>
  </si>
  <si>
    <t>5169</t>
  </si>
  <si>
    <t>6125</t>
  </si>
  <si>
    <t>7185</t>
  </si>
  <si>
    <t>5338</t>
  </si>
  <si>
    <t>7933</t>
  </si>
  <si>
    <t>0737</t>
  </si>
  <si>
    <t>4392</t>
  </si>
  <si>
    <t>3761</t>
  </si>
  <si>
    <t>7988</t>
  </si>
  <si>
    <t>4302</t>
  </si>
  <si>
    <t>7438</t>
  </si>
  <si>
    <t>6097</t>
  </si>
  <si>
    <t>9093</t>
  </si>
  <si>
    <t>1604</t>
  </si>
  <si>
    <t>2908</t>
  </si>
  <si>
    <t>5213</t>
  </si>
  <si>
    <t>7936</t>
  </si>
  <si>
    <t>8777</t>
  </si>
  <si>
    <t>5783</t>
  </si>
  <si>
    <t>2961</t>
  </si>
  <si>
    <t>8267</t>
  </si>
  <si>
    <t>4205</t>
  </si>
  <si>
    <t>3162</t>
  </si>
  <si>
    <t>8756</t>
  </si>
  <si>
    <t>4339</t>
  </si>
  <si>
    <t>3334</t>
  </si>
  <si>
    <t>4540</t>
  </si>
  <si>
    <t>5028</t>
  </si>
  <si>
    <t>9899</t>
  </si>
  <si>
    <t>7951</t>
  </si>
  <si>
    <t>0994</t>
  </si>
  <si>
    <t>1525</t>
  </si>
  <si>
    <t>6816</t>
  </si>
  <si>
    <t>0969</t>
  </si>
  <si>
    <t>7369</t>
  </si>
  <si>
    <t>5504</t>
  </si>
  <si>
    <t>1426</t>
  </si>
  <si>
    <t>1161</t>
  </si>
  <si>
    <t>6690</t>
  </si>
  <si>
    <t>4864</t>
  </si>
  <si>
    <t>4779</t>
  </si>
  <si>
    <t>2807</t>
  </si>
  <si>
    <t>0693</t>
  </si>
  <si>
    <t>9595</t>
  </si>
  <si>
    <t>9291</t>
  </si>
  <si>
    <t>5059</t>
  </si>
  <si>
    <t>5581</t>
  </si>
  <si>
    <t>7986</t>
  </si>
  <si>
    <t>6233</t>
  </si>
  <si>
    <t>0229</t>
  </si>
  <si>
    <t>5609</t>
  </si>
  <si>
    <t>0014</t>
  </si>
  <si>
    <t>6402</t>
  </si>
  <si>
    <t>4443</t>
  </si>
  <si>
    <t>7663</t>
  </si>
  <si>
    <t>1111</t>
  </si>
  <si>
    <t>8452</t>
  </si>
  <si>
    <t>4189</t>
  </si>
  <si>
    <t>9400</t>
  </si>
  <si>
    <t>5481</t>
  </si>
  <si>
    <t>7629</t>
  </si>
  <si>
    <t>0328</t>
  </si>
  <si>
    <t>3797</t>
  </si>
  <si>
    <t>3600</t>
  </si>
  <si>
    <t>3621</t>
  </si>
  <si>
    <t>9019</t>
  </si>
  <si>
    <t>7909</t>
  </si>
  <si>
    <t>0945</t>
  </si>
  <si>
    <t>4573</t>
  </si>
  <si>
    <t>0496</t>
  </si>
  <si>
    <t>1866</t>
  </si>
  <si>
    <t>3200</t>
  </si>
  <si>
    <t>0677</t>
  </si>
  <si>
    <t>1995</t>
  </si>
  <si>
    <t>9944</t>
  </si>
  <si>
    <t>4255</t>
  </si>
  <si>
    <t>8737</t>
  </si>
  <si>
    <t>3994</t>
  </si>
  <si>
    <t>0139</t>
  </si>
  <si>
    <t>9814</t>
  </si>
  <si>
    <t>3139</t>
  </si>
  <si>
    <t>2030</t>
  </si>
  <si>
    <t>2129</t>
  </si>
  <si>
    <t>2539</t>
  </si>
  <si>
    <t>9501</t>
  </si>
  <si>
    <t>0303</t>
  </si>
  <si>
    <t>5663</t>
  </si>
  <si>
    <t>1985</t>
  </si>
  <si>
    <t>4007</t>
  </si>
  <si>
    <t>0330</t>
  </si>
  <si>
    <t>2488</t>
  </si>
  <si>
    <t>1090</t>
  </si>
  <si>
    <t>9995</t>
  </si>
  <si>
    <t>6451</t>
  </si>
  <si>
    <t>9038</t>
  </si>
  <si>
    <t>9876</t>
  </si>
  <si>
    <t>8063</t>
  </si>
  <si>
    <t>0079</t>
  </si>
  <si>
    <t>6772</t>
  </si>
  <si>
    <t>9215</t>
  </si>
  <si>
    <t>2242</t>
  </si>
  <si>
    <t>5322</t>
  </si>
  <si>
    <t>3782</t>
  </si>
  <si>
    <t>7747</t>
  </si>
  <si>
    <t>6041</t>
  </si>
  <si>
    <t>1802</t>
  </si>
  <si>
    <t>7071</t>
  </si>
  <si>
    <t>1221</t>
  </si>
  <si>
    <t>3669</t>
  </si>
  <si>
    <t>5361</t>
  </si>
  <si>
    <t>3908</t>
  </si>
  <si>
    <t>4271</t>
  </si>
  <si>
    <t>5891</t>
  </si>
  <si>
    <t>4557</t>
  </si>
  <si>
    <t>1665</t>
  </si>
  <si>
    <t>7612</t>
  </si>
  <si>
    <t>5733</t>
  </si>
  <si>
    <t>4716</t>
  </si>
  <si>
    <t>7235</t>
  </si>
  <si>
    <t>7888</t>
  </si>
  <si>
    <t>0664</t>
  </si>
  <si>
    <t>1968</t>
  </si>
  <si>
    <t>2622</t>
  </si>
  <si>
    <t>6926</t>
  </si>
  <si>
    <t>0546</t>
  </si>
  <si>
    <t>0924</t>
  </si>
  <si>
    <t>6330</t>
  </si>
  <si>
    <t>1587</t>
  </si>
  <si>
    <t>1557</t>
  </si>
  <si>
    <t>7574</t>
  </si>
  <si>
    <t>2735</t>
  </si>
  <si>
    <t>5880</t>
  </si>
  <si>
    <t>7455</t>
  </si>
  <si>
    <t>0194</t>
  </si>
  <si>
    <t>9176</t>
  </si>
  <si>
    <t>5410</t>
  </si>
  <si>
    <t>0900</t>
  </si>
  <si>
    <t>5436</t>
  </si>
  <si>
    <t>2876</t>
  </si>
  <si>
    <t>8447</t>
  </si>
  <si>
    <t>2530</t>
  </si>
  <si>
    <t>0509</t>
  </si>
  <si>
    <t>9114</t>
  </si>
  <si>
    <t>5118</t>
  </si>
  <si>
    <t>0260</t>
  </si>
  <si>
    <t>4536</t>
  </si>
  <si>
    <t>2469</t>
  </si>
  <si>
    <t>6010</t>
  </si>
  <si>
    <t>8512</t>
  </si>
  <si>
    <t>1657</t>
  </si>
  <si>
    <t>4541</t>
  </si>
  <si>
    <t>6963</t>
  </si>
  <si>
    <t>1466</t>
  </si>
  <si>
    <t>3831</t>
  </si>
  <si>
    <t>8758</t>
  </si>
  <si>
    <t>5192</t>
  </si>
  <si>
    <t>9275</t>
  </si>
  <si>
    <t>9321</t>
  </si>
  <si>
    <t>5695</t>
  </si>
  <si>
    <t>1933</t>
  </si>
  <si>
    <t>0696</t>
  </si>
  <si>
    <t>3866</t>
  </si>
  <si>
    <t>7029</t>
  </si>
  <si>
    <t>2780</t>
  </si>
  <si>
    <t>8088</t>
  </si>
  <si>
    <t>9380</t>
  </si>
  <si>
    <t>3624</t>
  </si>
  <si>
    <t>7449</t>
  </si>
  <si>
    <t>0739</t>
  </si>
  <si>
    <t>7206</t>
  </si>
  <si>
    <t>8949</t>
  </si>
  <si>
    <t>3322</t>
  </si>
  <si>
    <t>5887</t>
  </si>
  <si>
    <t>9579</t>
  </si>
  <si>
    <t>4199</t>
  </si>
  <si>
    <t>0216</t>
  </si>
  <si>
    <t>6996</t>
  </si>
  <si>
    <t>3777</t>
  </si>
  <si>
    <t>7130</t>
  </si>
  <si>
    <t>8481</t>
  </si>
  <si>
    <t>1039</t>
  </si>
  <si>
    <t>5193</t>
  </si>
  <si>
    <t>6612</t>
  </si>
  <si>
    <t>9705</t>
  </si>
  <si>
    <t>5766</t>
  </si>
  <si>
    <t>4700</t>
  </si>
  <si>
    <t>4710</t>
  </si>
  <si>
    <t>1987</t>
  </si>
  <si>
    <t>2913</t>
  </si>
  <si>
    <t>5767</t>
  </si>
  <si>
    <t>3711</t>
  </si>
  <si>
    <t>8119</t>
  </si>
  <si>
    <t>0684</t>
  </si>
  <si>
    <t>8100</t>
  </si>
  <si>
    <t>4742</t>
  </si>
  <si>
    <t>1779</t>
  </si>
  <si>
    <t>6456</t>
  </si>
  <si>
    <t>6564</t>
  </si>
  <si>
    <t>4063</t>
  </si>
  <si>
    <t>1048</t>
  </si>
  <si>
    <t>1018</t>
  </si>
  <si>
    <t>2500</t>
  </si>
  <si>
    <t>9730</t>
  </si>
  <si>
    <t>5793</t>
  </si>
  <si>
    <t>0270</t>
  </si>
  <si>
    <t>9304</t>
  </si>
  <si>
    <t>9979</t>
  </si>
  <si>
    <t>4659</t>
  </si>
  <si>
    <t>2084</t>
  </si>
  <si>
    <t>6949</t>
  </si>
  <si>
    <t>3470</t>
  </si>
  <si>
    <t>3715</t>
  </si>
  <si>
    <t>6798</t>
  </si>
  <si>
    <t>0951</t>
  </si>
  <si>
    <t>7043</t>
  </si>
  <si>
    <t>0102</t>
  </si>
  <si>
    <t>2919</t>
  </si>
  <si>
    <t>6828</t>
  </si>
  <si>
    <t>6141</t>
  </si>
  <si>
    <t>7650</t>
  </si>
  <si>
    <t>5351</t>
  </si>
  <si>
    <t>7779</t>
  </si>
  <si>
    <t>6878</t>
  </si>
  <si>
    <t>2922</t>
  </si>
  <si>
    <t>9781</t>
  </si>
  <si>
    <t>2085</t>
  </si>
  <si>
    <t>7061</t>
  </si>
  <si>
    <t>9856</t>
  </si>
  <si>
    <t>3785</t>
  </si>
  <si>
    <t>2238</t>
  </si>
  <si>
    <t>6927</t>
  </si>
  <si>
    <t>0731</t>
  </si>
  <si>
    <t>0378</t>
  </si>
  <si>
    <t>3024</t>
  </si>
  <si>
    <t>8393</t>
  </si>
  <si>
    <t>5058</t>
  </si>
  <si>
    <t>7588</t>
  </si>
  <si>
    <t>8225</t>
  </si>
  <si>
    <t>5305</t>
  </si>
  <si>
    <t>7415</t>
  </si>
  <si>
    <t>7472</t>
  </si>
  <si>
    <t>2449</t>
  </si>
  <si>
    <t>0990</t>
  </si>
  <si>
    <t>9311</t>
  </si>
  <si>
    <t>4383</t>
  </si>
  <si>
    <t>3503</t>
  </si>
  <si>
    <t>9118</t>
  </si>
  <si>
    <t>0011</t>
  </si>
  <si>
    <t>4091</t>
  </si>
  <si>
    <t>4993</t>
  </si>
  <si>
    <t>8746</t>
  </si>
  <si>
    <t>4342</t>
  </si>
  <si>
    <t>3172</t>
  </si>
  <si>
    <t>0949</t>
  </si>
  <si>
    <t>9136</t>
  </si>
  <si>
    <t>4038</t>
  </si>
  <si>
    <t>0083</t>
  </si>
  <si>
    <t>5525</t>
  </si>
  <si>
    <t>7882</t>
  </si>
  <si>
    <t>6051</t>
  </si>
  <si>
    <t>0065</t>
  </si>
  <si>
    <t>6600</t>
  </si>
  <si>
    <t>7868</t>
  </si>
  <si>
    <t>5254</t>
  </si>
  <si>
    <t>4212</t>
  </si>
  <si>
    <t>3830</t>
  </si>
  <si>
    <t>8800</t>
  </si>
  <si>
    <t>7773</t>
  </si>
  <si>
    <t>4081</t>
  </si>
  <si>
    <t>8391</t>
  </si>
  <si>
    <t>7451</t>
  </si>
  <si>
    <t>3468</t>
  </si>
  <si>
    <t>9945</t>
  </si>
  <si>
    <t>5105</t>
  </si>
  <si>
    <t>5563</t>
  </si>
  <si>
    <t>8753</t>
  </si>
  <si>
    <t>0768</t>
  </si>
  <si>
    <t>3044</t>
  </si>
  <si>
    <t>2134</t>
  </si>
  <si>
    <t>7808</t>
  </si>
  <si>
    <t>0209</t>
  </si>
  <si>
    <t>1273</t>
  </si>
  <si>
    <t>4635</t>
  </si>
  <si>
    <t>5779</t>
  </si>
  <si>
    <t>8305</t>
  </si>
  <si>
    <t>7340</t>
  </si>
  <si>
    <t>8186</t>
  </si>
  <si>
    <t>6341</t>
  </si>
  <si>
    <t>9799</t>
  </si>
  <si>
    <t>6696</t>
  </si>
  <si>
    <t>3531</t>
  </si>
  <si>
    <t>4061</t>
  </si>
  <si>
    <t>2360</t>
  </si>
  <si>
    <t>1152</t>
  </si>
  <si>
    <t>7648</t>
  </si>
  <si>
    <t>0345</t>
  </si>
  <si>
    <t>9921</t>
  </si>
  <si>
    <t>8352</t>
  </si>
  <si>
    <t>4652</t>
  </si>
  <si>
    <t>3405</t>
  </si>
  <si>
    <t>0800</t>
  </si>
  <si>
    <t>2164</t>
  </si>
  <si>
    <t>2083</t>
  </si>
  <si>
    <t>9815</t>
  </si>
  <si>
    <t>6535</t>
  </si>
  <si>
    <t>6319</t>
  </si>
  <si>
    <t>1089</t>
  </si>
  <si>
    <t>6446</t>
  </si>
  <si>
    <t>0919</t>
  </si>
  <si>
    <t>3093</t>
  </si>
  <si>
    <t>7623</t>
  </si>
  <si>
    <t>8122</t>
  </si>
  <si>
    <t>3717</t>
  </si>
  <si>
    <t>4599</t>
  </si>
  <si>
    <t>2333</t>
  </si>
  <si>
    <t>3336</t>
  </si>
  <si>
    <t>1618</t>
  </si>
  <si>
    <t>7333</t>
  </si>
  <si>
    <t>1109</t>
  </si>
  <si>
    <t>8277</t>
  </si>
  <si>
    <t>6146</t>
  </si>
  <si>
    <t>7641</t>
  </si>
  <si>
    <t>9594</t>
  </si>
  <si>
    <t>4095</t>
  </si>
  <si>
    <t>9240</t>
  </si>
  <si>
    <t>7813</t>
  </si>
  <si>
    <t>9827</t>
  </si>
  <si>
    <t>5334</t>
  </si>
  <si>
    <t>7367</t>
  </si>
  <si>
    <t>8278</t>
  </si>
  <si>
    <t>0628</t>
  </si>
  <si>
    <t>0239</t>
  </si>
  <si>
    <t>2208</t>
  </si>
  <si>
    <t>9981</t>
  </si>
  <si>
    <t>2531</t>
  </si>
  <si>
    <t>2717</t>
  </si>
  <si>
    <t>6355</t>
  </si>
  <si>
    <t>0707</t>
  </si>
  <si>
    <t>2140</t>
  </si>
  <si>
    <t>0105</t>
  </si>
  <si>
    <t>1176</t>
  </si>
  <si>
    <t>5872</t>
  </si>
  <si>
    <t>9370</t>
  </si>
  <si>
    <t>6412</t>
  </si>
  <si>
    <t>9174</t>
  </si>
  <si>
    <t>5233</t>
  </si>
  <si>
    <t>1971</t>
  </si>
  <si>
    <t>4411</t>
  </si>
  <si>
    <t>5071</t>
  </si>
  <si>
    <t>1859</t>
  </si>
  <si>
    <t>5054</t>
  </si>
  <si>
    <t>6228</t>
  </si>
  <si>
    <t>3990</t>
  </si>
  <si>
    <t>6601</t>
  </si>
  <si>
    <t>7467</t>
  </si>
  <si>
    <t>7542</t>
  </si>
  <si>
    <t>0526</t>
  </si>
  <si>
    <t>0505</t>
  </si>
  <si>
    <t>1980</t>
  </si>
  <si>
    <t>8710</t>
  </si>
  <si>
    <t>3997</t>
  </si>
  <si>
    <t>3587</t>
  </si>
  <si>
    <t>1769</t>
  </si>
  <si>
    <t>6462</t>
  </si>
  <si>
    <t>7341</t>
  </si>
  <si>
    <t>6730</t>
  </si>
  <si>
    <t>5567</t>
  </si>
  <si>
    <t>9272</t>
  </si>
  <si>
    <t>7039</t>
  </si>
  <si>
    <t>5969</t>
  </si>
  <si>
    <t>8757</t>
  </si>
  <si>
    <t>1836</t>
  </si>
  <si>
    <t>5906</t>
  </si>
  <si>
    <t>0790</t>
  </si>
  <si>
    <t>6801</t>
  </si>
  <si>
    <t>3323</t>
  </si>
  <si>
    <t>4299</t>
  </si>
  <si>
    <t>4507</t>
  </si>
  <si>
    <t>4820</t>
  </si>
  <si>
    <t>0718</t>
  </si>
  <si>
    <t>4818</t>
  </si>
  <si>
    <t>8729</t>
  </si>
  <si>
    <t>7502</t>
  </si>
  <si>
    <t>8190</t>
  </si>
  <si>
    <t>1192</t>
  </si>
  <si>
    <t>1112</t>
  </si>
  <si>
    <t>7906</t>
  </si>
  <si>
    <t>1520</t>
  </si>
  <si>
    <t>1113</t>
  </si>
  <si>
    <t>5747</t>
  </si>
  <si>
    <t>5780</t>
  </si>
  <si>
    <t>4040</t>
  </si>
  <si>
    <t>1382</t>
  </si>
  <si>
    <t>9535</t>
  </si>
  <si>
    <t>5791</t>
  </si>
  <si>
    <t>7700</t>
  </si>
  <si>
    <t>2646</t>
  </si>
  <si>
    <t>7556</t>
  </si>
  <si>
    <t>1753</t>
  </si>
  <si>
    <t>6182</t>
  </si>
  <si>
    <t>3835</t>
  </si>
  <si>
    <t>3294</t>
  </si>
  <si>
    <t>3697</t>
  </si>
  <si>
    <t>4365</t>
  </si>
  <si>
    <t>0934</t>
  </si>
  <si>
    <t>6592</t>
  </si>
  <si>
    <t>3651</t>
  </si>
  <si>
    <t>0423</t>
  </si>
  <si>
    <t>3038</t>
  </si>
  <si>
    <t>9674</t>
  </si>
  <si>
    <t>8986</t>
  </si>
  <si>
    <t>0350</t>
  </si>
  <si>
    <t>8987</t>
  </si>
  <si>
    <t>8066</t>
  </si>
  <si>
    <t>2189</t>
  </si>
  <si>
    <t>6284</t>
  </si>
  <si>
    <t>5929</t>
  </si>
  <si>
    <t>2194</t>
  </si>
  <si>
    <t>1865</t>
  </si>
  <si>
    <t>7360</t>
  </si>
  <si>
    <t>5627</t>
  </si>
  <si>
    <t>2235</t>
  </si>
  <si>
    <t>8893</t>
  </si>
  <si>
    <t>9471</t>
  </si>
  <si>
    <t>4363</t>
  </si>
  <si>
    <t>3691</t>
  </si>
  <si>
    <t>3437</t>
  </si>
  <si>
    <t>6063</t>
  </si>
  <si>
    <t>0287</t>
  </si>
  <si>
    <t>5727</t>
  </si>
  <si>
    <t>0115</t>
  </si>
  <si>
    <t>0774</t>
  </si>
  <si>
    <t>2106</t>
  </si>
  <si>
    <t>5943</t>
  </si>
  <si>
    <t>9049</t>
  </si>
  <si>
    <t>2891</t>
  </si>
  <si>
    <t>6675</t>
  </si>
  <si>
    <t>8179</t>
  </si>
  <si>
    <t>9898</t>
  </si>
  <si>
    <t>1346</t>
  </si>
  <si>
    <t>2014</t>
  </si>
  <si>
    <t>5638</t>
  </si>
  <si>
    <t>4984</t>
  </si>
  <si>
    <t>9480</t>
  </si>
  <si>
    <t>3681</t>
  </si>
  <si>
    <t>9048</t>
  </si>
  <si>
    <t>5198</t>
  </si>
  <si>
    <t>2979</t>
  </si>
  <si>
    <t>9360</t>
  </si>
  <si>
    <t>6061</t>
  </si>
  <si>
    <t>1746</t>
  </si>
  <si>
    <t>6371</t>
  </si>
  <si>
    <t>8999</t>
  </si>
  <si>
    <t>6939</t>
  </si>
  <si>
    <t>0680</t>
  </si>
  <si>
    <t>4905</t>
  </si>
  <si>
    <t>0390</t>
  </si>
  <si>
    <t>7382</t>
  </si>
  <si>
    <t>1893</t>
  </si>
  <si>
    <t>5972</t>
  </si>
  <si>
    <t>5290</t>
  </si>
  <si>
    <t>0000</t>
  </si>
  <si>
    <t>9223</t>
  </si>
  <si>
    <t>5357</t>
  </si>
  <si>
    <t>7023</t>
  </si>
  <si>
    <t>7430</t>
  </si>
  <si>
    <t>3978</t>
  </si>
  <si>
    <t>1491</t>
  </si>
  <si>
    <t>2192</t>
  </si>
  <si>
    <t>6517</t>
  </si>
  <si>
    <t>2056</t>
  </si>
  <si>
    <t>6945</t>
  </si>
  <si>
    <t>5131</t>
  </si>
  <si>
    <t>7742</t>
  </si>
  <si>
    <t>2993</t>
  </si>
  <si>
    <t>3312</t>
  </si>
  <si>
    <t>8266</t>
  </si>
  <si>
    <t>0580</t>
  </si>
  <si>
    <t>7654</t>
  </si>
  <si>
    <t>2686</t>
  </si>
  <si>
    <t>8470</t>
  </si>
  <si>
    <t>8398</t>
  </si>
  <si>
    <t>1792</t>
  </si>
  <si>
    <t>8948</t>
  </si>
  <si>
    <t>6117</t>
  </si>
  <si>
    <t>0170</t>
  </si>
  <si>
    <t>5988</t>
  </si>
  <si>
    <t>6399</t>
  </si>
  <si>
    <t>7272</t>
  </si>
  <si>
    <t>3434</t>
  </si>
  <si>
    <t>4856</t>
  </si>
  <si>
    <t>0293</t>
  </si>
  <si>
    <t>5313</t>
  </si>
  <si>
    <t>7377</t>
  </si>
  <si>
    <t>9954</t>
  </si>
  <si>
    <t>1427</t>
  </si>
  <si>
    <t>9888</t>
  </si>
  <si>
    <t>9699</t>
  </si>
  <si>
    <t>8388</t>
  </si>
  <si>
    <t>1130</t>
  </si>
  <si>
    <t>4111</t>
  </si>
  <si>
    <t>1000</t>
  </si>
  <si>
    <t>2918</t>
  </si>
  <si>
    <t>2990</t>
  </si>
  <si>
    <t>8989</t>
  </si>
  <si>
    <t>1391</t>
  </si>
  <si>
    <t>4452</t>
  </si>
  <si>
    <t>0890</t>
  </si>
  <si>
    <t>3225</t>
  </si>
  <si>
    <t>4574</t>
  </si>
  <si>
    <t>1716</t>
  </si>
  <si>
    <t>9399</t>
  </si>
  <si>
    <t>5985</t>
  </si>
  <si>
    <t>7842</t>
  </si>
  <si>
    <t>2421</t>
  </si>
  <si>
    <t>7127</t>
  </si>
  <si>
    <t>0317</t>
  </si>
  <si>
    <t>8387</t>
  </si>
  <si>
    <t>2215</t>
  </si>
  <si>
    <t>0147</t>
  </si>
  <si>
    <t>4978</t>
  </si>
  <si>
    <t>0111</t>
  </si>
  <si>
    <t>7323</t>
  </si>
  <si>
    <t>0519</t>
  </si>
  <si>
    <t>6327</t>
  </si>
  <si>
    <t>9425</t>
  </si>
  <si>
    <t>5699</t>
  </si>
  <si>
    <t>5835</t>
  </si>
  <si>
    <t>7215</t>
  </si>
  <si>
    <t>5440</t>
  </si>
  <si>
    <t>0521</t>
  </si>
  <si>
    <t>8151</t>
  </si>
  <si>
    <t>4058</t>
  </si>
  <si>
    <t>4593</t>
  </si>
  <si>
    <t>8629</t>
  </si>
  <si>
    <t>2209</t>
  </si>
  <si>
    <t>7012</t>
  </si>
  <si>
    <t>9257</t>
  </si>
  <si>
    <t>1970</t>
  </si>
  <si>
    <t>7908</t>
  </si>
  <si>
    <t>0558</t>
  </si>
  <si>
    <t>0334</t>
  </si>
  <si>
    <t>8405</t>
  </si>
  <si>
    <t>8606</t>
  </si>
  <si>
    <t>0003</t>
  </si>
  <si>
    <t>0889</t>
  </si>
  <si>
    <t>0235</t>
  </si>
  <si>
    <t>3538</t>
  </si>
  <si>
    <t>7989</t>
  </si>
  <si>
    <t>9014</t>
  </si>
  <si>
    <t>3219</t>
  </si>
  <si>
    <t>0307</t>
  </si>
  <si>
    <t>5948</t>
  </si>
  <si>
    <t>4539</t>
  </si>
  <si>
    <t>6846</t>
  </si>
  <si>
    <t>4632</t>
  </si>
  <si>
    <t>1997</t>
  </si>
  <si>
    <t>6026</t>
  </si>
  <si>
    <t>9604</t>
  </si>
  <si>
    <t>2609</t>
  </si>
  <si>
    <t>1250</t>
  </si>
  <si>
    <t>8244</t>
  </si>
  <si>
    <t>7040</t>
  </si>
  <si>
    <t>0251</t>
  </si>
  <si>
    <t>2039</t>
  </si>
  <si>
    <t>2345</t>
  </si>
  <si>
    <t>6876</t>
  </si>
  <si>
    <t>7877</t>
  </si>
  <si>
    <t>7355</t>
  </si>
  <si>
    <t>4791</t>
  </si>
  <si>
    <t>6743</t>
  </si>
  <si>
    <t>5600</t>
  </si>
  <si>
    <t>4259</t>
  </si>
  <si>
    <t>8639</t>
  </si>
  <si>
    <t>2105</t>
  </si>
  <si>
    <t>5952</t>
  </si>
  <si>
    <t>8538</t>
  </si>
  <si>
    <t>0980</t>
  </si>
  <si>
    <t>3227</t>
  </si>
  <si>
    <t>7605</t>
  </si>
  <si>
    <t>0452</t>
  </si>
  <si>
    <t>7110</t>
  </si>
  <si>
    <t>3622</t>
  </si>
  <si>
    <t>6131</t>
  </si>
  <si>
    <t>1247</t>
  </si>
  <si>
    <t>7381</t>
  </si>
  <si>
    <t>3597</t>
  </si>
  <si>
    <t>8877</t>
  </si>
  <si>
    <t>6773</t>
  </si>
  <si>
    <t>1981</t>
  </si>
  <si>
    <t>9779</t>
  </si>
  <si>
    <t>2175</t>
  </si>
  <si>
    <t>8820</t>
  </si>
  <si>
    <t>7230</t>
  </si>
  <si>
    <t>2029</t>
  </si>
  <si>
    <t>2325</t>
  </si>
  <si>
    <t>1399</t>
  </si>
  <si>
    <t>7873</t>
  </si>
  <si>
    <t>1270</t>
  </si>
  <si>
    <t>2580</t>
  </si>
  <si>
    <t>5660</t>
  </si>
  <si>
    <t>2535</t>
  </si>
  <si>
    <t>2662</t>
  </si>
  <si>
    <t>2710</t>
  </si>
  <si>
    <t>5754</t>
  </si>
  <si>
    <t>9718</t>
  </si>
  <si>
    <t>1165</t>
  </si>
  <si>
    <t>9150</t>
  </si>
  <si>
    <t>0940</t>
  </si>
  <si>
    <t>4892</t>
  </si>
  <si>
    <t>6094</t>
  </si>
  <si>
    <t>2338</t>
  </si>
  <si>
    <t>9639</t>
  </si>
  <si>
    <t>6580</t>
  </si>
  <si>
    <t>4422</t>
  </si>
  <si>
    <t>7397</t>
  </si>
  <si>
    <t>1862</t>
  </si>
  <si>
    <t>0893</t>
  </si>
  <si>
    <t>1446</t>
  </si>
  <si>
    <t>0267</t>
  </si>
  <si>
    <t>0348</t>
  </si>
  <si>
    <t>2310</t>
  </si>
  <si>
    <t>8128</t>
  </si>
  <si>
    <t>6128</t>
  </si>
  <si>
    <t>5449</t>
  </si>
  <si>
    <t>3052</t>
  </si>
  <si>
    <t>2219</t>
  </si>
  <si>
    <t>0121</t>
  </si>
  <si>
    <t>4253</t>
  </si>
  <si>
    <t>9777</t>
  </si>
  <si>
    <t>7785</t>
  </si>
  <si>
    <t>3922</t>
  </si>
  <si>
    <t>7418</t>
  </si>
  <si>
    <t>0650</t>
  </si>
  <si>
    <t>5240</t>
  </si>
  <si>
    <t>2581</t>
  </si>
  <si>
    <t>4156</t>
  </si>
  <si>
    <t>7677</t>
  </si>
  <si>
    <t>0322</t>
  </si>
  <si>
    <t>4200</t>
  </si>
  <si>
    <t>4936</t>
  </si>
  <si>
    <t>4933</t>
  </si>
  <si>
    <t>4720</t>
  </si>
  <si>
    <t>3080</t>
  </si>
  <si>
    <t>6011</t>
  </si>
  <si>
    <t>6555</t>
  </si>
  <si>
    <t>7126</t>
  </si>
  <si>
    <t>1374</t>
  </si>
  <si>
    <t>7528</t>
  </si>
  <si>
    <t>6139</t>
  </si>
  <si>
    <t>0486</t>
  </si>
  <si>
    <t>4215</t>
  </si>
  <si>
    <t>3457</t>
  </si>
  <si>
    <t>3612</t>
  </si>
  <si>
    <t>5122</t>
  </si>
  <si>
    <t>7639</t>
  </si>
  <si>
    <t>2557</t>
  </si>
  <si>
    <t>9012</t>
  </si>
  <si>
    <t>3239</t>
  </si>
  <si>
    <t>4072</t>
  </si>
  <si>
    <t>5163</t>
  </si>
  <si>
    <t>7003</t>
  </si>
  <si>
    <t>2923</t>
  </si>
  <si>
    <t>2811</t>
  </si>
  <si>
    <t>3105</t>
  </si>
  <si>
    <t>4353</t>
  </si>
  <si>
    <t>8884</t>
  </si>
  <si>
    <t>9001</t>
  </si>
  <si>
    <t>8280</t>
  </si>
  <si>
    <t>5737</t>
  </si>
  <si>
    <t>5914</t>
  </si>
  <si>
    <t>9877</t>
  </si>
  <si>
    <t>2578</t>
  </si>
  <si>
    <t>5956</t>
  </si>
  <si>
    <t>9894</t>
  </si>
  <si>
    <t>7434</t>
  </si>
  <si>
    <t>8930</t>
  </si>
  <si>
    <t>2002</t>
  </si>
  <si>
    <t>7826</t>
  </si>
  <si>
    <t>4455</t>
  </si>
  <si>
    <t>4504</t>
  </si>
  <si>
    <t>5019</t>
  </si>
  <si>
    <t>8652</t>
  </si>
  <si>
    <t>1960</t>
  </si>
  <si>
    <t>0324</t>
  </si>
  <si>
    <t>4025</t>
  </si>
  <si>
    <t>7758</t>
  </si>
  <si>
    <t>8860</t>
  </si>
  <si>
    <t>2159</t>
  </si>
  <si>
    <t>5635</t>
  </si>
  <si>
    <t>8335</t>
  </si>
  <si>
    <t>7679</t>
  </si>
  <si>
    <t>9742</t>
  </si>
  <si>
    <t>6898</t>
  </si>
  <si>
    <t>5701</t>
  </si>
  <si>
    <t>7009</t>
  </si>
  <si>
    <t>3501</t>
  </si>
  <si>
    <t>8028</t>
  </si>
  <si>
    <t>9395</t>
  </si>
  <si>
    <t>9230</t>
  </si>
  <si>
    <t>2162</t>
  </si>
  <si>
    <t>2568</t>
  </si>
  <si>
    <t>8862</t>
  </si>
  <si>
    <t>2945</t>
  </si>
  <si>
    <t>5381</t>
  </si>
  <si>
    <t>9765</t>
  </si>
  <si>
    <t>7245</t>
  </si>
  <si>
    <t>5249</t>
  </si>
  <si>
    <t>2398</t>
  </si>
  <si>
    <t>9025</t>
  </si>
  <si>
    <t>7239</t>
  </si>
  <si>
    <t>1629</t>
  </si>
  <si>
    <t>6845</t>
  </si>
  <si>
    <t>3419</t>
  </si>
  <si>
    <t>1276</t>
  </si>
  <si>
    <t>4900</t>
  </si>
  <si>
    <t>9396</t>
  </si>
  <si>
    <t>7898</t>
  </si>
  <si>
    <t>0499</t>
  </si>
  <si>
    <t>3943</t>
  </si>
  <si>
    <t>8491</t>
  </si>
  <si>
    <t>6671</t>
  </si>
  <si>
    <t>7122</t>
  </si>
  <si>
    <t>1437</t>
  </si>
  <si>
    <t>5370</t>
  </si>
  <si>
    <t>7391</t>
  </si>
  <si>
    <t>5234</t>
  </si>
  <si>
    <t>3936</t>
  </si>
  <si>
    <t>7303</t>
  </si>
  <si>
    <t>1882</t>
  </si>
  <si>
    <t>5020</t>
  </si>
  <si>
    <t>2831</t>
  </si>
  <si>
    <t>0779</t>
  </si>
  <si>
    <t>2086</t>
  </si>
  <si>
    <t>6899</t>
  </si>
  <si>
    <t>9532</t>
  </si>
  <si>
    <t>2113</t>
  </si>
  <si>
    <t>2074</t>
  </si>
  <si>
    <t>6905</t>
  </si>
  <si>
    <t>6585</t>
  </si>
  <si>
    <t>5057</t>
  </si>
  <si>
    <t>4860</t>
  </si>
  <si>
    <t>8720</t>
  </si>
  <si>
    <t>2619</t>
  </si>
  <si>
    <t>2729</t>
  </si>
  <si>
    <t>3720</t>
  </si>
  <si>
    <t>3354</t>
  </si>
  <si>
    <t>8666</t>
  </si>
  <si>
    <t>8794</t>
  </si>
  <si>
    <t>4218</t>
  </si>
  <si>
    <t>1998</t>
  </si>
  <si>
    <t>8676</t>
  </si>
  <si>
    <t>0947</t>
  </si>
  <si>
    <t>2151</t>
  </si>
  <si>
    <t>9116</t>
  </si>
  <si>
    <t>7084</t>
  </si>
  <si>
    <t>6570</t>
  </si>
  <si>
    <t>8585</t>
  </si>
  <si>
    <t>9030</t>
  </si>
  <si>
    <t>0749</t>
  </si>
  <si>
    <t>5289</t>
  </si>
  <si>
    <t>0953</t>
  </si>
  <si>
    <t>8308</t>
  </si>
  <si>
    <t>4489</t>
  </si>
  <si>
    <t>1607</t>
  </si>
  <si>
    <t>9696</t>
  </si>
  <si>
    <t>5269</t>
  </si>
  <si>
    <t>7295</t>
  </si>
  <si>
    <t>7457</t>
  </si>
  <si>
    <t>6488</t>
  </si>
  <si>
    <t>3136</t>
  </si>
  <si>
    <t>2661</t>
  </si>
  <si>
    <t>0793</t>
  </si>
  <si>
    <t>9442</t>
  </si>
  <si>
    <t>0067</t>
  </si>
  <si>
    <t>9965</t>
  </si>
  <si>
    <t>1521</t>
  </si>
  <si>
    <t>0922</t>
  </si>
  <si>
    <t>7668</t>
  </si>
  <si>
    <t>7000</t>
  </si>
  <si>
    <t>1808</t>
  </si>
  <si>
    <t>6988</t>
  </si>
  <si>
    <t>3888</t>
  </si>
  <si>
    <t>6547</t>
  </si>
  <si>
    <t>8379</t>
  </si>
  <si>
    <t>2420</t>
  </si>
  <si>
    <t>2834</t>
  </si>
  <si>
    <t>4764</t>
  </si>
  <si>
    <t>8660</t>
  </si>
  <si>
    <t>0435</t>
  </si>
  <si>
    <t>8322</t>
  </si>
  <si>
    <t>1290</t>
  </si>
  <si>
    <t>9809</t>
  </si>
  <si>
    <t>0649</t>
  </si>
  <si>
    <t>1732</t>
  </si>
  <si>
    <t>6418</t>
  </si>
  <si>
    <t>2336</t>
  </si>
  <si>
    <t>6004</t>
  </si>
  <si>
    <t>0245</t>
  </si>
  <si>
    <t>5800</t>
  </si>
  <si>
    <t>7444</t>
  </si>
  <si>
    <t>8609</t>
  </si>
  <si>
    <t>8380</t>
  </si>
  <si>
    <t>7907</t>
  </si>
  <si>
    <t>3372</t>
  </si>
  <si>
    <t>3618</t>
  </si>
  <si>
    <t>1789</t>
  </si>
  <si>
    <t>5207</t>
  </si>
  <si>
    <t>4670</t>
  </si>
  <si>
    <t>4734</t>
  </si>
  <si>
    <t>2313</t>
  </si>
  <si>
    <t>7338</t>
  </si>
  <si>
    <t>2533</t>
  </si>
  <si>
    <t>9798</t>
  </si>
  <si>
    <t>8362</t>
  </si>
  <si>
    <t>8240</t>
  </si>
  <si>
    <t>5544</t>
  </si>
  <si>
    <t>6363</t>
  </si>
  <si>
    <t>3300</t>
  </si>
  <si>
    <t>2099</t>
  </si>
  <si>
    <t>7532</t>
  </si>
  <si>
    <t>6524</t>
  </si>
  <si>
    <t>5035</t>
  </si>
  <si>
    <t>6739</t>
  </si>
  <si>
    <t>9123</t>
  </si>
  <si>
    <t>4637</t>
  </si>
  <si>
    <t>8383</t>
  </si>
  <si>
    <t>5139</t>
  </si>
  <si>
    <t>5787</t>
  </si>
  <si>
    <t>7399</t>
  </si>
  <si>
    <t>6385</t>
  </si>
  <si>
    <t>4867</t>
  </si>
  <si>
    <t>1682</t>
  </si>
  <si>
    <t>6325</t>
  </si>
  <si>
    <t>1428</t>
  </si>
  <si>
    <t>4024</t>
  </si>
  <si>
    <t>5224</t>
  </si>
  <si>
    <t>1511</t>
  </si>
  <si>
    <t>3961</t>
  </si>
  <si>
    <t>9467</t>
  </si>
  <si>
    <t>2900</t>
  </si>
  <si>
    <t>1577</t>
  </si>
  <si>
    <t>4262</t>
  </si>
  <si>
    <t>7052</t>
  </si>
  <si>
    <t>2784</t>
  </si>
  <si>
    <t>0400</t>
  </si>
  <si>
    <t>2080</t>
  </si>
  <si>
    <t>9229</t>
  </si>
  <si>
    <t>3130</t>
  </si>
  <si>
    <t>2120</t>
  </si>
  <si>
    <t>0716</t>
  </si>
  <si>
    <t>1723</t>
  </si>
  <si>
    <t>3878</t>
  </si>
  <si>
    <t>9220</t>
  </si>
  <si>
    <t>5229</t>
  </si>
  <si>
    <t>6018</t>
  </si>
  <si>
    <t>5946</t>
  </si>
  <si>
    <t>9121</t>
  </si>
  <si>
    <t>7997</t>
  </si>
  <si>
    <t>5276</t>
  </si>
  <si>
    <t>8545</t>
  </si>
  <si>
    <t>2631</t>
  </si>
  <si>
    <t>7756</t>
  </si>
  <si>
    <t>1224</t>
  </si>
  <si>
    <t>1954</t>
  </si>
  <si>
    <t>4889</t>
  </si>
  <si>
    <t>9881</t>
  </si>
  <si>
    <t>0058</t>
  </si>
  <si>
    <t>4191</t>
  </si>
  <si>
    <t>7336</t>
  </si>
  <si>
    <t>4322</t>
  </si>
  <si>
    <t>8887</t>
  </si>
  <si>
    <t>3534</t>
  </si>
  <si>
    <t>0838</t>
  </si>
  <si>
    <t>8624</t>
  </si>
  <si>
    <t>6137</t>
  </si>
  <si>
    <t>3652</t>
  </si>
  <si>
    <t>6665</t>
  </si>
  <si>
    <t>6300</t>
  </si>
  <si>
    <t>5215</t>
  </si>
  <si>
    <t>9571</t>
  </si>
  <si>
    <t>9343</t>
  </si>
  <si>
    <t>6118</t>
  </si>
  <si>
    <t>0051</t>
  </si>
  <si>
    <t>7196</t>
  </si>
  <si>
    <t>6975</t>
  </si>
  <si>
    <t>8811</t>
  </si>
  <si>
    <t>4754</t>
  </si>
  <si>
    <t>1103</t>
  </si>
  <si>
    <t>3296</t>
  </si>
  <si>
    <t>8635</t>
  </si>
  <si>
    <t>4474</t>
  </si>
  <si>
    <t>9497</t>
  </si>
  <si>
    <t>7462</t>
  </si>
  <si>
    <t>8089</t>
  </si>
  <si>
    <t>2142</t>
  </si>
  <si>
    <t>5682</t>
  </si>
  <si>
    <t>2195</t>
  </si>
  <si>
    <t>2628</t>
  </si>
  <si>
    <t>7520</t>
  </si>
  <si>
    <t>4532</t>
  </si>
  <si>
    <t>8847</t>
  </si>
  <si>
    <t>2444</t>
  </si>
  <si>
    <t>8354</t>
  </si>
  <si>
    <t>7620</t>
  </si>
  <si>
    <t>5686</t>
  </si>
  <si>
    <t>7560</t>
  </si>
  <si>
    <t>8804</t>
  </si>
  <si>
    <t>6009</t>
  </si>
  <si>
    <t>9829</t>
  </si>
  <si>
    <t>4075</t>
  </si>
  <si>
    <t>1721</t>
  </si>
  <si>
    <t>7859</t>
  </si>
  <si>
    <t>1537</t>
  </si>
  <si>
    <t>2101</t>
  </si>
  <si>
    <t>1730</t>
  </si>
  <si>
    <t>3828</t>
  </si>
  <si>
    <t>0157</t>
  </si>
  <si>
    <t>6024</t>
  </si>
  <si>
    <t>3194</t>
  </si>
  <si>
    <t>4164</t>
  </si>
  <si>
    <t>0033</t>
  </si>
  <si>
    <t>2301</t>
  </si>
  <si>
    <t>6322</t>
  </si>
  <si>
    <t>5550</t>
  </si>
  <si>
    <t>0118</t>
  </si>
  <si>
    <t>8077</t>
  </si>
  <si>
    <t>7090</t>
  </si>
  <si>
    <t>1261</t>
  </si>
  <si>
    <t>6999</t>
  </si>
  <si>
    <t>9157</t>
  </si>
  <si>
    <t>0503</t>
  </si>
  <si>
    <t>9943</t>
  </si>
  <si>
    <t>6154</t>
  </si>
  <si>
    <t>1832</t>
  </si>
  <si>
    <t>5713</t>
  </si>
  <si>
    <t>6019</t>
  </si>
  <si>
    <t>8981</t>
  </si>
  <si>
    <t>8454</t>
  </si>
  <si>
    <t>1514</t>
  </si>
  <si>
    <t>8230</t>
  </si>
  <si>
    <t>2393</t>
  </si>
  <si>
    <t>9632</t>
  </si>
  <si>
    <t>6057</t>
  </si>
  <si>
    <t>0042</t>
  </si>
  <si>
    <t>3802</t>
  </si>
  <si>
    <t>8620</t>
  </si>
  <si>
    <t>4000</t>
  </si>
  <si>
    <t>0747</t>
  </si>
  <si>
    <t>1915</t>
  </si>
  <si>
    <t>0021</t>
  </si>
  <si>
    <t>5500</t>
  </si>
  <si>
    <t>9177</t>
  </si>
  <si>
    <t>6583</t>
  </si>
  <si>
    <t>0420</t>
  </si>
  <si>
    <t>0446</t>
  </si>
  <si>
    <t>6155</t>
  </si>
  <si>
    <t>7068</t>
  </si>
  <si>
    <t>9957</t>
  </si>
  <si>
    <t>6558</t>
  </si>
  <si>
    <t>1254</t>
  </si>
  <si>
    <t>2534</t>
  </si>
  <si>
    <t>0153</t>
  </si>
  <si>
    <t>9935</t>
  </si>
  <si>
    <t>2065</t>
  </si>
  <si>
    <t>7308</t>
  </si>
  <si>
    <t>8575</t>
  </si>
  <si>
    <t>7477</t>
  </si>
  <si>
    <t>6712</t>
  </si>
  <si>
    <t>4030</t>
  </si>
  <si>
    <t>8950</t>
  </si>
  <si>
    <t>6603</t>
  </si>
  <si>
    <t>1027</t>
  </si>
  <si>
    <t>4135</t>
  </si>
  <si>
    <t>4305</t>
  </si>
  <si>
    <t>0711</t>
  </si>
  <si>
    <t>7008</t>
  </si>
  <si>
    <t>4487</t>
  </si>
  <si>
    <t>3197</t>
  </si>
  <si>
    <t>8605</t>
  </si>
  <si>
    <t>1674</t>
  </si>
  <si>
    <t>1869</t>
  </si>
  <si>
    <t>7437</t>
  </si>
  <si>
    <t>8227</t>
  </si>
  <si>
    <t>7874</t>
  </si>
  <si>
    <t>0804</t>
  </si>
  <si>
    <t>9783</t>
  </si>
  <si>
    <t>5053</t>
  </si>
  <si>
    <t>7883</t>
  </si>
  <si>
    <t>8788</t>
  </si>
  <si>
    <t>5514</t>
  </si>
  <si>
    <t>2415</t>
  </si>
  <si>
    <t>1591</t>
  </si>
  <si>
    <t>3832</t>
  </si>
  <si>
    <t>3494</t>
  </si>
  <si>
    <t>8432</t>
  </si>
  <si>
    <t>6167</t>
  </si>
  <si>
    <t>9893</t>
  </si>
  <si>
    <t>0069</t>
  </si>
  <si>
    <t>8382</t>
  </si>
  <si>
    <t>3872</t>
  </si>
  <si>
    <t>8677</t>
  </si>
  <si>
    <t>0050</t>
  </si>
  <si>
    <t>9521</t>
  </si>
  <si>
    <t>5223</t>
  </si>
  <si>
    <t>8363</t>
  </si>
  <si>
    <t>2722</t>
  </si>
  <si>
    <t>2841</t>
  </si>
  <si>
    <t>3256</t>
  </si>
  <si>
    <t>7378</t>
  </si>
  <si>
    <t>9120</t>
  </si>
  <si>
    <t>1198</t>
  </si>
  <si>
    <t>0637</t>
  </si>
  <si>
    <t>0989</t>
  </si>
  <si>
    <t>5079</t>
  </si>
  <si>
    <t>5935</t>
  </si>
  <si>
    <t>2552</t>
  </si>
  <si>
    <t>7504</t>
  </si>
  <si>
    <t>7723</t>
  </si>
  <si>
    <t>9975</t>
  </si>
  <si>
    <t>3551</t>
  </si>
  <si>
    <t>6784</t>
  </si>
  <si>
    <t>7996</t>
  </si>
  <si>
    <t>1159</t>
  </si>
  <si>
    <t>7511</t>
  </si>
  <si>
    <t>2224</t>
  </si>
  <si>
    <t>9974</t>
  </si>
  <si>
    <t>3124</t>
  </si>
  <si>
    <t>6554</t>
  </si>
  <si>
    <t>9139</t>
  </si>
  <si>
    <t>6883</t>
  </si>
  <si>
    <t>9900</t>
  </si>
  <si>
    <t>3529</t>
  </si>
  <si>
    <t>9720</t>
  </si>
  <si>
    <t>8528</t>
  </si>
  <si>
    <t>7934</t>
  </si>
  <si>
    <t>5284</t>
  </si>
  <si>
    <t>0728</t>
  </si>
  <si>
    <t>1213</t>
  </si>
  <si>
    <t>0250</t>
  </si>
  <si>
    <t>8251</t>
  </si>
  <si>
    <t>7315</t>
  </si>
  <si>
    <t>3328</t>
  </si>
  <si>
    <t>6195</t>
  </si>
  <si>
    <t>8444</t>
  </si>
  <si>
    <t>6513</t>
  </si>
  <si>
    <t>3893</t>
  </si>
  <si>
    <t>9767</t>
  </si>
  <si>
    <t>1488</t>
  </si>
  <si>
    <t>3430</t>
  </si>
  <si>
    <t>2614</t>
  </si>
  <si>
    <t>2220</t>
  </si>
  <si>
    <t>2547</t>
  </si>
  <si>
    <t>2895</t>
  </si>
  <si>
    <t>0129</t>
  </si>
  <si>
    <t>4085</t>
  </si>
  <si>
    <t>6344</t>
  </si>
  <si>
    <t>2392</t>
  </si>
  <si>
    <t>2694</t>
  </si>
  <si>
    <t>4388</t>
  </si>
  <si>
    <t>3972</t>
  </si>
  <si>
    <t>2008</t>
  </si>
  <si>
    <t>7755</t>
  </si>
  <si>
    <t>4435</t>
  </si>
  <si>
    <t>4790</t>
  </si>
  <si>
    <t>2275</t>
  </si>
  <si>
    <t>9416</t>
  </si>
  <si>
    <t>7516</t>
  </si>
  <si>
    <t>8708</t>
  </si>
  <si>
    <t>9520</t>
  </si>
  <si>
    <t>7153</t>
  </si>
  <si>
    <t>5863</t>
  </si>
  <si>
    <t>2921</t>
  </si>
  <si>
    <t>3682</t>
  </si>
  <si>
    <t>4512</t>
  </si>
  <si>
    <t>3380</t>
  </si>
  <si>
    <t>3677</t>
  </si>
  <si>
    <t>0963</t>
  </si>
  <si>
    <t>2574</t>
  </si>
  <si>
    <t>1726</t>
  </si>
  <si>
    <t>6892</t>
  </si>
  <si>
    <t>3477</t>
  </si>
  <si>
    <t>5710</t>
  </si>
  <si>
    <t>7220</t>
  </si>
  <si>
    <t>0271</t>
  </si>
  <si>
    <t>3573</t>
  </si>
  <si>
    <t>1996</t>
  </si>
  <si>
    <t>6392</t>
  </si>
  <si>
    <t>4251</t>
  </si>
  <si>
    <t>4755</t>
  </si>
  <si>
    <t>3727</t>
  </si>
  <si>
    <t>7812</t>
  </si>
  <si>
    <t>3807</t>
  </si>
  <si>
    <t>0232</t>
  </si>
  <si>
    <t>6827</t>
  </si>
  <si>
    <t>8442</t>
  </si>
  <si>
    <t>8960</t>
  </si>
  <si>
    <t>0536</t>
  </si>
  <si>
    <t>5557</t>
  </si>
  <si>
    <t>2759</t>
  </si>
  <si>
    <t>1904</t>
  </si>
  <si>
    <t>4568</t>
  </si>
  <si>
    <t>5626</t>
  </si>
  <si>
    <t>3351</t>
  </si>
  <si>
    <t>8082</t>
  </si>
  <si>
    <t>3899</t>
  </si>
  <si>
    <t>2677</t>
  </si>
  <si>
    <t>7339</t>
  </si>
  <si>
    <t>4105</t>
  </si>
  <si>
    <t>0851</t>
  </si>
  <si>
    <t>8786</t>
  </si>
  <si>
    <t>0456</t>
  </si>
  <si>
    <t>5680</t>
  </si>
  <si>
    <t>2565</t>
  </si>
  <si>
    <t>4731</t>
  </si>
  <si>
    <t>6021</t>
  </si>
  <si>
    <t>6151</t>
  </si>
  <si>
    <t>7085</t>
  </si>
  <si>
    <t>2187</t>
  </si>
  <si>
    <t>4615</t>
  </si>
  <si>
    <t>2450</t>
  </si>
  <si>
    <t>7741</t>
  </si>
  <si>
    <t>3555</t>
  </si>
  <si>
    <t>0275</t>
  </si>
  <si>
    <t>8044</t>
  </si>
  <si>
    <t>2911</t>
  </si>
  <si>
    <t>9485</t>
  </si>
  <si>
    <t>0171</t>
  </si>
  <si>
    <t>0289</t>
  </si>
  <si>
    <t>9112</t>
  </si>
  <si>
    <t>1905</t>
  </si>
  <si>
    <t>7182</t>
  </si>
  <si>
    <t>5469</t>
  </si>
  <si>
    <t>2472</t>
  </si>
  <si>
    <t>8669</t>
  </si>
  <si>
    <t>0100</t>
  </si>
  <si>
    <t>9073</t>
  </si>
  <si>
    <t>2466</t>
  </si>
  <si>
    <t>9053</t>
  </si>
  <si>
    <t>4345</t>
  </si>
  <si>
    <t>9849</t>
  </si>
  <si>
    <t>3712</t>
  </si>
  <si>
    <t>3120</t>
  </si>
  <si>
    <t>3639</t>
  </si>
  <si>
    <t>Пожертвовать - Варвара Корнева</t>
  </si>
  <si>
    <t>Пожертвовать - Серафим Гончаров</t>
  </si>
  <si>
    <t>Пожертвовать - София Нефедова</t>
  </si>
  <si>
    <t>Пожертвовать -  Матвей Проказников</t>
  </si>
  <si>
    <t>Пожертвовать - Анастасия Ярош</t>
  </si>
  <si>
    <t>Пожертвовать - Давид Бетеев</t>
  </si>
  <si>
    <t>Пожертвовать - Роберт Кондрашов</t>
  </si>
  <si>
    <t>Пожертвовать - без адресации</t>
  </si>
  <si>
    <t>Пожертвовать - Анастасия Нечипуренко</t>
  </si>
  <si>
    <t>Пожертвовать - Самир Мирзаев</t>
  </si>
  <si>
    <t>Пожертвовать - Арам Аванесян</t>
  </si>
  <si>
    <t>Пожертвовать - Леонид Казанов</t>
  </si>
  <si>
    <t>Пожертвовать - Марьям Усманова</t>
  </si>
  <si>
    <t>Пожертвовать - Алим Зекиряев</t>
  </si>
  <si>
    <t>Пожертвовать - Игорь Весельский</t>
  </si>
  <si>
    <t xml:space="preserve">Пожертвовать - Нариман Мустафаев </t>
  </si>
  <si>
    <t>Пожертвовать - Никита Волков</t>
  </si>
  <si>
    <t>Пожертвовать - Марина Подолякина</t>
  </si>
  <si>
    <t>Пожертвовать - Александр Альварес</t>
  </si>
  <si>
    <t>Пожертвовать - Семен Смирнов</t>
  </si>
  <si>
    <t>Пожертвовать - Александр Гайсаров</t>
  </si>
  <si>
    <t>Пожертвовать - Данир Батмаев</t>
  </si>
  <si>
    <t>Пожертвовать - Алина Гуменная</t>
  </si>
  <si>
    <t>Пожертвовать -  Яна Аджикильдеева</t>
  </si>
  <si>
    <t>Пожертвовать - Темиркан Лиев</t>
  </si>
  <si>
    <t>Пожертвовать - Ярахмед Ярахмедов</t>
  </si>
  <si>
    <t>Пожертвовать - Адель Филиппов</t>
  </si>
  <si>
    <t>Пожертвовать - Вероника Шабатура</t>
  </si>
  <si>
    <t>Пожертвовать - Илья Владимиров</t>
  </si>
  <si>
    <t>Пожертвовать - Александр Каманин</t>
  </si>
  <si>
    <t>Пожертвовать - Данила Котов</t>
  </si>
  <si>
    <t>Пожертвовать - Темурлан Аджибеков</t>
  </si>
  <si>
    <t>Пожертвовать - Александра Панюшкина</t>
  </si>
  <si>
    <t>Пожертвовать - Сергей Редичкин</t>
  </si>
  <si>
    <t>0991</t>
  </si>
  <si>
    <t>1216</t>
  </si>
  <si>
    <t>0205</t>
  </si>
  <si>
    <t>4506</t>
  </si>
  <si>
    <t>3126</t>
  </si>
  <si>
    <t>9887</t>
  </si>
  <si>
    <t>0006</t>
  </si>
  <si>
    <t>7100</t>
  </si>
  <si>
    <t>6366</t>
  </si>
  <si>
    <t>3258</t>
  </si>
  <si>
    <t>2356</t>
  </si>
  <si>
    <t>4217</t>
  </si>
  <si>
    <t>0822</t>
  </si>
  <si>
    <t>3770</t>
  </si>
  <si>
    <t>8137</t>
  </si>
  <si>
    <t>1654</t>
  </si>
  <si>
    <t>6457</t>
  </si>
  <si>
    <t>1118</t>
  </si>
  <si>
    <t>5188</t>
  </si>
  <si>
    <t>1650</t>
  </si>
  <si>
    <t>2116</t>
  </si>
  <si>
    <t>9681</t>
  </si>
  <si>
    <t>8549</t>
  </si>
  <si>
    <t>5912</t>
  </si>
  <si>
    <t>9255</t>
  </si>
  <si>
    <t>3238</t>
  </si>
  <si>
    <t>6832</t>
  </si>
  <si>
    <t>8006</t>
  </si>
  <si>
    <t>7256</t>
  </si>
  <si>
    <t>8107</t>
  </si>
  <si>
    <t>4045</t>
  </si>
  <si>
    <t>3844</t>
  </si>
  <si>
    <t>1492</t>
  </si>
  <si>
    <t>5009</t>
  </si>
  <si>
    <t>6763</t>
  </si>
  <si>
    <t>8232</t>
  </si>
  <si>
    <t>2640</t>
  </si>
  <si>
    <t>5832</t>
  </si>
  <si>
    <t>0917</t>
  </si>
  <si>
    <t>9266</t>
  </si>
  <si>
    <t>5886</t>
  </si>
  <si>
    <t>0022</t>
  </si>
  <si>
    <t>8332</t>
  </si>
  <si>
    <t>8212</t>
  </si>
  <si>
    <t>2635</t>
  </si>
  <si>
    <t>9618</t>
  </si>
  <si>
    <t>5273</t>
  </si>
  <si>
    <t>8115</t>
  </si>
  <si>
    <t>7395</t>
  </si>
  <si>
    <t>2040</t>
  </si>
  <si>
    <t>2601</t>
  </si>
  <si>
    <t>3491</t>
  </si>
  <si>
    <t>9555</t>
  </si>
  <si>
    <t>5297</t>
  </si>
  <si>
    <t>9796</t>
  </si>
  <si>
    <t>9528</t>
  </si>
  <si>
    <t>6910</t>
  </si>
  <si>
    <t>5359</t>
  </si>
  <si>
    <t>3762</t>
  </si>
  <si>
    <t>4634</t>
  </si>
  <si>
    <t>4896</t>
  </si>
  <si>
    <t>6787</t>
  </si>
  <si>
    <t>0600</t>
  </si>
  <si>
    <t>7476</t>
  </si>
  <si>
    <t>8307</t>
  </si>
  <si>
    <t>9306</t>
  </si>
  <si>
    <t>5184</t>
  </si>
  <si>
    <t>8899</t>
  </si>
  <si>
    <t>6469</t>
  </si>
  <si>
    <t>1709</t>
  </si>
  <si>
    <t>9679</t>
  </si>
  <si>
    <t>6346</t>
  </si>
  <si>
    <t>7410</t>
  </si>
  <si>
    <t>5513</t>
  </si>
  <si>
    <t>6162</t>
  </si>
  <si>
    <t>6310</t>
  </si>
  <si>
    <t>4558</t>
  </si>
  <si>
    <t>0394</t>
  </si>
  <si>
    <t>2024</t>
  </si>
  <si>
    <t>6539</t>
  </si>
  <si>
    <t>0598</t>
  </si>
  <si>
    <t>5227</t>
  </si>
  <si>
    <t>1751</t>
  </si>
  <si>
    <t>7580</t>
  </si>
  <si>
    <t>8662</t>
  </si>
  <si>
    <t>3955</t>
  </si>
  <si>
    <t>2205</t>
  </si>
  <si>
    <t>7474</t>
  </si>
  <si>
    <t>0727</t>
  </si>
  <si>
    <t>0895</t>
  </si>
  <si>
    <t>9328</t>
  </si>
  <si>
    <t>2145</t>
  </si>
  <si>
    <t>9437</t>
  </si>
  <si>
    <t>5246</t>
  </si>
  <si>
    <t>6324</t>
  </si>
  <si>
    <t>3365</t>
  </si>
  <si>
    <t>7630</t>
  </si>
  <si>
    <t>7531</t>
  </si>
  <si>
    <t>6200</t>
  </si>
  <si>
    <t>5416</t>
  </si>
  <si>
    <t>4466</t>
  </si>
  <si>
    <t>1603</t>
  </si>
  <si>
    <t>2331</t>
  </si>
  <si>
    <t>9200</t>
  </si>
  <si>
    <t>9782</t>
  </si>
  <si>
    <t>4752</t>
  </si>
  <si>
    <t>1752</t>
  </si>
  <si>
    <t>8374</t>
  </si>
  <si>
    <t>6885</t>
  </si>
  <si>
    <t>5304</t>
  </si>
  <si>
    <t>6573</t>
  </si>
  <si>
    <t>6422</t>
  </si>
  <si>
    <t>9508</t>
  </si>
  <si>
    <t>1106</t>
  </si>
  <si>
    <t>5061</t>
  </si>
  <si>
    <t>7561</t>
  </si>
  <si>
    <t>3580</t>
  </si>
  <si>
    <t>3089</t>
  </si>
  <si>
    <t>4457</t>
  </si>
  <si>
    <t>3320</t>
  </si>
  <si>
    <t>3064</t>
  </si>
  <si>
    <t>4877</t>
  </si>
  <si>
    <t>4711</t>
  </si>
  <si>
    <t>1965</t>
  </si>
  <si>
    <t>3702</t>
  </si>
  <si>
    <t>5655</t>
  </si>
  <si>
    <t>8797</t>
  </si>
  <si>
    <t>2280</t>
  </si>
  <si>
    <t>3123</t>
  </si>
  <si>
    <t>1624</t>
  </si>
  <si>
    <t>6496</t>
  </si>
  <si>
    <t>2068</t>
  </si>
  <si>
    <t>1797</t>
  </si>
  <si>
    <t>1848</t>
  </si>
  <si>
    <t>8458</t>
  </si>
  <si>
    <t>3656</t>
  </si>
  <si>
    <t>4162</t>
  </si>
  <si>
    <t>0049</t>
  </si>
  <si>
    <t>1129</t>
  </si>
  <si>
    <t>2916</t>
  </si>
  <si>
    <t>7045</t>
  </si>
  <si>
    <t>3301</t>
  </si>
  <si>
    <t>1435</t>
  </si>
  <si>
    <t>0877</t>
  </si>
  <si>
    <t>2555</t>
  </si>
  <si>
    <t>2339</t>
  </si>
  <si>
    <t>4233</t>
  </si>
  <si>
    <t>6864</t>
  </si>
  <si>
    <t>8182</t>
  </si>
  <si>
    <t>1229</t>
  </si>
  <si>
    <t>6465</t>
  </si>
  <si>
    <t>1820</t>
  </si>
  <si>
    <t>9107</t>
  </si>
  <si>
    <t>3942</t>
  </si>
  <si>
    <t>8252</t>
  </si>
  <si>
    <t>5809</t>
  </si>
  <si>
    <t>3462</t>
  </si>
  <si>
    <t>8627</t>
  </si>
  <si>
    <t>1471</t>
  </si>
  <si>
    <t>1630</t>
  </si>
  <si>
    <t>3634</t>
  </si>
  <si>
    <t>9600</t>
  </si>
  <si>
    <t>4444</t>
  </si>
  <si>
    <t>8283</t>
  </si>
  <si>
    <t>2237</t>
  </si>
  <si>
    <t>9078</t>
  </si>
  <si>
    <t>0174</t>
  </si>
  <si>
    <t>2749</t>
  </si>
  <si>
    <t>8955</t>
  </si>
  <si>
    <t>5141</t>
  </si>
  <si>
    <t>8921</t>
  </si>
  <si>
    <t>6729</t>
  </si>
  <si>
    <t>3709</t>
  </si>
  <si>
    <t>7664</t>
  </si>
  <si>
    <t>4242</t>
  </si>
  <si>
    <t>2491</t>
  </si>
  <si>
    <t>0134</t>
  </si>
  <si>
    <t>7819</t>
  </si>
  <si>
    <t>5675</t>
  </si>
  <si>
    <t>0713</t>
  </si>
  <si>
    <t>0214</t>
  </si>
  <si>
    <t>1909</t>
  </si>
  <si>
    <t>4398</t>
  </si>
  <si>
    <t>1534</t>
  </si>
  <si>
    <t>0808</t>
  </si>
  <si>
    <t>4070</t>
  </si>
  <si>
    <t>5612</t>
  </si>
  <si>
    <t>3326</t>
  </si>
  <si>
    <t>0676</t>
  </si>
  <si>
    <t>0767</t>
  </si>
  <si>
    <t>2558</t>
  </si>
  <si>
    <t>5792</t>
  </si>
  <si>
    <t>7745</t>
  </si>
  <si>
    <t>3864</t>
  </si>
  <si>
    <t>9545</t>
  </si>
  <si>
    <t>9474</t>
  </si>
  <si>
    <t>5990</t>
  </si>
  <si>
    <t>1299</t>
  </si>
  <si>
    <t>6007</t>
  </si>
  <si>
    <t>9085</t>
  </si>
  <si>
    <t>4741</t>
  </si>
  <si>
    <t>7345</t>
  </si>
  <si>
    <t>2572</t>
  </si>
  <si>
    <t>0715</t>
  </si>
  <si>
    <t>9588</t>
  </si>
  <si>
    <t>0655</t>
  </si>
  <si>
    <t>8914</t>
  </si>
  <si>
    <t>7816</t>
  </si>
  <si>
    <t>9901</t>
  </si>
  <si>
    <t>1918</t>
  </si>
  <si>
    <t>2604</t>
  </si>
  <si>
    <t>1831</t>
  </si>
  <si>
    <t>0999</t>
  </si>
  <si>
    <t>2322</t>
  </si>
  <si>
    <t>3214</t>
  </si>
  <si>
    <t>4620</t>
  </si>
  <si>
    <t>1345</t>
  </si>
  <si>
    <t>0440</t>
  </si>
  <si>
    <t>3374</t>
  </si>
  <si>
    <t>7627</t>
  </si>
  <si>
    <t>0189</t>
  </si>
  <si>
    <t>0561</t>
  </si>
  <si>
    <t>8812</t>
  </si>
  <si>
    <t>0215</t>
  </si>
  <si>
    <t>2234</t>
  </si>
  <si>
    <t>8957</t>
  </si>
  <si>
    <t>5533</t>
  </si>
  <si>
    <t>3583</t>
  </si>
  <si>
    <t>0933</t>
  </si>
  <si>
    <t>3728</t>
  </si>
  <si>
    <t>3856</t>
  </si>
  <si>
    <t>5013</t>
  </si>
  <si>
    <t>9771</t>
  </si>
  <si>
    <t>4748</t>
  </si>
  <si>
    <t>8578</t>
  </si>
  <si>
    <t>5583</t>
  </si>
  <si>
    <t>2689</t>
  </si>
  <si>
    <t>7870</t>
  </si>
  <si>
    <t>6398</t>
  </si>
  <si>
    <t>5510</t>
  </si>
  <si>
    <t>2514</t>
  </si>
  <si>
    <t>3984</t>
  </si>
  <si>
    <t>9222</t>
  </si>
  <si>
    <t>1441</t>
  </si>
  <si>
    <t>4362</t>
  </si>
  <si>
    <t>0487</t>
  </si>
  <si>
    <t>5640</t>
  </si>
  <si>
    <t>2349</t>
  </si>
  <si>
    <t>4500</t>
  </si>
  <si>
    <t>5248</t>
  </si>
  <si>
    <t>9432</t>
  </si>
  <si>
    <t>2782</t>
  </si>
  <si>
    <t>8318</t>
  </si>
  <si>
    <t>1813</t>
  </si>
  <si>
    <t>3918</t>
  </si>
  <si>
    <t>9795</t>
  </si>
  <si>
    <t>1949</t>
  </si>
  <si>
    <t>9463</t>
  </si>
  <si>
    <t>6921</t>
  </si>
  <si>
    <t>2230</t>
  </si>
  <si>
    <t>1616</t>
  </si>
  <si>
    <t>5037</t>
  </si>
  <si>
    <t>2057</t>
  </si>
  <si>
    <t>9599</t>
  </si>
  <si>
    <t>9346</t>
  </si>
  <si>
    <t>2096</t>
  </si>
  <si>
    <t>4807</t>
  </si>
  <si>
    <t>8623</t>
  </si>
  <si>
    <t>9273</t>
  </si>
  <si>
    <t>4249</t>
  </si>
  <si>
    <t>0277</t>
  </si>
  <si>
    <t>4178</t>
  </si>
  <si>
    <t>3696</t>
  </si>
  <si>
    <t>7739</t>
  </si>
  <si>
    <t>5765</t>
  </si>
  <si>
    <t>2125</t>
  </si>
  <si>
    <t>5688</t>
  </si>
  <si>
    <t>6537</t>
  </si>
  <si>
    <t>5920</t>
  </si>
  <si>
    <t>3020</t>
  </si>
  <si>
    <t>0542</t>
  </si>
  <si>
    <t>9716</t>
  </si>
  <si>
    <t>6272</t>
  </si>
  <si>
    <t>6258</t>
  </si>
  <si>
    <t>4311</t>
  </si>
  <si>
    <t>2626</t>
  </si>
  <si>
    <t>4838</t>
  </si>
  <si>
    <t>8054</t>
  </si>
  <si>
    <t>8779</t>
  </si>
  <si>
    <t>2317</t>
  </si>
  <si>
    <t>1670</t>
  </si>
  <si>
    <t>9784</t>
  </si>
  <si>
    <t>5328</t>
  </si>
  <si>
    <t>9424</t>
  </si>
  <si>
    <t>0008</t>
  </si>
  <si>
    <t>9224</t>
  </si>
  <si>
    <t>2422</t>
  </si>
  <si>
    <t>1700</t>
  </si>
  <si>
    <t>5643</t>
  </si>
  <si>
    <t>4219</t>
  </si>
  <si>
    <t>8456</t>
  </si>
  <si>
    <t>5145</t>
  </si>
  <si>
    <t>8526</t>
  </si>
  <si>
    <t>8889</t>
  </si>
  <si>
    <t>4614</t>
  </si>
  <si>
    <t>3977</t>
  </si>
  <si>
    <t>1487</t>
  </si>
  <si>
    <t>9872</t>
  </si>
  <si>
    <t>7138</t>
  </si>
  <si>
    <t>9999</t>
  </si>
  <si>
    <t>6879</t>
  </si>
  <si>
    <t>1354</t>
  </si>
  <si>
    <t>8994</t>
  </si>
  <si>
    <t>1510</t>
  </si>
  <si>
    <t>9369</t>
  </si>
  <si>
    <t>2537</t>
  </si>
  <si>
    <t>6676</t>
  </si>
  <si>
    <t>4991</t>
  </si>
  <si>
    <t>0466</t>
  </si>
  <si>
    <t>0842</t>
  </si>
  <si>
    <t>7335</t>
  </si>
  <si>
    <t>9005</t>
  </si>
  <si>
    <t>4766</t>
  </si>
  <si>
    <t>5657</t>
  </si>
  <si>
    <t>9858</t>
  </si>
  <si>
    <t>5404</t>
  </si>
  <si>
    <t>4885</t>
  </si>
  <si>
    <t>0331</t>
  </si>
  <si>
    <t>3095</t>
  </si>
  <si>
    <t>0722</t>
  </si>
  <si>
    <t>2873</t>
  </si>
  <si>
    <t>9069</t>
  </si>
  <si>
    <t>9531</t>
  </si>
  <si>
    <t>7683</t>
  </si>
  <si>
    <t>4953</t>
  </si>
  <si>
    <t>7569</t>
  </si>
  <si>
    <t>3900</t>
  </si>
  <si>
    <t>4598</t>
  </si>
  <si>
    <t>1914</t>
  </si>
  <si>
    <t>7361</t>
  </si>
  <si>
    <t>4692</t>
  </si>
  <si>
    <t>8157</t>
  </si>
  <si>
    <t>6551</t>
  </si>
  <si>
    <t>5884</t>
  </si>
  <si>
    <t>3964</t>
  </si>
  <si>
    <t>6262</t>
  </si>
  <si>
    <t>2639</t>
  </si>
  <si>
    <t>2573</t>
  </si>
  <si>
    <t>3205</t>
  </si>
  <si>
    <t>4327</t>
  </si>
  <si>
    <t>2528</t>
  </si>
  <si>
    <t>2966</t>
  </si>
  <si>
    <t>1810</t>
  </si>
  <si>
    <t>7048</t>
  </si>
  <si>
    <t>7625</t>
  </si>
  <si>
    <t>4122</t>
  </si>
  <si>
    <t>0639</t>
  </si>
  <si>
    <t>8686</t>
  </si>
  <si>
    <t>9379</t>
  </si>
  <si>
    <t>6575</t>
  </si>
  <si>
    <t>4660</t>
  </si>
  <si>
    <t>0128</t>
  </si>
  <si>
    <t>5523</t>
  </si>
  <si>
    <t>7598</t>
  </si>
  <si>
    <t>8849</t>
  </si>
  <si>
    <t>5090</t>
  </si>
  <si>
    <t>9259</t>
  </si>
  <si>
    <t>6038</t>
  </si>
  <si>
    <t>5903</t>
  </si>
  <si>
    <t>3803</t>
  </si>
  <si>
    <t>0367</t>
  </si>
  <si>
    <t>1180</t>
  </si>
  <si>
    <t>5564</t>
  </si>
  <si>
    <t xml:space="preserve">Пожертвовать - Василий Рудов   </t>
  </si>
  <si>
    <t>4923</t>
  </si>
  <si>
    <t>2885</t>
  </si>
  <si>
    <t>1041</t>
  </si>
  <si>
    <t>2214</t>
  </si>
  <si>
    <t>0624</t>
  </si>
  <si>
    <t>2038</t>
  </si>
  <si>
    <t>9816</t>
  </si>
  <si>
    <t>8725</t>
  </si>
  <si>
    <t>8966</t>
  </si>
  <si>
    <t>0395</t>
  </si>
  <si>
    <t>3195</t>
  </si>
  <si>
    <t>6420</t>
  </si>
  <si>
    <t>2131</t>
  </si>
  <si>
    <t>3623</t>
  </si>
  <si>
    <t>2328</t>
  </si>
  <si>
    <t>5775</t>
  </si>
  <si>
    <t>7691</t>
  </si>
  <si>
    <t>8224</t>
  </si>
  <si>
    <t>7687</t>
  </si>
  <si>
    <t>7094</t>
  </si>
  <si>
    <t>8734</t>
  </si>
  <si>
    <t>2674</t>
  </si>
  <si>
    <t>8175</t>
  </si>
  <si>
    <t>5601</t>
  </si>
  <si>
    <t>6507</t>
  </si>
  <si>
    <t>5913</t>
  </si>
  <si>
    <t>9565</t>
  </si>
  <si>
    <t>0447</t>
  </si>
  <si>
    <t>5862</t>
  </si>
  <si>
    <t>8126</t>
  </si>
  <si>
    <t>4371</t>
  </si>
  <si>
    <t>7854</t>
  </si>
  <si>
    <t>4579</t>
  </si>
  <si>
    <t>9441</t>
  </si>
  <si>
    <t>4934</t>
  </si>
  <si>
    <t>9221</t>
  </si>
  <si>
    <t>2260</t>
  </si>
  <si>
    <t>8467</t>
  </si>
  <si>
    <t>9041</t>
  </si>
  <si>
    <t>0619</t>
  </si>
  <si>
    <t>1477</t>
  </si>
  <si>
    <t>0974</t>
  </si>
  <si>
    <t>3063</t>
  </si>
  <si>
    <t>2363</t>
  </si>
  <si>
    <t>Александр Ч.</t>
  </si>
  <si>
    <t>Artem K.</t>
  </si>
  <si>
    <t>Дмитрий Д.</t>
  </si>
  <si>
    <t>Сергей П.</t>
  </si>
  <si>
    <t>IRINA D.</t>
  </si>
  <si>
    <t>Вера П.</t>
  </si>
  <si>
    <t>Вероника К.</t>
  </si>
  <si>
    <t>Olesya L.</t>
  </si>
  <si>
    <t>Anita G.</t>
  </si>
  <si>
    <t>Galina S.</t>
  </si>
  <si>
    <t>Олег М.</t>
  </si>
  <si>
    <t>EVGENIA N.</t>
  </si>
  <si>
    <t>Константин К.</t>
  </si>
  <si>
    <t>Roman A.</t>
  </si>
  <si>
    <t>Полина Ф.</t>
  </si>
  <si>
    <t>Сергей С.</t>
  </si>
  <si>
    <t>Валерия Т.</t>
  </si>
  <si>
    <t>Aleksandra A.</t>
  </si>
  <si>
    <t>Leonid B.</t>
  </si>
  <si>
    <t>Semion K.</t>
  </si>
  <si>
    <t>Johannes S.</t>
  </si>
  <si>
    <t>Михаил И.</t>
  </si>
  <si>
    <t>Иван П.</t>
  </si>
  <si>
    <t>Алексей А.</t>
  </si>
  <si>
    <t>Nikita G.</t>
  </si>
  <si>
    <t>Artem A.</t>
  </si>
  <si>
    <t>Олег Г.</t>
  </si>
  <si>
    <t>Евгений И.</t>
  </si>
  <si>
    <t>VIKTORIYA P.</t>
  </si>
  <si>
    <t>Galina T.</t>
  </si>
  <si>
    <t>Александр Н.</t>
  </si>
  <si>
    <t>Nikita T.</t>
  </si>
  <si>
    <t>ALEKSEY P.</t>
  </si>
  <si>
    <t>Aleksey S.</t>
  </si>
  <si>
    <t>Andreas E.</t>
  </si>
  <si>
    <t>Алексей Т.</t>
  </si>
  <si>
    <t>Konstantin T.</t>
  </si>
  <si>
    <t>Alexander P.</t>
  </si>
  <si>
    <t>Ника Б.</t>
  </si>
  <si>
    <t>Екатерина С.</t>
  </si>
  <si>
    <t>Семен Р.</t>
  </si>
  <si>
    <t>Elizaveta P.</t>
  </si>
  <si>
    <t>Вадим Я.</t>
  </si>
  <si>
    <t>Дмитрий Г.</t>
  </si>
  <si>
    <t>Антон Т.</t>
  </si>
  <si>
    <t>Larissa K.</t>
  </si>
  <si>
    <t>Ольга Х.</t>
  </si>
  <si>
    <t>Dmitri C.</t>
  </si>
  <si>
    <t>Dzianis Y.</t>
  </si>
  <si>
    <t>Vera D.</t>
  </si>
  <si>
    <t>Victor F.</t>
  </si>
  <si>
    <t>Ляйсан Г.</t>
  </si>
  <si>
    <t>Yekaterina N.</t>
  </si>
  <si>
    <t>Viktoriya Y.</t>
  </si>
  <si>
    <t>Виктор Ш.</t>
  </si>
  <si>
    <t>Inga S.</t>
  </si>
  <si>
    <t>Юрий К.</t>
  </si>
  <si>
    <t>Александр Я.</t>
  </si>
  <si>
    <t>Olga K.</t>
  </si>
  <si>
    <t>Александр Г.</t>
  </si>
  <si>
    <t>Svetlana E.</t>
  </si>
  <si>
    <t>Иван К.</t>
  </si>
  <si>
    <t>Борис К.</t>
  </si>
  <si>
    <t>KIM B.</t>
  </si>
  <si>
    <t>Stanislav N.</t>
  </si>
  <si>
    <t>Дмитрий К.</t>
  </si>
  <si>
    <t>LEONID K.</t>
  </si>
  <si>
    <t>Olga S.</t>
  </si>
  <si>
    <t>Ekaterina N.</t>
  </si>
  <si>
    <t>Andrey U.</t>
  </si>
  <si>
    <t>Екатерина Х.</t>
  </si>
  <si>
    <t>Тамила К.</t>
  </si>
  <si>
    <t>Илья И.</t>
  </si>
  <si>
    <t>Zhanna K.</t>
  </si>
  <si>
    <t>Irina S.</t>
  </si>
  <si>
    <t>Елена К.</t>
  </si>
  <si>
    <t>Борис Б.</t>
  </si>
  <si>
    <t>Alexander L.</t>
  </si>
  <si>
    <t>Татьяна В.</t>
  </si>
  <si>
    <t>Илья С.</t>
  </si>
  <si>
    <t>M. NIKITA</t>
  </si>
  <si>
    <t>Anton B.</t>
  </si>
  <si>
    <t>Виталий Г.</t>
  </si>
  <si>
    <t>Евгений П.</t>
  </si>
  <si>
    <t>Wladimir K.</t>
  </si>
  <si>
    <t>Алексей К.</t>
  </si>
  <si>
    <t>Анна Т.</t>
  </si>
  <si>
    <t>Vitaly S.</t>
  </si>
  <si>
    <t>Oxana S.</t>
  </si>
  <si>
    <t>Максим В.</t>
  </si>
  <si>
    <t>Dmitry F.</t>
  </si>
  <si>
    <t>20-31</t>
  </si>
  <si>
    <t>51-58</t>
  </si>
  <si>
    <t>53-56</t>
  </si>
  <si>
    <t>93-45</t>
  </si>
  <si>
    <t>73-11</t>
  </si>
  <si>
    <t>44-88</t>
  </si>
  <si>
    <t>35-55</t>
  </si>
  <si>
    <t>56-36</t>
  </si>
  <si>
    <t>23-02</t>
  </si>
  <si>
    <t>04-56</t>
  </si>
  <si>
    <t>05-36</t>
  </si>
  <si>
    <t>46-19</t>
  </si>
  <si>
    <t>03-32</t>
  </si>
  <si>
    <t>63-60</t>
  </si>
  <si>
    <t>77-33</t>
  </si>
  <si>
    <t>21-27</t>
  </si>
  <si>
    <t>47-40</t>
  </si>
  <si>
    <t>62-77</t>
  </si>
  <si>
    <t>99-79</t>
  </si>
  <si>
    <t>94-63</t>
  </si>
  <si>
    <t>32031</t>
  </si>
  <si>
    <t>62-10</t>
  </si>
  <si>
    <t>47-83</t>
  </si>
  <si>
    <t>43-43</t>
  </si>
  <si>
    <t>08-14</t>
  </si>
  <si>
    <t>79-03</t>
  </si>
  <si>
    <t>38-63</t>
  </si>
  <si>
    <t>14-76</t>
  </si>
  <si>
    <t>47-66</t>
  </si>
  <si>
    <t>67-29</t>
  </si>
  <si>
    <t>02-30</t>
  </si>
  <si>
    <t>06-40</t>
  </si>
  <si>
    <t>89-68</t>
  </si>
  <si>
    <t>54-35</t>
  </si>
  <si>
    <t>71-71</t>
  </si>
  <si>
    <t>83-76</t>
  </si>
  <si>
    <t>67-79</t>
  </si>
  <si>
    <t>87-88</t>
  </si>
  <si>
    <t>90-41</t>
  </si>
  <si>
    <t>53-34</t>
  </si>
  <si>
    <t>30-58</t>
  </si>
  <si>
    <t>58-53</t>
  </si>
  <si>
    <t>25-88</t>
  </si>
  <si>
    <t>29-96</t>
  </si>
  <si>
    <t>65-29</t>
  </si>
  <si>
    <t>82-00</t>
  </si>
  <si>
    <t>67-62</t>
  </si>
  <si>
    <t>56-77</t>
  </si>
  <si>
    <t>98-23</t>
  </si>
  <si>
    <t>35-45</t>
  </si>
  <si>
    <t>47-20</t>
  </si>
  <si>
    <t>62-79</t>
  </si>
  <si>
    <t>46-46</t>
  </si>
  <si>
    <t>98-85</t>
  </si>
  <si>
    <t>33-60</t>
  </si>
  <si>
    <t>94-75</t>
  </si>
  <si>
    <t>66-78</t>
  </si>
  <si>
    <t>01-37</t>
  </si>
  <si>
    <t>57-18</t>
  </si>
  <si>
    <t>79-30</t>
  </si>
  <si>
    <t>97-77</t>
  </si>
  <si>
    <t>88-08</t>
  </si>
  <si>
    <t>18-18</t>
  </si>
  <si>
    <t>17-96</t>
  </si>
  <si>
    <t>88-89</t>
  </si>
  <si>
    <t>56-07</t>
  </si>
  <si>
    <t>95-08</t>
  </si>
  <si>
    <t>87-00</t>
  </si>
  <si>
    <t>38-50</t>
  </si>
  <si>
    <t>58-80</t>
  </si>
  <si>
    <t>74-74</t>
  </si>
  <si>
    <t>54-40</t>
  </si>
  <si>
    <t>44-81</t>
  </si>
  <si>
    <t>60-09</t>
  </si>
  <si>
    <t>77-75</t>
  </si>
  <si>
    <t>40-68</t>
  </si>
  <si>
    <t>00-89</t>
  </si>
  <si>
    <t>52-57</t>
  </si>
  <si>
    <t>23-44</t>
  </si>
  <si>
    <t>85-60</t>
  </si>
  <si>
    <t>27-57</t>
  </si>
  <si>
    <t>95-35</t>
  </si>
  <si>
    <t>57-49</t>
  </si>
  <si>
    <t>56-64</t>
  </si>
  <si>
    <t>35-16</t>
  </si>
  <si>
    <t>24-58</t>
  </si>
  <si>
    <t>27-32</t>
  </si>
  <si>
    <t>46-82</t>
  </si>
  <si>
    <t>22-98</t>
  </si>
  <si>
    <t>83-89</t>
  </si>
  <si>
    <t>81-59</t>
  </si>
  <si>
    <t>45-26</t>
  </si>
  <si>
    <t>91-17</t>
  </si>
  <si>
    <t>49-09</t>
  </si>
  <si>
    <t>80-87</t>
  </si>
  <si>
    <t>74-63</t>
  </si>
  <si>
    <t>53-95</t>
  </si>
  <si>
    <t>05-59</t>
  </si>
  <si>
    <t>00-31</t>
  </si>
  <si>
    <t>44-92</t>
  </si>
  <si>
    <t>04-77</t>
  </si>
  <si>
    <t>36-80</t>
  </si>
  <si>
    <t>-36-4</t>
  </si>
  <si>
    <t>20-55</t>
  </si>
  <si>
    <t>95-33</t>
  </si>
  <si>
    <t>39-69</t>
  </si>
  <si>
    <t>92-01</t>
  </si>
  <si>
    <t>74-15</t>
  </si>
  <si>
    <t>45-49</t>
  </si>
  <si>
    <t>11-87</t>
  </si>
  <si>
    <t>32-82</t>
  </si>
  <si>
    <t>37-90</t>
  </si>
  <si>
    <t>71-15</t>
  </si>
  <si>
    <t>40-38</t>
  </si>
  <si>
    <t>24-99</t>
  </si>
  <si>
    <t>45-65</t>
  </si>
  <si>
    <t>56-49</t>
  </si>
  <si>
    <t>57-62</t>
  </si>
  <si>
    <t>77-40</t>
  </si>
  <si>
    <t>29-72</t>
  </si>
  <si>
    <t>45-34</t>
  </si>
  <si>
    <t>07-00</t>
  </si>
  <si>
    <t>59-52</t>
  </si>
  <si>
    <t>11-06</t>
  </si>
  <si>
    <t>10-65</t>
  </si>
  <si>
    <t>45-75</t>
  </si>
  <si>
    <t>97-33</t>
  </si>
  <si>
    <t>95-18</t>
  </si>
  <si>
    <t>27-86</t>
  </si>
  <si>
    <t>64-93</t>
  </si>
  <si>
    <t>76-54</t>
  </si>
  <si>
    <t>59-32</t>
  </si>
  <si>
    <t>27-60</t>
  </si>
  <si>
    <t>53-20</t>
  </si>
  <si>
    <t>09-04</t>
  </si>
  <si>
    <t>14-86</t>
  </si>
  <si>
    <t>33-53</t>
  </si>
  <si>
    <t>51-42</t>
  </si>
  <si>
    <t>36-44</t>
  </si>
  <si>
    <t>33-33</t>
  </si>
  <si>
    <t>06-46</t>
  </si>
  <si>
    <t>75-89</t>
  </si>
  <si>
    <t>66-20</t>
  </si>
  <si>
    <t>66-66</t>
  </si>
  <si>
    <t>67-88</t>
  </si>
  <si>
    <t>27-48</t>
  </si>
  <si>
    <t>23-48</t>
  </si>
  <si>
    <t>94-90</t>
  </si>
  <si>
    <t>65-38</t>
  </si>
  <si>
    <t>33-46</t>
  </si>
  <si>
    <t>12-34</t>
  </si>
  <si>
    <t>28-24</t>
  </si>
  <si>
    <t>68-48</t>
  </si>
  <si>
    <t>95-34</t>
  </si>
  <si>
    <t>89-22</t>
  </si>
  <si>
    <t>92-65</t>
  </si>
  <si>
    <t>66-44</t>
  </si>
  <si>
    <t>50-07</t>
  </si>
  <si>
    <t>12-88</t>
  </si>
  <si>
    <t>85-22</t>
  </si>
  <si>
    <t>89-86</t>
  </si>
  <si>
    <t>04-53</t>
  </si>
  <si>
    <t>26-86</t>
  </si>
  <si>
    <t>94-39</t>
  </si>
  <si>
    <t>96-53</t>
  </si>
  <si>
    <t>01-11</t>
  </si>
  <si>
    <t>12-99</t>
  </si>
  <si>
    <t>72-20</t>
  </si>
  <si>
    <t>94-36</t>
  </si>
  <si>
    <t>59-93</t>
  </si>
  <si>
    <t>39-10</t>
  </si>
  <si>
    <t>16-31</t>
  </si>
  <si>
    <t>98-11</t>
  </si>
  <si>
    <t>48-51</t>
  </si>
  <si>
    <t>99-28</t>
  </si>
  <si>
    <t>60-61</t>
  </si>
  <si>
    <t>34-64</t>
  </si>
  <si>
    <t>49-89</t>
  </si>
  <si>
    <t>88-79</t>
  </si>
  <si>
    <t>10-22</t>
  </si>
  <si>
    <t>15-22</t>
  </si>
  <si>
    <t>21-73</t>
  </si>
  <si>
    <t>96-52</t>
  </si>
  <si>
    <t>62-92</t>
  </si>
  <si>
    <t>37-46</t>
  </si>
  <si>
    <t>22-67</t>
  </si>
  <si>
    <t>18-28</t>
  </si>
  <si>
    <t>78-36</t>
  </si>
  <si>
    <t>32-78</t>
  </si>
  <si>
    <t>21-81</t>
  </si>
  <si>
    <t>49-55</t>
  </si>
  <si>
    <t>54-00</t>
  </si>
  <si>
    <t>94-03</t>
  </si>
  <si>
    <t>84-24</t>
  </si>
  <si>
    <t>07-65</t>
  </si>
  <si>
    <t>74-55</t>
  </si>
  <si>
    <t>23-28</t>
  </si>
  <si>
    <t>47-22</t>
  </si>
  <si>
    <t>78-75</t>
  </si>
  <si>
    <t>91-78</t>
  </si>
  <si>
    <t>28-73</t>
  </si>
  <si>
    <t>43-64</t>
  </si>
  <si>
    <t>10-93</t>
  </si>
  <si>
    <t>17-29</t>
  </si>
  <si>
    <t>59-91</t>
  </si>
  <si>
    <t>62-20</t>
  </si>
  <si>
    <t>65-44</t>
  </si>
  <si>
    <t>39-12</t>
  </si>
  <si>
    <t>17-28</t>
  </si>
  <si>
    <t>83-86</t>
  </si>
  <si>
    <t>30-43</t>
  </si>
  <si>
    <t>69-59</t>
  </si>
  <si>
    <t>13-23</t>
  </si>
  <si>
    <t>06-07</t>
  </si>
  <si>
    <t>10-88</t>
  </si>
  <si>
    <t>34-66</t>
  </si>
  <si>
    <t>21-26</t>
  </si>
  <si>
    <t>96-82</t>
  </si>
  <si>
    <t>00-04</t>
  </si>
  <si>
    <t>19-19</t>
  </si>
  <si>
    <t>50-46</t>
  </si>
  <si>
    <t>69-68</t>
  </si>
  <si>
    <t>36-69</t>
  </si>
  <si>
    <t>#ВремяЗемныхГероев</t>
  </si>
  <si>
    <t>83-32</t>
  </si>
  <si>
    <t>75-77</t>
  </si>
  <si>
    <t>60-60</t>
  </si>
  <si>
    <t>57-55</t>
  </si>
  <si>
    <t>03-46</t>
  </si>
  <si>
    <t>26-52</t>
  </si>
  <si>
    <t>18-77</t>
  </si>
  <si>
    <t>08-01</t>
  </si>
  <si>
    <t>05-26</t>
  </si>
  <si>
    <t>74-13</t>
  </si>
  <si>
    <t>95-99</t>
  </si>
  <si>
    <t>03-28</t>
  </si>
  <si>
    <t>37-57</t>
  </si>
  <si>
    <t>68-70</t>
  </si>
  <si>
    <t>73-08</t>
  </si>
  <si>
    <t>45-35</t>
  </si>
  <si>
    <t>76-16</t>
  </si>
  <si>
    <t>77-27</t>
  </si>
  <si>
    <t>83-62</t>
  </si>
  <si>
    <t>59-90</t>
  </si>
  <si>
    <t>21-19</t>
  </si>
  <si>
    <t>16-15</t>
  </si>
  <si>
    <t>92-87</t>
  </si>
  <si>
    <t>73-88</t>
  </si>
  <si>
    <t>86-96</t>
  </si>
  <si>
    <t>97-97</t>
  </si>
  <si>
    <t>78-40</t>
  </si>
  <si>
    <t>34-86</t>
  </si>
  <si>
    <t>29-78</t>
  </si>
  <si>
    <t>41-24</t>
  </si>
  <si>
    <t>39-84</t>
  </si>
  <si>
    <t>49-00</t>
  </si>
  <si>
    <t>86-25</t>
  </si>
  <si>
    <t>74-77</t>
  </si>
  <si>
    <t>63-74</t>
  </si>
  <si>
    <t>32-80</t>
  </si>
  <si>
    <t>44-17</t>
  </si>
  <si>
    <t>43-33</t>
  </si>
  <si>
    <t>58-27</t>
  </si>
  <si>
    <t>34-68</t>
  </si>
  <si>
    <t>02-25</t>
  </si>
  <si>
    <t>82-87</t>
  </si>
  <si>
    <t>91-05</t>
  </si>
  <si>
    <t>Отчет о пожертвованиях, перечисленных в рамках партнёрской программы с ПАО "МДМ Банк", за март 2017 г,</t>
  </si>
  <si>
    <t>НИЖФ ПАО "БИНБАНК"</t>
  </si>
  <si>
    <t>ХФ ПАО "БИНБАНК"</t>
  </si>
  <si>
    <t>ЕФ ПАО "БИНБАНК"</t>
  </si>
  <si>
    <t>КФ ПАО "БИНБАНК"</t>
  </si>
  <si>
    <t>СПБФ ПАО "БИНБАНК"</t>
  </si>
  <si>
    <t>НОВОСИБИРСКИЙ ФИЛИАЛ ПАО "БИНБАНК"</t>
  </si>
  <si>
    <t>Благотворительный фонд Константина Хабенского, платежи без открытия счета</t>
  </si>
  <si>
    <t>ВФ ПАО "БИНБАНК"</t>
  </si>
  <si>
    <t>КАСЬЯН АННА ВИКТОРОВНА</t>
  </si>
  <si>
    <t>КОТОВА ИРИНА АЛЕКСАНДРОВНА</t>
  </si>
  <si>
    <t>ДОРОФЕЕВА ЛАРИСА ИВАНОВНА</t>
  </si>
  <si>
    <t>САРАПУЛОВА ЕКАТЕРИНА ИВАНОВНА</t>
  </si>
  <si>
    <t>ЛАВРИНЕНКО ДЕНИС ЮРЬЕВИЧ</t>
  </si>
  <si>
    <t>ВОЛОДИН АЛЕКСАНДР ЮРЬЕВИЧ</t>
  </si>
  <si>
    <t>Конс.СКС.кл.межд.карт.МДМ-Банка</t>
  </si>
  <si>
    <t>ЗАХАРОВА ОЛЕСЯ ИГОРЕВНА</t>
  </si>
  <si>
    <t>ЧЕРВА ВЯЧЕСЛАВ ВЛАДИМИРОВИЧ</t>
  </si>
  <si>
    <t>ГАБРИЕЛЯН РУДИК ЖОРАЕВИЧ</t>
  </si>
  <si>
    <t>ХЛЕСТОВ ГЕОРГИЙ ИВАНОВИЧ</t>
  </si>
  <si>
    <t>ФЕДЮКОВ ЮРИЙ НИКОЛАЕВИЧ</t>
  </si>
  <si>
    <t>Сургуч Сергей Николаевич</t>
  </si>
  <si>
    <t>БУСЛАЕВ ДАНИИЛ АНАТОЛЬЕВИЧ</t>
  </si>
  <si>
    <t>СОКОЛОВА ОЛЬГА АЛЕКСАНДРОВНА</t>
  </si>
  <si>
    <t>Афтандилова Яна Афтандиловна</t>
  </si>
  <si>
    <t>СИЛКО АЛЕКСАНДР ИВАНОВИЧ</t>
  </si>
  <si>
    <t>ГРИГОРЬЕВА ЛЮДМИЛА ВИКТОРОВНА</t>
  </si>
  <si>
    <t>БЕЛИЦКАЯ ИННА ВИКТОРОВНА</t>
  </si>
  <si>
    <t>КИЯШКО ОКСАНА ВЛАДИМИРОВНА</t>
  </si>
  <si>
    <t>Панков Роман Владимирович</t>
  </si>
  <si>
    <t>ЯМАЛИЕВА ЭЛЬВИРА НАГИМОВНА</t>
  </si>
  <si>
    <t>ЛОГИНОВА МАРГАРИТА ЮРЬЕВНА</t>
  </si>
  <si>
    <t>Баринова Татьяна Владимировна</t>
  </si>
  <si>
    <t>БУКАСОВА НАТАЛЬЯ ВАСИЛЬЕВНА</t>
  </si>
  <si>
    <t>ЧЕРЕПАНОВА ВЕРА КОРНИЛИЕВНА</t>
  </si>
  <si>
    <t>ПОБОЖИЙ ВИКТОР АНАТОЛЬЕВИЧ</t>
  </si>
  <si>
    <t>СОЛОВЬЕВА АНАСТАСИЯ ВАЛЕРЬЕВНА</t>
  </si>
  <si>
    <t>ГЛАНЦ ВИТАЛИЙ ВАЛЕРЬЕВИЧ</t>
  </si>
  <si>
    <t>ВАСИЛЬЕВ ЕВГЕНИЙ СЕРГЕЕВИЧ</t>
  </si>
  <si>
    <t>МАСЛОВ НИКОЛАЙ АЛЕКСАНДРОВИЧ</t>
  </si>
  <si>
    <t>МАНДЖИЕВА ЭЛЬЗЯ ОЛЕГОВНА</t>
  </si>
  <si>
    <t>Рочева Александра Сергеевна</t>
  </si>
  <si>
    <t>ДМИТРИЕВ ДАНИИЛ ЕВГЕНЬЕВИЧ</t>
  </si>
  <si>
    <t>Индивидуальный предприниматель Меркушев Сергей Витальевич</t>
  </si>
  <si>
    <t>НИКОЛЕНКО НАТАЛЬЯ НИКОЛАЕВНА</t>
  </si>
  <si>
    <t>ГОРЯЧЕВ ЕВГЕНИЙ ВАЛЕНТИНОВИЧ</t>
  </si>
  <si>
    <t>НИКИФОРОВА ОЛЬГА НИКОЛАЕВНА</t>
  </si>
  <si>
    <t>ФОМИЧЕНКО ВЛАДИМИР ВАЛЕРЬЕВИЧ</t>
  </si>
  <si>
    <t>КИРЮХИНА ГАЛИНА ВИКТОРОВНА</t>
  </si>
  <si>
    <t>ТУРУШЕВА АЛЕНА ВЛАДИМИРОВНА</t>
  </si>
  <si>
    <t>ЗАМАЛИЕВ ГУМАР ДАМИРОВИЧ</t>
  </si>
  <si>
    <t>БАРАБАШЕВ АЛЕКСАНДР НИКОЛАЕВИЧ</t>
  </si>
  <si>
    <t>СВЕТЛОВА МАРИЯ ГЕОРГИЕВНА</t>
  </si>
  <si>
    <t>ПАЙДЕРМЫЖЕВА АНЖЕЛИКА СЕРГЕЕВНА</t>
  </si>
  <si>
    <t>ПЕТРОВ СЕРГЕЙ АЛЕКСЕЕВИЧ</t>
  </si>
  <si>
    <t>ГРУЗДЕВ ОЛЕГ ВЛАДИМИРОВИЧ</t>
  </si>
  <si>
    <t>ГЛАЗЫРИНА ТАТЬЯНА АНАТОЛЬЕВНА</t>
  </si>
  <si>
    <t>СЕВОСТЬЯНОВА ЕКАТЕРИНА ВЛАДИМИРОВНА</t>
  </si>
  <si>
    <t>ШАНГАРАЕВ АРТУР ФАРИДОВИЧ</t>
  </si>
  <si>
    <t>КИЧИГИНА ЕЛЕНА СЕРГЕЕВНА р/с 42301810005154001137 в КФ ПАО "БИНБАНК" г. Кемерово</t>
  </si>
  <si>
    <t>МИХЕЕВА ТАМАРА АЛЕКСЕЕВНА</t>
  </si>
  <si>
    <t>АРАПОВ ВАСИЛИЙ ВАЛЕРЬЕВИЧ</t>
  </si>
  <si>
    <t>ПАВЛЕНКО АЛЕВТИНА АЛЕКСАНДРОВНА</t>
  </si>
  <si>
    <t>ГОРБАТЕНКО НИНА ПЕТРОВНА</t>
  </si>
  <si>
    <t>ВАРФОЛОМЕЕВ ВАСИЛИЙ АЛЕКСАНДРОВИЧ</t>
  </si>
  <si>
    <t>БОНДАРЕНКО АНАТОЛИЙ ДМИТРИЕВИЧ</t>
  </si>
  <si>
    <t>ПШЕНИСНОВ ИВАН ПАВЛОВИЧ</t>
  </si>
  <si>
    <t>Соколова Мария Владимировна</t>
  </si>
  <si>
    <t>ДУДА АЛЕКСАНДР СЕРГЕЕВИЧ</t>
  </si>
  <si>
    <t>ТОРОПОВА ОЛЬГА ЮРЬЕВНА</t>
  </si>
  <si>
    <t>БОРИСЕНКО ВЕРА АНАТОЛЬЕВНА</t>
  </si>
  <si>
    <t>СИМУХИНА НИНА АНДРЕЕВНА</t>
  </si>
  <si>
    <t>САДОВНИКОВ МИХАИЛ ЮРЬЕВИЧ</t>
  </si>
  <si>
    <t>ХАБИБУЛЛИН РИНАТ ТАГИРОВИЧ</t>
  </si>
  <si>
    <t>МИЩЕНКО АЛЕКСЕЙ НИКОЛАЕВИЧ</t>
  </si>
  <si>
    <t>ШАТАЛОВА ТАТЬЯНА ВЛАДИМИРОВНА</t>
  </si>
  <si>
    <t>ХАЙРЕТДИНОВА СВЕТЛАНА ВЯЧЕСЛАВОВНА</t>
  </si>
  <si>
    <t>ШУГАЕВА ТАТЬЯНА ПЕТРОВНА</t>
  </si>
  <si>
    <t>ЕРШОВА НАТАЛЬЯ АЛЕКСАНДРОВНА</t>
  </si>
  <si>
    <t>ТИМИНА МАРИЯ ВЛАДИМИРОВНА</t>
  </si>
  <si>
    <t>ЛОГИНОВ КОНСТАНТИН ВИКТОРОВИЧ</t>
  </si>
  <si>
    <t>Бормотов Алан Сергеевич</t>
  </si>
  <si>
    <t>КУСТОРОВСКИЙ СЕРГЕЙ ИВАНОВИЧ</t>
  </si>
  <si>
    <t>ЗАХАРОВА ЕЛЕНА ВЛАДИМИРОВНА</t>
  </si>
  <si>
    <t>МОРОЗОВ АНДРЕЙ АЛЕКСАНДРОВИЧ</t>
  </si>
  <si>
    <t>ГУСАРОВ ВЛАДИМИР АЛЕКСЕЕВИЧ</t>
  </si>
  <si>
    <t>ШИБАНОВА ОЛЬГА АНАТОЛЬЕВНА</t>
  </si>
  <si>
    <t>МАРЧУК ЕКАТЕРИНА АНАТОЛЬЕВНА</t>
  </si>
  <si>
    <t>Цурина Наталья Владимировна</t>
  </si>
  <si>
    <t>ИВАНОВА ТАТЬЯНА АНАТОЛЬЕВНА</t>
  </si>
  <si>
    <t>Федорова Ольга Александровна</t>
  </si>
  <si>
    <t>КОЛЕСНИКОВ АНДРЕЙ АЛЕКСАНДРОВИЧ</t>
  </si>
  <si>
    <t>ГУСЕНКОВ ПАВЕЛ ПЕТРОВИЧ</t>
  </si>
  <si>
    <t>ЛАТЫШЕВА ИННА ВЛАДИМИРОВНА</t>
  </si>
  <si>
    <t>Н АЛЕКСАНДРА НИКОЛАЕВНА</t>
  </si>
  <si>
    <t>Г СЕРГЕЙ ВИКТОРОВИЧ</t>
  </si>
  <si>
    <t>Л ЛЮДМИЛА НИКОЛАЕВНА</t>
  </si>
  <si>
    <t>К ТУРОББЕК ТУРСУНБОЕВИЧ</t>
  </si>
  <si>
    <t>С ЕЛЕНА ВЛАДИМИРОВНА</t>
  </si>
  <si>
    <t>К ОЛЬГА БОРИСОВНА</t>
  </si>
  <si>
    <t>Е ЗИНАИДА НИКОЛАЕВНА</t>
  </si>
  <si>
    <t>К ОЛЬГА ПЕТРОВНА</t>
  </si>
  <si>
    <t>С ГАЛИНА АЛЕКСЕЕВНА</t>
  </si>
  <si>
    <t>Т ОЛЬГА ВИКТОРОВНА</t>
  </si>
  <si>
    <t>К ЕЛЕНА ВЯЧЕСЛАВОВНА</t>
  </si>
  <si>
    <t>Ч ЭМЗАРИ НУГЗАРОВИЧ</t>
  </si>
  <si>
    <t>В ВЛАДИМИР МИРГАРИФОВИЧ</t>
  </si>
  <si>
    <t>Т АЛЕКСАНДРА ДМИТРИЕВНА</t>
  </si>
  <si>
    <t>В МАРИНА ГЕННАДЬЕВНА</t>
  </si>
  <si>
    <t>Т АННА АЛЕКСАНДРОВНА</t>
  </si>
  <si>
    <t>К АЛЕКСАНДР ВАСИЛЬЕВИЧ</t>
  </si>
  <si>
    <t>С НАДЕЖДА ПЕТРОВНА</t>
  </si>
  <si>
    <t>Ж ЕЛЕНА ДМИТРИЕВНА</t>
  </si>
  <si>
    <t>М ТАТЬЯНА АЛЕКСАНДРОВНА</t>
  </si>
  <si>
    <t>К ИВАН ВАСИЛЬЕВИЧ</t>
  </si>
  <si>
    <t>И ЕЛЕНА СТАНИСЛАВОВНА</t>
  </si>
  <si>
    <t>Д БАИР НИКОЛАЕВИЧ</t>
  </si>
  <si>
    <t>Н НАДЕЖДА ГРИГОРЬЕВНА</t>
  </si>
  <si>
    <t>З НАДЕЖДА МИХАЙЛОВНА</t>
  </si>
  <si>
    <t>Н ТАТЬЯНА ИВАНОВНА</t>
  </si>
  <si>
    <t>М ЛИЛИАНА МАРСЕЛЬЕВНА</t>
  </si>
  <si>
    <t>Г ОКСАНА СТАНИСЛАВОВНА</t>
  </si>
  <si>
    <t>К ЕВГЕНИЙ НИКОЛАЕВИЧ</t>
  </si>
  <si>
    <t>С АЛЕНА КОНСТАНТИНОВНА</t>
  </si>
  <si>
    <t>Е НАДЕЖДА ВИТАЛЬЕВНА</t>
  </si>
  <si>
    <t>И МАРИЯ НИКОЛАЕВНА</t>
  </si>
  <si>
    <t>П НАТАЛЬЯ АЛЕКСАНДРОВНА</t>
  </si>
  <si>
    <t>В СЕРГЕЙ АЛЕКСАНДРОВИЧ</t>
  </si>
  <si>
    <t>Н АЛЕКСЕЙ АЛЕКСЕЕВИЧ</t>
  </si>
  <si>
    <t>К АРТЁМ СЕРГЕЕВИЧ</t>
  </si>
  <si>
    <t>М ИНГА ВЛАДИМИРОВНА</t>
  </si>
  <si>
    <t>Ф ИРИНА ПЕТРОВНА</t>
  </si>
  <si>
    <t>Н НАТАЛИЯ АЛЕКСАНДРОВНА</t>
  </si>
  <si>
    <t>Б ЕВГЕНИЙ ВИКТОРОВИЧ</t>
  </si>
  <si>
    <t>П АНДРЕЙ НИКОЛАЕВИЧ</t>
  </si>
  <si>
    <t>З ТАТЬЯНА ВИКТОРОВНА</t>
  </si>
  <si>
    <t>Б АЛЕКСЕЙ ВАЛЕРЬЕВИЧ</t>
  </si>
  <si>
    <t>Т АЛЕКСАНДР ВЛАДИМИРОВИЧ</t>
  </si>
  <si>
    <t>Ш АЛЬБЕРТ РАШИТОВИЧ</t>
  </si>
  <si>
    <t>Т АНДРЕЙ АЛЕКСАНДРОВИЧ</t>
  </si>
  <si>
    <t>М ГАЛИНА ВЛАДИМИРОВНА</t>
  </si>
  <si>
    <t>Б ТАТЬЯНА ЛЕОНИДОВНА</t>
  </si>
  <si>
    <t>Л ЕЛИЗАВЕТА ЮРЬЕВНА</t>
  </si>
  <si>
    <t>Т ВАСИЛИЙ СЕРГЕЕВИЧ</t>
  </si>
  <si>
    <t>Д ЯНА ВИКТОРОВНА</t>
  </si>
  <si>
    <t>К ДМИТРИЙ ВИКТОРОВИЧ</t>
  </si>
  <si>
    <t>П ВЛАДИМИР БОРИСОВИЧ</t>
  </si>
  <si>
    <t>А ЕЛЕНА НИКОЛАЕВНА</t>
  </si>
  <si>
    <t>О ВАЛЕНТИНА АНДРЕЕВНА</t>
  </si>
  <si>
    <t>М ТАТЬЯНА ГЕННАДЬЕВНА</t>
  </si>
  <si>
    <t>У СЕРГЕЙ ВЛАДИМИРОВИЧ</t>
  </si>
  <si>
    <t>Ф ЕВГЕНИЙ ВАЛЕНТИНОВИЧ</t>
  </si>
  <si>
    <t>Я АНДРЕЙ ЮРЬЕВИЧ</t>
  </si>
  <si>
    <t>И АЛЕКСАНДР ПЕТРОВИЧ</t>
  </si>
  <si>
    <t>Я СВЕТЛАНА РАВИЛЕВНА</t>
  </si>
  <si>
    <t>Ш ЕЛЕНА АЛЕКСАНДРОВНА</t>
  </si>
  <si>
    <t>А ЮРИЙ ДМИТРИЕВИЧ</t>
  </si>
  <si>
    <t>Б ДАМИР РАФИСОВИЧ</t>
  </si>
  <si>
    <t>Б АЛЕКСАНДР СЕРГЕЕВИЧ</t>
  </si>
  <si>
    <t>З АНАТОЛИЙ МИХАЙЛОВИЧ</t>
  </si>
  <si>
    <t>П АНДРЕЙ ВЛАДИМИРОВИЧ</t>
  </si>
  <si>
    <t>З МИХАИЛ ГЕОРГИЕВИЧ</t>
  </si>
  <si>
    <t>Ш АРНОЛЬД ГЕОРГИЕВИЧ</t>
  </si>
  <si>
    <t>В ЕКАТЕРИНА БОРИСОВНА</t>
  </si>
  <si>
    <t>У ЮРИЙ ГЕННАДЬЕВИЧ</t>
  </si>
  <si>
    <t>Ч НИНА НИКОЛАЕВНА</t>
  </si>
  <si>
    <t>И АЛЕКСЕЙ ВЛАДИМИРОВИЧ</t>
  </si>
  <si>
    <t>С СВЕТЛАНА ВЛАДИМИРОВНА</t>
  </si>
  <si>
    <t>Н АНАТОЛИЙ ВАСИЛЬЕВИЧ</t>
  </si>
  <si>
    <t>М ОЛЬГА АНАТОЛЬЕВНА</t>
  </si>
  <si>
    <t>Ф АЛЕКСЕЙ ВАЛЕРЬЕВИЧ</t>
  </si>
  <si>
    <t>Н НИКОЛАЙ НИКОЛАЕВИЧ</t>
  </si>
  <si>
    <t>Б МАРИНА КОНСТАНТИНОВНА</t>
  </si>
  <si>
    <t>И НАТАЛЬЯ АНАТОЛЬЕВНА</t>
  </si>
  <si>
    <t>К ТАМАРА СЕРГЕЕВНА</t>
  </si>
  <si>
    <t>О ИРИНА ФЁДОРОВНА</t>
  </si>
  <si>
    <t>Г ВЛАДИСЛАВ ВИКТОРОВИЧ</t>
  </si>
  <si>
    <t>Р ЕЛЕНА АЛЕКСЕЕВНА</t>
  </si>
  <si>
    <t>П МАРИЯ ИВАНОВНА</t>
  </si>
  <si>
    <t>Г ЛЮДМИЛА ГРИГОРЬЕВНА</t>
  </si>
  <si>
    <t>Б АЛЕКСАНДР ДМИТРИЕВИЧ</t>
  </si>
  <si>
    <t>Б ЕКАТЕРИНА СТЕПАНОВНА</t>
  </si>
  <si>
    <t>К НИКОЛАЙ ВЛАДИМИРОВИЧ</t>
  </si>
  <si>
    <t>Г ОКСАНА МИХАЙЛОВНА</t>
  </si>
  <si>
    <t>П АНДРЕЙ АНДРЕЕВИЧ</t>
  </si>
  <si>
    <t>К ЛЮДМИЛА МИХАЙЛОВНА</t>
  </si>
  <si>
    <t>К ДМИТРИЙ СЕРГЕЕВИЧ</t>
  </si>
  <si>
    <t>Г ЕЛЕНА НАИЛЬЕВНА</t>
  </si>
  <si>
    <t>Я ЮРИЙ АЛЕКСАНДРОВИЧ</t>
  </si>
  <si>
    <t>З ОЛЕГ НИКОЛАЕВИЧ</t>
  </si>
  <si>
    <t>Ш АЛЕКСАНДР ЮРЬЕВИЧ</t>
  </si>
  <si>
    <t>В наталья алексеевна</t>
  </si>
  <si>
    <t>М АЛЕФТИНА НИКОЛАЕВНА</t>
  </si>
  <si>
    <t>У НАТАЛИЯ МИХАЙЛОВНА</t>
  </si>
  <si>
    <t>Н Лариса Михайловна</t>
  </si>
  <si>
    <t>К АНДРЕЙ ЮРЬЕВИЧ</t>
  </si>
  <si>
    <t>Р ЮРИЙ МИХАЙЛОВИЧ</t>
  </si>
  <si>
    <t>С СЕРГЕЙ НИКОЛАЕВИЧ</t>
  </si>
  <si>
    <t>Ж АННА ИВАНОВНА</t>
  </si>
  <si>
    <t>П НАТАЛЬЯ ПЕТРОВНА</t>
  </si>
  <si>
    <t>П ВЛАДИМИР ЮРЬЕВИЧ</t>
  </si>
  <si>
    <t>А ОЛЬГА АНАТОЛЬЕВНА</t>
  </si>
  <si>
    <t>Ю МАРИЯ НИКОЛАЕВНА</t>
  </si>
  <si>
    <t>А ИРИНА АЛЕКСАНДРОВНА</t>
  </si>
  <si>
    <t>Б ЮЛИЯ АНАТОЛЬЕВНА</t>
  </si>
  <si>
    <t>Л ЛЮДМИЛА ПЕТРОВНА</t>
  </si>
  <si>
    <t>В ОЛЕГ ШАКИЕВИЧ</t>
  </si>
  <si>
    <t>Р АЛЕКСАНДР БОРИСОВИЧ</t>
  </si>
  <si>
    <t>Я СЕРГЕЙ ВАСИЛЬЕВИЧ</t>
  </si>
  <si>
    <t>П ВАЛЕРИЙ ВАСИЛЬЕВИЧ</t>
  </si>
  <si>
    <t>М ИРИНА НИКОЛАЕВНА</t>
  </si>
  <si>
    <t>С СВЕТЛАНА АРКАДЬЕВНА</t>
  </si>
  <si>
    <t>П ЕВГЕНИЙ АЛЕКСАНДРОВИЧ</t>
  </si>
  <si>
    <t>П СТАНИСЛАВ СЕРГЕЕВИЧ</t>
  </si>
  <si>
    <t>Ж АНДРЕЙ АНАТОЛЬЕВИЧ</t>
  </si>
  <si>
    <t>П АЛЕКСАНДР СЕРГЕЕВИЧ</t>
  </si>
  <si>
    <t>Р ВАСИЛИЙ ИВАНОВИЧ</t>
  </si>
  <si>
    <t>М НАДЕЖДА АЛЕКСЕЕВНА</t>
  </si>
  <si>
    <t>Д РИММА ВЛАДИМИРОВНА</t>
  </si>
  <si>
    <t>Ш АЛЕКСАНДР НИКОЛАЕВИЧ</t>
  </si>
  <si>
    <t>А АРТУР АНАТОЛЬЕВИЧ</t>
  </si>
  <si>
    <t>К ВАЛЕНТИНА МИХАЙЛОВНА</t>
  </si>
  <si>
    <t>Ч ВЛАДИМИР ПАВЛОВИЧ</t>
  </si>
  <si>
    <t>Г ВИКТОР НИКОЛАЕВИЧ</t>
  </si>
  <si>
    <t>Б НАТАЛЬЯ ОЛЕГОВНА</t>
  </si>
  <si>
    <t>Л ОЛЬГА НИКОЛАЕВНА</t>
  </si>
  <si>
    <t>П СВЕТЛАНА НИКОЛАЕВНА</t>
  </si>
  <si>
    <t>Г ГЕННАДИЙ ГРИГОРЬЕВИЧ</t>
  </si>
  <si>
    <t>С ИРИНА ВЛАДИМИРОВНА</t>
  </si>
  <si>
    <t>Б ВЛАДИСЛАВ ОЛЕГОВИЧ</t>
  </si>
  <si>
    <t>З Александр Александрович</t>
  </si>
  <si>
    <t>Г САЛАВАТ САЛИХОВИЧ</t>
  </si>
  <si>
    <t>С ЕВГЕНИЙ АЛЕКСАНДРОВИЧ</t>
  </si>
  <si>
    <t>С ГАЛИНА ИВАНОВНА</t>
  </si>
  <si>
    <t>М ЕВГЕНИЯ СЕРГЕЕВНА</t>
  </si>
  <si>
    <t>С РАИСА МИХАЙЛОВНА</t>
  </si>
  <si>
    <t>К АЛЕКСАНДР АНАТОЛЬЕВИЧ</t>
  </si>
  <si>
    <t>Н СЕРГЕЙ ВИКТОРОВИЧ</t>
  </si>
  <si>
    <t>Б ЛЮБОВЬ ИЛЬИНИЧНА</t>
  </si>
  <si>
    <t>К ИГОРЬ ВАЛЕРЬЕВИЧ</t>
  </si>
  <si>
    <t>Ф МАРИНА ПЕТРОВНА</t>
  </si>
  <si>
    <t>Н АЛЕКСАНДР АНДРЕЕВИЧ</t>
  </si>
  <si>
    <t>Ч АЛЕКСАНДР АЛЕКСАНДРОВИЧ</t>
  </si>
  <si>
    <t>К МАРИНА СЕРГЕЕВНА</t>
  </si>
  <si>
    <t>Г ЕЛЕНА АНАТОЛЬЕВНА</t>
  </si>
  <si>
    <t>А Галина Васильевна</t>
  </si>
  <si>
    <t>А МАРИНА ГЕННАДЬЕВНА</t>
  </si>
  <si>
    <t>Б ОЛЬГА ФАРИДОВНА</t>
  </si>
  <si>
    <t>Г АНДРЕЙ АЛЕКСАНДРОВИЧ</t>
  </si>
  <si>
    <t>Г ЛЮДМИЛА МИХАЙЛОВНА</t>
  </si>
  <si>
    <t>Е ЕЛЕНА ОЛЕГОВНА</t>
  </si>
  <si>
    <t>З ИРИНА ОРЕСТОВНА</t>
  </si>
  <si>
    <t>К ИРИНА НИКОЛАЕВНА</t>
  </si>
  <si>
    <t>К ЖАННА ИОСИФОВНА</t>
  </si>
  <si>
    <t>К НАТАЛЬЯ ВАЛЕРЬЕВНА</t>
  </si>
  <si>
    <t>М НАТАЛЬЯ АРКАДЬЕВНА</t>
  </si>
  <si>
    <t>В ЕЛЕНА МИХАЙЛОВНА</t>
  </si>
  <si>
    <t>Н МАРИНА ВАЛЕНТИНОВНА</t>
  </si>
  <si>
    <t>П АНАТОЛИЙ АЛЕКСЕЕВИЧ</t>
  </si>
  <si>
    <t>Р ЛИЛИЯ ДМИТРИЕВНА</t>
  </si>
  <si>
    <t>А РЕНАТ РАШИДОВИЧ</t>
  </si>
  <si>
    <t>Т ДМИТРИЙ ОЛЕГОВИЧ</t>
  </si>
  <si>
    <t>Б ИРИНА ВЛАДИМИРОВНА</t>
  </si>
  <si>
    <t>А ТАТЬЯНА ВЛАДИМИРОВНА</t>
  </si>
  <si>
    <t>Т АНЖЕЛИКА РАГИПОВНА</t>
  </si>
  <si>
    <t>В БОРИС ФААТОВИЧ</t>
  </si>
  <si>
    <t>В ОЛЬГА ВАДИМОВНА</t>
  </si>
  <si>
    <t>Р ЕЛЕНА ЛЕОНИДОВНА</t>
  </si>
  <si>
    <t>Ш ОЛЬГА АЛЕКСАНДРОВНА</t>
  </si>
  <si>
    <t>С РАВИЛЯ ВАГАПОВНА</t>
  </si>
  <si>
    <t>К МАРИНА ВЯЧЕСЛАВОВНА</t>
  </si>
  <si>
    <t>С АЛЛА ГЕННАДЬЕВНА</t>
  </si>
  <si>
    <t>К АЛЕКСЕЙ ДМИТРИЕВИЧ</t>
  </si>
  <si>
    <t>О ТАТЬЯНА АНАТОЛЬЕВНА</t>
  </si>
  <si>
    <t>К ТАТЬЯНА МИХАЙЛОВНА</t>
  </si>
  <si>
    <t>А ДМИТРИЙ АНАТОЛЬЕВИЧ</t>
  </si>
  <si>
    <t>К ИРИНА ВИКТОРОВНА</t>
  </si>
  <si>
    <t>Г ИРИНА НИКОЛАЕВНА</t>
  </si>
  <si>
    <t>О АНДРЕЙ ВИТАЛЬЕВИЧ</t>
  </si>
  <si>
    <t>Ш АНАСТАСИЯ НИКОЛАЕВНА</t>
  </si>
  <si>
    <t>Л ОЛЬГА СЕРГЕЕВНА</t>
  </si>
  <si>
    <t>Б ЮЛИЯ ВИКТОРОВНА</t>
  </si>
  <si>
    <t>К ЕКАТЕРИНА АЛЕКСАНДРОВНА</t>
  </si>
  <si>
    <t>Б ВИКТОР СЕМЕНОВИЧ</t>
  </si>
  <si>
    <t>К МАРИНА ВИКТОРОВНА</t>
  </si>
  <si>
    <t>Ж ВЛАДИМИР ПАВЛОВИЧ</t>
  </si>
  <si>
    <t>М НАТАЛЬЯ РАДИЛОВНА</t>
  </si>
  <si>
    <t>С ЕЛЕНА АЛЕКСАНДРОВНА</t>
  </si>
  <si>
    <t>С ОЛЕГ ИВАНОВИЧ</t>
  </si>
  <si>
    <t>Р АЛЕКСЕЙ КОНСТАНТИНОВИЧ</t>
  </si>
  <si>
    <t>Ч НАТАЛЬЯ ЮРЬЕВНА</t>
  </si>
  <si>
    <t>М ВЕРА АЛЕКСАНДРОВНА</t>
  </si>
  <si>
    <t>З ОЛЬГА ВЛАДИМИРОВНА</t>
  </si>
  <si>
    <t>Ч ЛЮДМИЛА ВЛАДИМИРОВНА</t>
  </si>
  <si>
    <t>П ВЕРА НИКОЛАЕВНА</t>
  </si>
  <si>
    <t>Л ЛАРИСА ВАЛЕРЬЕВНА</t>
  </si>
  <si>
    <t>Л ГАЛИНА БОРИСОВНА</t>
  </si>
  <si>
    <t>З СЕРГЕЙ ЕВГЕНЬЕВИЧ</t>
  </si>
  <si>
    <t>В ИРИНА ПЕТРОВНА</t>
  </si>
  <si>
    <t>Л ПАВЕЛ ВАСИЛЬЕВИЧ</t>
  </si>
  <si>
    <t>Ш АЛЕКСЕЙ ВАЛЕРЬЕВИЧ</t>
  </si>
  <si>
    <t>Ш АНАСТАСИЯ ОЛЕГОВНА</t>
  </si>
  <si>
    <t>Е ЮЛИЯ СЕРГЕЕВНА</t>
  </si>
  <si>
    <t>К ИГОРЬ ЕВГЕНЬЕВИЧ</t>
  </si>
  <si>
    <t>М РЕНАТ РУСЛАНОВИЧ</t>
  </si>
  <si>
    <t>Б АЛЕКСАНДР ГЕРМАНОВИЧ</t>
  </si>
  <si>
    <t>Д ЕКАТЕРИНА ВЛАДИМИРОВНА</t>
  </si>
  <si>
    <t>К ДАРЬЯ АНДРЕЕВНА</t>
  </si>
  <si>
    <t>С ПЕТР ВАСИЛЬЕВИЧ</t>
  </si>
  <si>
    <t>Т ТАТЬЯНА ПЕТРОВНА</t>
  </si>
  <si>
    <t>Ш СЕРГЕЙ НИКОЛАЕВИЧ</t>
  </si>
  <si>
    <t>Х РАДИК РАШИТОВИЧ</t>
  </si>
  <si>
    <t>С ТАТЬЯНА ХАРИСОВНА</t>
  </si>
  <si>
    <t>М АЛЕКСАНДР АНАТОЛЬЕВИЧ</t>
  </si>
  <si>
    <t>К ОЛЬГА ВАЛЕНТИНОВНА</t>
  </si>
  <si>
    <t>Б ОЛЬГА ВИКТОРОВНА</t>
  </si>
  <si>
    <t>Б ДАМИР КАЮМОВИЧ</t>
  </si>
  <si>
    <t>Ш НАТАЛЬЯ ПЕТРОВНА</t>
  </si>
  <si>
    <t>П ОКСАНА СЕРГЕЕВНА</t>
  </si>
  <si>
    <t>Г ЛАРИСА ГРИГОРЬЕВНА</t>
  </si>
  <si>
    <t>Д НАДЕЖДА ИВАНОВНА</t>
  </si>
  <si>
    <t>А ДЕНИС АЛЕКСАНДРОВИЧ</t>
  </si>
  <si>
    <t>П ЕВГЕНИЯ ЛЕОНИДОВНА</t>
  </si>
  <si>
    <t>Н АНТОН ВАЛЕРЬЕВИЧ</t>
  </si>
  <si>
    <t>Г ВЕРА АНАТОЛЬЕВНА</t>
  </si>
  <si>
    <t>Ш ЕКАТЕРИНА ЮРЬЕВНА</t>
  </si>
  <si>
    <t>К КСЕНИЯ АЛЕКСАНДРОВНА</t>
  </si>
  <si>
    <t>Д СЕРГЕЙ ВАЛЕНТИНОВИЧ</t>
  </si>
  <si>
    <t>З ИГОРЬ ИВАНОВИЧ</t>
  </si>
  <si>
    <t>К АНАТОЛИЙ МИХАЙЛОВИЧ</t>
  </si>
  <si>
    <t>Н ОЛЬГА ЮРЬЕВНА</t>
  </si>
  <si>
    <t>Л ДМИТРИЙ ИГОРЕВИЧ</t>
  </si>
  <si>
    <t>К АЛЕНА ВИКТОРОВНА</t>
  </si>
  <si>
    <t>Ч АННА НИКОЛАЕВНА</t>
  </si>
  <si>
    <t>С ЮРИЙ СЕРГЕЕВИЧ</t>
  </si>
  <si>
    <t>М ИРИНА ВАСИЛЬЕВНА</t>
  </si>
  <si>
    <t>А АЛЕКСЕЙ АЛЕКСАНДРОВИЧ</t>
  </si>
  <si>
    <t>К ЕЛЕНА НИКОЛАЕВНА</t>
  </si>
  <si>
    <t>Ч ОЛЬГА АЛЕКСАНДРОВНА</t>
  </si>
  <si>
    <t>Р ЯНА АЛЕКСАНДРОВНА</t>
  </si>
  <si>
    <t>Х НАТАЛЬЯ МИХАЙЛОВНА</t>
  </si>
  <si>
    <t>Л ТАТЬЯНА АРКАДЬЕВНА</t>
  </si>
  <si>
    <t>М РОЗА ГАПТЕРАУФОВНА</t>
  </si>
  <si>
    <t>В ЕЛЕНА ВЛАДИМИРОВНА</t>
  </si>
  <si>
    <t>Ф ВАХИТ АХМЕТХАЛЕЕВИЧ</t>
  </si>
  <si>
    <t>Г НАТАЛЬЯ АЛЕКСАНДРОВНА</t>
  </si>
  <si>
    <t>Т ИННА АЛЕКСЕЕВНА</t>
  </si>
  <si>
    <t>И АНТОН СЕРГЕЕВИЧ</t>
  </si>
  <si>
    <t>К ЮЛИЯ АНДРЕЕВНА</t>
  </si>
  <si>
    <t>С ОЛЕГ ЛЕОНИДОВИЧ</t>
  </si>
  <si>
    <t>А ЮРИЙ ВИКТОРОВИЧ</t>
  </si>
  <si>
    <t>М НАДЕЖДА ГЕОРГИЕВНА</t>
  </si>
  <si>
    <t>С ДАНИИЛ ГЕННАДЬЕВИЧ</t>
  </si>
  <si>
    <t>Б ДЕНИС АЛЕКСЕЕВИЧ</t>
  </si>
  <si>
    <t>А ТЕЙМУР САДИЕВИЧ</t>
  </si>
  <si>
    <t>Л АНДРЕЙ АЛЕКСАНДРОВИЧ</t>
  </si>
  <si>
    <t>П АРМЕН АРАИКОВИЧ</t>
  </si>
  <si>
    <t>К АРТЁМ ЕВГЕНЬЕВИЧ</t>
  </si>
  <si>
    <t>М ЮЛИЯ ВЯЧЕСЛАВОВНА</t>
  </si>
  <si>
    <t>М ТАТЬЯНА ВЛАДИМИРОВНА</t>
  </si>
  <si>
    <t>С ЕКАТЕРИНА АНДРЕЕВНА</t>
  </si>
  <si>
    <t>Н ВИКТОРИЯ ВЛАДИМИРОВНА</t>
  </si>
  <si>
    <t>М НАТАЛЬЯ ВЯЧЕСЛАВОВНА</t>
  </si>
  <si>
    <t>П ВИКТОРИЯ ВЛАДИМИРОВНА</t>
  </si>
  <si>
    <t>Б ДМИТРИЙ СЕРГЕЕВИЧ</t>
  </si>
  <si>
    <t>К ЛИАНА ДМИТРИЕВНА</t>
  </si>
  <si>
    <t>М СВЕТЛАНА ВАСИЛЬЕВНА</t>
  </si>
  <si>
    <t>К ТАТЬЯНА ВАСИЛЬЕВНА</t>
  </si>
  <si>
    <t>З СВЕТЛАНА ВЛАДИМИРОВНА</t>
  </si>
  <si>
    <t>К ЕЛЕНА ЯКОВЛЕВНА</t>
  </si>
  <si>
    <t>С АННА ЕВГЕНЬЕВНА</t>
  </si>
  <si>
    <t>Ц НАТАЛЬЯ ЮРЬЕВНА</t>
  </si>
  <si>
    <t>К МАРИНА ВАЛЕНТИНОВНА</t>
  </si>
  <si>
    <t>П ЭДУАРД ВИКТОРОВИЧ</t>
  </si>
  <si>
    <t>К ВАСИЛИЙ ВЛАДИМИРОВИЧ</t>
  </si>
  <si>
    <t>С МИХАИЛ АЛЕКСАНДРОВИЧ</t>
  </si>
  <si>
    <t>Ж НАДЕЖДА ВЛАДИМИРОВНА</t>
  </si>
  <si>
    <t>Б АЛЕКСЕЙ ГАВРИЛОВИЧ</t>
  </si>
  <si>
    <t>Т СЕРГЕЙ КИРИЛЛОВИЧ</t>
  </si>
  <si>
    <t>М ОЛЕСЯ АРКАДЬЕВНА</t>
  </si>
  <si>
    <t>С АНДРЕЙ ЮРЬЕВИЧ</t>
  </si>
  <si>
    <t>Ц НАДЕЖДА МУНКОЕВНА</t>
  </si>
  <si>
    <t>Б МАРИЯ СЕРГЕЕВНА</t>
  </si>
  <si>
    <t>Р АННА ВИКТОРОВНА</t>
  </si>
  <si>
    <t>Б МАРИНА ПЕТРОВНА</t>
  </si>
  <si>
    <t>А ЮЛИЯ ЛЕОНИДОВНА</t>
  </si>
  <si>
    <t>Ш ЮЛИЯ АНАТОЛЬЕВНА</t>
  </si>
  <si>
    <t>М КСЕНИЯ ВАДИМОВНА</t>
  </si>
  <si>
    <t>Ч АНЖЕЛИКА НИКОЛАЕВНА</t>
  </si>
  <si>
    <t>П ЕКАТЕРИНА АНДРЕЕВНА</t>
  </si>
  <si>
    <t>П ВАЛЕРИЙ АНАТОЛЬЕВИЧ</t>
  </si>
  <si>
    <t>Г НАТАЛЬЯ ВЛАДИМИРОВНА</t>
  </si>
  <si>
    <t>В ЛИДИЯ ГРИГОРЬЕВНА</t>
  </si>
  <si>
    <t>Т ЛЮДМИЛА АЛЕКСАНДРОВНА</t>
  </si>
  <si>
    <t>К ВЛАДИМИР ОЛЕГОВИЧ</t>
  </si>
  <si>
    <t>Д ЕЛЕНА АЛЕКСАНДРОВНА</t>
  </si>
  <si>
    <t>К АЛИСА ДМИТРИЕВНА</t>
  </si>
  <si>
    <t>Л АЛЕКСАНДР ВЛАДИЛЕНОВИЧ</t>
  </si>
  <si>
    <t>М МАРИЯ ЮРЬЕВНА</t>
  </si>
  <si>
    <t>К МАРИЯ АНАТОЛЬЕВНА</t>
  </si>
  <si>
    <t>Б ГАЛИНА ВИКТОРОВНА</t>
  </si>
  <si>
    <t>Т КСЕНИЯ ИГОРЕВНА</t>
  </si>
  <si>
    <t>Б КОНСТАНТИН ЛЕОНИДОВИЧ</t>
  </si>
  <si>
    <t>Т ЕЛЕНА ХАКИМОВНА</t>
  </si>
  <si>
    <t>Р ЮЛИЯ ВЯЧЕСЛАВОВНА</t>
  </si>
  <si>
    <t>Б ОЛЕСЯ СЕРГЕЕВНА</t>
  </si>
  <si>
    <t>К ТАТЬЯНА ФЕДОРОВНА</t>
  </si>
  <si>
    <t>А АЛЕКСАНДР ВИКТОРОВИЧ</t>
  </si>
  <si>
    <t>С БУЛАТ НУРИХАНОВИЧ</t>
  </si>
  <si>
    <t>А ВАЛЕРИЙ АЛЕКСАНДРОВИЧ</t>
  </si>
  <si>
    <t>Н ЛЮДМИЛА СЕРГЕЕВНА</t>
  </si>
  <si>
    <t>Ш НАДЕЖДА СЕРГЕЕВНА</t>
  </si>
  <si>
    <t>Я ВЯЧЕСЛАВ ВЛАДИМИРОВИЧ</t>
  </si>
  <si>
    <t>Б АРТЁМ ОЛЕГОВИЧ</t>
  </si>
  <si>
    <t>М ЮЛИЯ АЛЕКСАНДРОВНА</t>
  </si>
  <si>
    <t>Ш ВИТАЛИЙ БОРИСОВИЧ</t>
  </si>
  <si>
    <t>Н СВЕТЛАНА БОРИСОВНА</t>
  </si>
  <si>
    <t>К ЕКАТЕРИНА НИКОЛАЕВНА</t>
  </si>
  <si>
    <t>З ИЛЬЯ ВЛАДИМИРОВИЧ</t>
  </si>
  <si>
    <t>П ЛЮДМИЛА НИКОЛАЕВНА</t>
  </si>
  <si>
    <t>Л СНЕЖАНА ВЛАДИМИРОВНА</t>
  </si>
  <si>
    <t>Н НАТАЛЬЯ ЮРЬЕВНА</t>
  </si>
  <si>
    <t>М МАРИЯ ВЯЧЕСЛАВОВНА</t>
  </si>
  <si>
    <t>Ш АННА АЛЕКСАНДРОВНА</t>
  </si>
  <si>
    <t>С АЗАЛИЯ МАЛИКОВНА</t>
  </si>
  <si>
    <t>Б СЕРГЕЙ НИКОЛАЕВИЧ</t>
  </si>
  <si>
    <t>З ИРИНА СЕРГЕЕВНА</t>
  </si>
  <si>
    <t>Р ИЛОНА ЗЯМОВНА</t>
  </si>
  <si>
    <t>В ДАРЬЯ АНДРЕЕВНА</t>
  </si>
  <si>
    <t>Г АНАСТАСИЯ АНТОНОВНА</t>
  </si>
  <si>
    <t>З НАТАЛЬЯ ДМИТРИЕВНА</t>
  </si>
  <si>
    <t>Ш АНТОН ПАВЛОВИЧ</t>
  </si>
  <si>
    <t>С ЕЛЕНА ВИКТОРОВНА</t>
  </si>
  <si>
    <t>Н СВЕТЛАНА ИВАНОВНА</t>
  </si>
  <si>
    <t>Ч НАДЕЖДА АНДРЕЕВНА</t>
  </si>
  <si>
    <t>Ч ГАЛИНА СЕРГЕЕВНА</t>
  </si>
  <si>
    <t>Ю ЛИАНА МАНУКОВНА</t>
  </si>
  <si>
    <t>Б ЛЮДМИЛА ВЛАДИМИРОВНА</t>
  </si>
  <si>
    <t>К ЛИЛИЯ ЮНИРОВНА</t>
  </si>
  <si>
    <t>О ЛЮДМИЛА ВАСИЛЬЕВНА</t>
  </si>
  <si>
    <t>К ЛИЛИЯ СЕРГЕЕВНА</t>
  </si>
  <si>
    <t>Ф КРИСТИНА СЕРГЕЕВНА</t>
  </si>
  <si>
    <t>С ОЛЬГА АНДРЕЕВНА</t>
  </si>
  <si>
    <t>О ИРИНА КАМОЕВНА</t>
  </si>
  <si>
    <t>В ЕКАТЕРИНА СЕРГЕЕВНА</t>
  </si>
  <si>
    <t>У СЕРГЕЙ СЕРГЕЕВИЧ</t>
  </si>
  <si>
    <t>Ч ЕВГЕНИЙ ВЛАДИМИРОВИЧ</t>
  </si>
  <si>
    <t>К АЛЕНА ВАСИЛЬЕВНА</t>
  </si>
  <si>
    <t>Б МИХАИЛ АЛЕКСАНДРОВИЧ</t>
  </si>
  <si>
    <t>Л ДМИТРИЙ НИКОЛАЕВИЧ</t>
  </si>
  <si>
    <t>К ПАВЕЛ СЕРГЕЕВИЧ</t>
  </si>
  <si>
    <t>Б ЮРИЙ ИГОРЕВИЧ</t>
  </si>
  <si>
    <t>О ВИКТОР ВЛАДИМИРОВИЧ</t>
  </si>
  <si>
    <t>Х ЕЛЕНА ВЛАДИМИРОВНА</t>
  </si>
  <si>
    <t>К ВЛАДИМИР ВАЛЕРЬЕВИЧ</t>
  </si>
  <si>
    <t>Ц ВЛАДИМИР ВИКТОРОВИЧ</t>
  </si>
  <si>
    <t>Л ВЕРА ВЛАДИМИРОВНА</t>
  </si>
  <si>
    <t>А ЕВГЕНИЙ АНАТОЛЬЕВИЧ</t>
  </si>
  <si>
    <t>С АНДРЕЙ АЛЕКСАНДРОВИЧ</t>
  </si>
  <si>
    <t>М ДИНА ВЛАДИМИРОВНА</t>
  </si>
  <si>
    <t>С НАТАЛЬЯ НИКОЛАЕВНА</t>
  </si>
  <si>
    <t>С ОЛЬГА АЛЕКСЕЕВНА</t>
  </si>
  <si>
    <t>Г РУЗИНА ИШБУЛДОВНА</t>
  </si>
  <si>
    <t>З ЮЛИЯ НИКОЛАЕВНА</t>
  </si>
  <si>
    <t>П АНАСТАСИЯ ВАСИЛЬЕВНА</t>
  </si>
  <si>
    <t>В АЛЕНА АЛЕКСЕЕВНА</t>
  </si>
  <si>
    <t>К МАРИЯ АЛЕКСАНДРОВНА</t>
  </si>
  <si>
    <t>Т НИКИТА ВАЛЕРИЕВИЧ</t>
  </si>
  <si>
    <t>Н МАРИНА ТАЗАБАЕВНА</t>
  </si>
  <si>
    <t>Ф ВИКТОРИЯ ВАДИМОВНА</t>
  </si>
  <si>
    <t>М НИКОЛАЙ ВАСИЛЬЕВИЧ</t>
  </si>
  <si>
    <t>Ш ЕКАТЕРИНА СЕРГЕЕВНА</t>
  </si>
  <si>
    <t>Б ОЛЬГА ЭЛЬХАНОВНА</t>
  </si>
  <si>
    <t>К АНИТА ХАБИБУЛЛОВНА</t>
  </si>
  <si>
    <t>Я ИРИНА ГЕННАДЬЕВНА</t>
  </si>
  <si>
    <t>К НИНА ИГОРЕВНА</t>
  </si>
  <si>
    <t>У АННА АЛЕКСАНДРОВНА</t>
  </si>
  <si>
    <t>П ИРИНА ВИКТОРОВНА</t>
  </si>
  <si>
    <t>П МАРИНА АЛЕКСАНДРОВНА</t>
  </si>
  <si>
    <t>Т ВАЛЕРИЙ МИХАЙЛОВИЧ</t>
  </si>
  <si>
    <t>Г МИХАИЛ МИХАЙЛОВИЧ</t>
  </si>
  <si>
    <t>Д ИРИНА АНДРЕЕВНА</t>
  </si>
  <si>
    <t>Д АНГЕЛИНА ЛЕОНИДОВНА</t>
  </si>
  <si>
    <t>М НАТАЛЬЯ ВЛАДИМИРОВНА</t>
  </si>
  <si>
    <t>И МАРИНА АНАТОЛЬЕВНА</t>
  </si>
  <si>
    <t>М ОЛЕГ ЭДУАРДОВИЧ</t>
  </si>
  <si>
    <t>К ЮЛИЯ ЮРЬЕВНА</t>
  </si>
  <si>
    <t>П НИНА БОРИСОВНА</t>
  </si>
  <si>
    <t>Ч ЕЛЕНА СЕРГЕЕВНА</t>
  </si>
  <si>
    <t>Ф ЛЮБОВЬ ВЛАДИМИРОВНА</t>
  </si>
  <si>
    <t>Б ВИКТОР ВЛАДИМИРОВИЧ</t>
  </si>
  <si>
    <t>Х ЕВГЕНИЙ ВЛАДИМИРОВИЧ</t>
  </si>
  <si>
    <t>Т ЕЛИЗАВЕТА ВЛАДИМИРОВНА</t>
  </si>
  <si>
    <t>В ДМИТРИЙ АЛЕКСЕЕВИЧ</t>
  </si>
  <si>
    <t>Т ИРИНА АНАТОЛЬЕВНА</t>
  </si>
  <si>
    <t>П МИХАИЛ МИХАЙЛОВИЧ</t>
  </si>
  <si>
    <t>Л МАРИНА СЕРГЕЕВНА</t>
  </si>
  <si>
    <t>С ЕЛЕНА АЛЕКСЕЕВНА</t>
  </si>
  <si>
    <t>П ВЛАДИСЛАВ МИХАЙЛОВИЧ</t>
  </si>
  <si>
    <t>П ВИКТОРИЯ ИВАНОВНА</t>
  </si>
  <si>
    <t>И ЛАРИСА ЮРЬЕВНА</t>
  </si>
  <si>
    <t>Б АНТОНИНА АНДРЕЕВНА</t>
  </si>
  <si>
    <t>Н СВЕТЛАНА ПЕТРОВНА</t>
  </si>
  <si>
    <t>К МАРГАРИТА ИГОРЕВНА</t>
  </si>
  <si>
    <t>П АЛЕКСАНДР ЮРЬЕВИЧ</t>
  </si>
  <si>
    <t>Т МАРИНА ВАЛЕРЬЕВНА</t>
  </si>
  <si>
    <t>Б ЯНА ВЛАДИМИРОВНА</t>
  </si>
  <si>
    <t>К МАРГАРИТА АЛЕКСЕЕВНА</t>
  </si>
  <si>
    <t>К ПОЛИНА ИГОРЕВНА</t>
  </si>
  <si>
    <t>Т КОНСТАНТИН АНДРЕЕВИЧ</t>
  </si>
  <si>
    <t>Я АЛЕКСАНДРА ВЯЧЕСЛАВОВНА</t>
  </si>
  <si>
    <t>Ш АННА ВЯЧЕСЛАВОВНА</t>
  </si>
  <si>
    <t>В ЛИЛИЯ БУЛАТОВНА</t>
  </si>
  <si>
    <t>М ОЛЕСЯ СЕРГЕЕВНА</t>
  </si>
  <si>
    <t>В ВЕРА ВАСИЛЬЕВНА</t>
  </si>
  <si>
    <t>К МАРИЯ НИКОЛАЕВНА</t>
  </si>
  <si>
    <t>Б АНАСТАСИЯ ЕВГЕНЬЕВНА</t>
  </si>
  <si>
    <t>Ф ЖАННА СЕРГЕЕВНА</t>
  </si>
  <si>
    <t>Ч МАРИЯ ВАЛЕРЬЕВНА</t>
  </si>
  <si>
    <t>Ф ИРИНА ВАДИМОВНА</t>
  </si>
  <si>
    <t>К ЕВГЕНИЙ ФЕЛИКСОВИЧ</t>
  </si>
  <si>
    <t>Б АЛЕКСАНДР АНАТОЛЬЕВИЧ</t>
  </si>
  <si>
    <t>М АЙ-ТАНА ПАВЛОВНА</t>
  </si>
  <si>
    <t>У ИГОРЬ АЛЕКСАНДРОВИЧ</t>
  </si>
  <si>
    <t>С ВЛАДИМИР ИВАНОВИЧ</t>
  </si>
  <si>
    <t>М ДМИТРИЙ АЛЕКСАНДРОВИЧ</t>
  </si>
  <si>
    <t>Т ЛЮБОВЬ МИХАЙЛОВНА</t>
  </si>
  <si>
    <t>Ж СВЕТЛАНА НИКОЛАЕВНА</t>
  </si>
  <si>
    <t>П ГАВРИЛ АРТЕМОВИЧ</t>
  </si>
  <si>
    <t>С МАРИНА ОЛЕГОВНА</t>
  </si>
  <si>
    <t>Д ТАТЬЯНА НИКОЛАЕВНА</t>
  </si>
  <si>
    <t>С НАТАЛЬЯ ЕВГЕНЬЕВНА</t>
  </si>
  <si>
    <t>С ГАЛИНА АНАТОЛЬЕВНА</t>
  </si>
  <si>
    <t>П АЛЕКСАНДР КЛАВДИЕВИЧ</t>
  </si>
  <si>
    <t>Л АЛЕКСАНДРА ВЛАДИМИРОВНА</t>
  </si>
  <si>
    <t>Л ЕЛЕНА ИВАНОВНА</t>
  </si>
  <si>
    <t>П КОНСТАНТИН ВЛАДИМИРОВИЧ</t>
  </si>
  <si>
    <t>Ш ТАТЬЯНА АНДРИЯНОВНА</t>
  </si>
  <si>
    <t>А НАТАЛЬЯ АНАТОЛЬЕВНА</t>
  </si>
  <si>
    <t>К КСЕНИЯ ГЕННАДЬЕВНА</t>
  </si>
  <si>
    <t>Н ЕЛЕНА НИКОЛАЕВНА</t>
  </si>
  <si>
    <t>Ж ТАТЬЯНА МИХАЙЛОВНА</t>
  </si>
  <si>
    <t>Т ЕЛЕНА ВАЛЕРЬЕВНА</t>
  </si>
  <si>
    <t>В ВЕРОНИКА НИКОЛАЕВНА</t>
  </si>
  <si>
    <t>Ш ВЕРОНИКА АЛЕКСАНДРОВНА</t>
  </si>
  <si>
    <t>Г АЛЕКСАНДРА ЕФИМОВНА</t>
  </si>
  <si>
    <t>Ч ОЛЕГ НИКОЛАЕВИЧ</t>
  </si>
  <si>
    <t>П МИХАИЛ ВЛАДИМИРОВИЧ</t>
  </si>
  <si>
    <t>С ВИКТОР АНАТОЛЬЕВИЧ</t>
  </si>
  <si>
    <t>Т РИММА ВЛАДИМИРОВНА</t>
  </si>
  <si>
    <t>М АЛЕКСАНДР ПАВЛОВИЧ</t>
  </si>
  <si>
    <t>П ЛАРИСА ОЛЕГОВНА</t>
  </si>
  <si>
    <t>Н СЕРГЕЙ АЛЕКСАНДРОВИЧ</t>
  </si>
  <si>
    <t>М ЛЮДМИЛА МИХАЙЛОВНА</t>
  </si>
  <si>
    <t>П АЛЕКСАНДР ВЛАДИМИРОВИЧ</t>
  </si>
  <si>
    <t>О НИНА АЛЕКСАНДРОВНА</t>
  </si>
  <si>
    <t>К ЕЛЕНА АЛЕКСАНДРОВНА</t>
  </si>
  <si>
    <t>М АЛИСА ВИКТОРОВНА</t>
  </si>
  <si>
    <t>Б АРКАДИЙ АНАТОЛЬЕВИЧ</t>
  </si>
  <si>
    <t>З НАДЕЖДА ЛЕОНИДОВНА</t>
  </si>
  <si>
    <t>Г АЛЕКСАНДР ВЛАДИМИРОВИЧ</t>
  </si>
  <si>
    <t>М СВЕТЛАНА АЛЕКСАНДРОВНА</t>
  </si>
  <si>
    <t>Б ПЕТР СТЕФАНОВИЧ</t>
  </si>
  <si>
    <t>П АЛЕНА НИКОЛАЕВНА</t>
  </si>
  <si>
    <t>М ЛЮБОВЬ ВАСИЛЬЕВНА</t>
  </si>
  <si>
    <t>М КОНСТАНТИН ВИКТОРОВИЧ</t>
  </si>
  <si>
    <t>И НАТАЛЬЯ ЮРЬЕВНА</t>
  </si>
  <si>
    <t>К ИВАН ВЛАДИМИРОВИЧ</t>
  </si>
  <si>
    <t>Ч АЛЕКСАНДР НИКОЛАЕВИЧ</t>
  </si>
  <si>
    <t>Л ТАТЬЯНА ВИКТОРОВНА</t>
  </si>
  <si>
    <t>В ЕВГЕНИЙ АЛЕКСЕЕВИЧ</t>
  </si>
  <si>
    <t>Т АНДРЕЙ ВИТАЛЬЕВИЧ</t>
  </si>
  <si>
    <t>Ц АННА МИХАЙЛОВНА</t>
  </si>
  <si>
    <t>И СЕРГЕЙ ОЛЕГОВИЧ</t>
  </si>
  <si>
    <t>К ВЛАДИМИР РЕНАТОВИЧ</t>
  </si>
  <si>
    <t>Н АЛЕКСЕЙ ВЛАДИМИРОВИЧ</t>
  </si>
  <si>
    <t>Б ЕКАТЕРИНА АЛЕКСАНДРОВНА</t>
  </si>
  <si>
    <t>К АНДРЕЙ ЕВГЕНЬЕВИЧ</t>
  </si>
  <si>
    <t>К АНАСТАСИЯ АЛЕКСАНДРОВНА</t>
  </si>
  <si>
    <t>Г СВЕТЛАНА АЛЕКСАНДРОВНА</t>
  </si>
  <si>
    <t>Н ОЛЕСЯ ВЯЧЕСЛАВОВНА</t>
  </si>
  <si>
    <t>Ш АЛЕКСЕЙ ВЛАДИМИРОВИЧ</t>
  </si>
  <si>
    <t>Б ОКСАНА ВИКТОРОВНА</t>
  </si>
  <si>
    <t>М СТАНИСЛАВ ПЕТРОВИЧ</t>
  </si>
  <si>
    <t>Л ОЛЬГА ВЛАДИМИРОВНА</t>
  </si>
  <si>
    <t>Г ВАЛЕРИЙ ГИБАДУЛЛОВИЧ</t>
  </si>
  <si>
    <t>Б ЕКАТЕРИНА ЮРЬЕВНА</t>
  </si>
  <si>
    <t>Н СВЕТЛАНА ВАСИЛЬЕВНА</t>
  </si>
  <si>
    <t>К АЛЕКСАНДР СЕРГЕЕВИЧ</t>
  </si>
  <si>
    <t>Г ЕЛЕНА ИГОРЕВНА</t>
  </si>
  <si>
    <t>Я ЛЮДМИЛА ГЕННАДЬЕВНА</t>
  </si>
  <si>
    <t>А НАТАЛЬЯ АЛЕКСАНДРОВНА</t>
  </si>
  <si>
    <t>А ОКСАНА ЕВГЕНЬЕВНА</t>
  </si>
  <si>
    <t>Х ТАТЬЯНА ФИЛАРИТОВНА</t>
  </si>
  <si>
    <t>А ЕЛЕНА ВИТАЛЬЕВНА</t>
  </si>
  <si>
    <t>М ЕКАТЕРИНА АЛЕКСАНДРОВНА</t>
  </si>
  <si>
    <t>П ТАТЬЯНА ФЕДОРОВНА</t>
  </si>
  <si>
    <t>П АНАСТАСИЯ ИВАНОВНА</t>
  </si>
  <si>
    <t>П ДЖУЛЬЕТТА РОБЕРТОВНА</t>
  </si>
  <si>
    <t>З ДАРЬЯ ПАВЛОВНА</t>
  </si>
  <si>
    <t>Ч ТАТЬЯНА ИВАНОВНА</t>
  </si>
  <si>
    <t>Ф ИВАН ВЛАДИМИРОВИЧ</t>
  </si>
  <si>
    <t>М ЕЛЕНА ВАЛЕРЬЕВНА</t>
  </si>
  <si>
    <t>В ОКСАНА ЛЕОНИДОВНА</t>
  </si>
  <si>
    <t>Б ЛАРИСА ВЯЧЕСЛАВОВНА</t>
  </si>
  <si>
    <t>П АЛЕКСАНДР ДМИТРИЕВИЧ</t>
  </si>
  <si>
    <t>Я МАРИНА ВЛАДИМИРОВНА</t>
  </si>
  <si>
    <t>Б РОМАН ВАЛЕРЬЕВИЧ</t>
  </si>
  <si>
    <t>Б ИВАН ВЛАДИМИРОВИЧ</t>
  </si>
  <si>
    <t>Д СЕРГЕЙ АЛЕКСАНДРОВИЧ</t>
  </si>
  <si>
    <t>Е АЛЕКСЕЙ ОЛЕГОВИЧ</t>
  </si>
  <si>
    <t>И МАКСИМ МИХАЙЛОВИЧ</t>
  </si>
  <si>
    <t>К ДЕНИС ВАЛЕРЬЕВИЧ</t>
  </si>
  <si>
    <t>М СЕРГЕЙ АЛЕКСАНДРОВИЧ</t>
  </si>
  <si>
    <t>Н ИННА ВИКТОРОВНА</t>
  </si>
  <si>
    <t>С ВЯЧЕСЛАВ РУДОЛЬФОВИЧ</t>
  </si>
  <si>
    <t>С ВЛАДИМИР АФАНАСЬЕВИЧ</t>
  </si>
  <si>
    <t>А ЛАРИСА ВАЛЕРЬЕВНА</t>
  </si>
  <si>
    <t>Х НАТАЛЬЯ АЛЕКСАНДРОВНА</t>
  </si>
  <si>
    <t>Т РИНАТ ВАЛЕРЬЕВИЧ</t>
  </si>
  <si>
    <t>Г МАРИНА ВИТАЛЬЕВНА</t>
  </si>
  <si>
    <t>Щ НАТАЛЬЯ ВАЛЕРЬЕВНА</t>
  </si>
  <si>
    <t>Д МАРИНА НИКОЛАЕВНА</t>
  </si>
  <si>
    <t>С СЕРГЕЙ АНАТОЛЬЕВИЧ</t>
  </si>
  <si>
    <t>Л НАТАЛЬЯ ДМИТРИЕВНА</t>
  </si>
  <si>
    <t>Г АЛЕКСЕЙ ИВАНОВИЧ</t>
  </si>
  <si>
    <t>М ВИЯ ВИКТОРОВНА</t>
  </si>
  <si>
    <t>Р ТАТЬЯНА ВЛАДИМИРОВНА</t>
  </si>
  <si>
    <t>Т АНТОН ИГОРЕВИЧ</t>
  </si>
  <si>
    <t>Л ЕКАТЕРИНА АЛЕКСАНДРОВНА</t>
  </si>
  <si>
    <t>К ЛЮДМИЛА АЛЕКСАНДРОВНА</t>
  </si>
  <si>
    <t>В КОНСТАНТИН ВИКТОРОВИЧ</t>
  </si>
  <si>
    <t>О ЕЛЕНА ЮРЬЕВНА</t>
  </si>
  <si>
    <t>С ОЛЬГА АЛЕКСАНДРОВНА</t>
  </si>
  <si>
    <t>В ПОЛИНА СЕРГЕЕВНА</t>
  </si>
  <si>
    <t>К ЕКАТЕРИНА СЕРГЕЕВНА</t>
  </si>
  <si>
    <t>М ЭЛЬВИРА ФАЕЗОВНА</t>
  </si>
  <si>
    <t>И РОМАН ИГОРЕВИЧ</t>
  </si>
  <si>
    <t>Л ОКСАНА ВЛАДИМИРОВНА</t>
  </si>
  <si>
    <t>М МАРИНА ВИТАЛЬЕВНА</t>
  </si>
  <si>
    <t>Ш ВАЛЕНТИНА ЮРЬЕВНА</t>
  </si>
  <si>
    <t>А ВИКТОР ИВАНОВИЧ</t>
  </si>
  <si>
    <t>З АЛЕКСЕЙ ВЛАДИМИРОВИЧ</t>
  </si>
  <si>
    <t>П ВЯЧЕСЛАВ ОЛЕГОВИЧ</t>
  </si>
  <si>
    <t>И ОЛЬГА АНВЕРОВНА</t>
  </si>
  <si>
    <t>Л АЛЕНА ВЯЧЕСЛАВОВНА</t>
  </si>
  <si>
    <t>А РАУШАНИЯ ДИФИЛОВНА</t>
  </si>
  <si>
    <t>Б МАРИНА ВЯЧЕСЛАВОВНА</t>
  </si>
  <si>
    <t>К АЛЕКСЕЙ ВЛАДИМИРОВИЧ</t>
  </si>
  <si>
    <t>К ЕЛЕНА ВАЛЕРЬЕВНА</t>
  </si>
  <si>
    <t>Х ЕЛЕНА ЕВГЕНЬЕВНА</t>
  </si>
  <si>
    <t>Х АНДРЕЙ ВАЛЕРЬЕВИЧ</t>
  </si>
  <si>
    <t>Г ТАТЬЯНА АНАТОЛЬЕВНА</t>
  </si>
  <si>
    <t>Б АЛЕНА ГЕОРГИЕВНА</t>
  </si>
  <si>
    <t>П ИРИНА ЕФИМОВНА</t>
  </si>
  <si>
    <t>П СВЕТЛАНА ЛЕОНИДОВНА</t>
  </si>
  <si>
    <t>В ТАТЬЯНА ГЕННАДЬЕВНА</t>
  </si>
  <si>
    <t>Л ТАТЬЯНА ТРИФОНОВНА</t>
  </si>
  <si>
    <t>С ЛЕОНИД ПАВЛОВИЧ</t>
  </si>
  <si>
    <t>Ч МАРИЯ НИКОЛАЕВНА</t>
  </si>
  <si>
    <t>Х НЕЛЛИ АЛЬБЕРТОВНА</t>
  </si>
  <si>
    <t>С НАТАЛИЯ ВЯЧЕСЛАВОВНА</t>
  </si>
  <si>
    <t>П АННА ВЯЧЕСЛАВОВНА</t>
  </si>
  <si>
    <t>Ш ВАЛЕНТИНА КАЗИМИРОВНА</t>
  </si>
  <si>
    <t>К ЛЮДМИЛА ВЛАДИМИРОВНА</t>
  </si>
  <si>
    <t>Р ИРИНА АЛЕКСАНДРОВНА</t>
  </si>
  <si>
    <t>Ч ТАТЬЯНА СЕРАФИМОВНА</t>
  </si>
  <si>
    <t>К СВЕТЛАНА ФЕДОРОВНА</t>
  </si>
  <si>
    <t>К ТАТЬЯНА АФАНАСЬЕВНА</t>
  </si>
  <si>
    <t>А АЛЕКСАНДР ЕВДОКИМОВИЧ</t>
  </si>
  <si>
    <t>К АЛЛА ВАСИЛЬЕВНА</t>
  </si>
  <si>
    <t>К ЮРИЙ ЮРЬЕВИЧ</t>
  </si>
  <si>
    <t>Б ВЛАДИМИР ВЯЧЕСЛАВОВИЧ</t>
  </si>
  <si>
    <t>М АЛЕКСАНДР ЮРЬЕВИЧ</t>
  </si>
  <si>
    <t>З ДМИТРИЙ СЕРГЕЕВИЧ</t>
  </si>
  <si>
    <t>Е ИВАН ЮРЬЕВИЧ</t>
  </si>
  <si>
    <t>Ц ГРИГОРИЙ НИКОЛАЕВИЧ</t>
  </si>
  <si>
    <t>Б АЛЛА ИВАНОВНА</t>
  </si>
  <si>
    <t>Ш СВЕТЛАНА ВАЛЕНТИНОВНА</t>
  </si>
  <si>
    <t>К ТАТЬЯНА ЮРЬЕВНА</t>
  </si>
  <si>
    <t>Б НИНА АНДРЕЕВНА</t>
  </si>
  <si>
    <t>А ВИКТОР ИОСИФОВИЧ</t>
  </si>
  <si>
    <t>Р ИРИНА НИКОЛАЕВНА</t>
  </si>
  <si>
    <t>Д НАДЕЖДА ГЕОРГИЕВНА</t>
  </si>
  <si>
    <t>З ЕЛЕНА АНАТОЛЬЕВНА</t>
  </si>
  <si>
    <t>Ч АЛЕКСАНДР ГЕОРГИЕВИЧ</t>
  </si>
  <si>
    <t>К ЮРИЙ ВЯЧЕСЛАВОВИЧ</t>
  </si>
  <si>
    <t>Ш РУСЛАН ИЛЬГАМОВИЧ</t>
  </si>
  <si>
    <t>М ОЛЬГА ВИТАЛЬЕВНА</t>
  </si>
  <si>
    <t>Т ЕВГЕНИЙ СЕРГЕЕВИЧ</t>
  </si>
  <si>
    <t>П АЛЕКСАНДРА ЮРЬЕВНА</t>
  </si>
  <si>
    <t>Л ТАТЬЯНА АЛЕКСАНДРОВНА</t>
  </si>
  <si>
    <t>Т ИННА АНАТОЛЬЕВНА</t>
  </si>
  <si>
    <t>А НУБУБАТ ТЕЛЬМАН КЫЗЫ</t>
  </si>
  <si>
    <t>О МИХАИЛ ВИКТОРОВИЧ</t>
  </si>
  <si>
    <t>П АЛЕНА ЮРЬЕВНА</t>
  </si>
  <si>
    <t>З ОКСАНА ВЛАДИМИРОВНА</t>
  </si>
  <si>
    <t>Щ ЕВГЕНИЙ ВАСИЛЬЕВИЧ</t>
  </si>
  <si>
    <t>Л АНДРЕЙ ВИТАЛЬЕВИЧ</t>
  </si>
  <si>
    <t>Б АЛЕКСЕЙ АЛЕКСАНДРОВИЧ</t>
  </si>
  <si>
    <t>Я ЛЮДМИЛА ДМИТРИЕВНА</t>
  </si>
  <si>
    <t>А ЛЮДМИЛА ЕГОРОВНА</t>
  </si>
  <si>
    <t>Х САИДА РАСУЛОВНА</t>
  </si>
  <si>
    <t>Н ИРИНА ИВАНОВНА</t>
  </si>
  <si>
    <t>М ВИКТОРИЯ АНДРЕЕВНА</t>
  </si>
  <si>
    <t>В СЕРГЕЙ НИКОЛАЕВИЧ</t>
  </si>
  <si>
    <t>М НИНА ДМИТРИЕВНА</t>
  </si>
  <si>
    <t>Б ДМИТРИЙ ВЛАДИМИРОВИЧ</t>
  </si>
  <si>
    <t>З СЕРГЕЙ МИХАЙЛОВИЧ</t>
  </si>
  <si>
    <t>Н РУСТАМ ФАНИЛЕВИЧ</t>
  </si>
  <si>
    <t>К ВАЛЕНТИНА АЛЕКСЕЕВНА</t>
  </si>
  <si>
    <t>Ш СВЕТЛАНА НИКОЛАЕВНА</t>
  </si>
  <si>
    <t>С ВИКТОР ФЕДОРОВИЧ</t>
  </si>
  <si>
    <t>Ю АЛЕКСАНДР СЕРГЕЕВИЧ</t>
  </si>
  <si>
    <t>Б АНДРЕЙ АЛЕКСАНДРОВИЧ</t>
  </si>
  <si>
    <t>Л ВАСИЛИЙ ВАЛЕРЬЕВИЧ</t>
  </si>
  <si>
    <t>И АЛЕСЯ АНАТОЛЬЕВНА</t>
  </si>
  <si>
    <t>К ТАТЬЯНА ЭДУАРДОВНА</t>
  </si>
  <si>
    <t>Л АЛЕКСАНДР ИВАНОВИЧ</t>
  </si>
  <si>
    <t>Ч СВЕТЛАНА АЛЕКСАНДРОВНА</t>
  </si>
  <si>
    <t>Л ОЛЬГА СЕМЁНОВНА</t>
  </si>
  <si>
    <t>Б НИКОЛАЙ ВЛАДИМИРОВИЧ</t>
  </si>
  <si>
    <t>А ОЛЬГА АДОЛЬФОВНА</t>
  </si>
  <si>
    <t>М СЕРГЕЙ ВАЛЕНТИНОВИЧ</t>
  </si>
  <si>
    <t>К ЛЮДМИЛА ЕВГЕНЬЕВНА</t>
  </si>
  <si>
    <t>С ВАСИЛИЙ ИВАНОВИЧ</t>
  </si>
  <si>
    <t>А АНТОН АНДРЕЕВИЧ</t>
  </si>
  <si>
    <t>Л АНДРЕЙ ГРИГОРЬЕВИЧ</t>
  </si>
  <si>
    <t>З АЗВАРР СОЛОМОНОВИЧ</t>
  </si>
  <si>
    <t>К ЕЛЕНА СЕРГЕЕВНА</t>
  </si>
  <si>
    <t>Ж ГАЛИНА СЕРГЕЕВНА</t>
  </si>
  <si>
    <t>Ч ЕВГЕНИЙ СЕМЕНОВИЧ</t>
  </si>
  <si>
    <t>Л ЭДУАРД САМУИЛОВИЧ</t>
  </si>
  <si>
    <t>Б ОЛИМПИАДА МИХАЙЛОВНА</t>
  </si>
  <si>
    <t>Ж СЕРГЕЙ АЛЕКСЕЕВИЧ</t>
  </si>
  <si>
    <t>Г ОЛЬГА АНАТОЛЬЕВНА</t>
  </si>
  <si>
    <t>У НАТАЛЬЯ НИКОЛАЕВНА</t>
  </si>
  <si>
    <t>Б НАТАЛЬЯ СЕРГЕЕВНА</t>
  </si>
  <si>
    <t>И АНЖЕЛИНА ВАЛЕРЬЕВНА</t>
  </si>
  <si>
    <t>М ЕКАТЕРИНА ЕВГЕНЬЕВНА</t>
  </si>
  <si>
    <t>Н МИХАИЛ МИХАЙЛОВИЧ</t>
  </si>
  <si>
    <t>Н ГАЛИНА ЮРЬЕВНА</t>
  </si>
  <si>
    <t>Т МАРСЕЛЬ НАФИСОВИЧ</t>
  </si>
  <si>
    <t>С виктор Борисович</t>
  </si>
  <si>
    <t>К НАТАЛИЯ ЕВГЕНЬЕВНА</t>
  </si>
  <si>
    <t>П АЛЕКСЕЙ АНАТОЛЬЕВИЧ</t>
  </si>
  <si>
    <t>К АНДРЕЙ АЛЕКСАНДРОВИЧ</t>
  </si>
  <si>
    <t>Р ИРИНА ЮРЬЕВНА</t>
  </si>
  <si>
    <t>К МАКСИМ НИКОЛАЕВИЧ</t>
  </si>
  <si>
    <t>Х ЕЛИЗАВЕТА АЛЕКСЕЕВНА</t>
  </si>
  <si>
    <t>Г Татьяна Павловна</t>
  </si>
  <si>
    <t>В ВАСИЛИЙ НИКОЛАЕВИЧ</t>
  </si>
  <si>
    <t>Г НАТАЛЬЯ НИКОЛАЕВНА</t>
  </si>
  <si>
    <t>Г ГАЛИНА АЛЕКСАНДРОВНА</t>
  </si>
  <si>
    <t>А ВЯЧЕСЛАВ АЛЕКСЕЕВИЧ</t>
  </si>
  <si>
    <t>О ВАЛЕНТИН АНТОНОВИЧ</t>
  </si>
  <si>
    <t>В НАТАЛЬЯ ВЛАДИМИРОВНА</t>
  </si>
  <si>
    <t>М АЛЬБИНА ВАЛЕРЬЕВНА</t>
  </si>
  <si>
    <t>Н ВАЛЕНТИНА СЕРГЕЕВНА</t>
  </si>
  <si>
    <t>К ВЛАДИМИР АЛЕКСАНДРОВИЧ</t>
  </si>
  <si>
    <t>К ОЛЬГА АНАТОЛЬЕВНА</t>
  </si>
  <si>
    <t>Г ДМИТРИЙ СЕРГЕЕВИЧ</t>
  </si>
  <si>
    <t>Л ЛЮБОВЬ ИВАНОВНА</t>
  </si>
  <si>
    <t>З ИЛЬСУР ФЛАРИТОВИЧ</t>
  </si>
  <si>
    <t>П НИНА АНДРЕЕВНА</t>
  </si>
  <si>
    <t>К СВЕТЛАНА ПЕТРОВНА</t>
  </si>
  <si>
    <t>Ч ВЛАДИМИР АНДРЕЯНОВИЧ</t>
  </si>
  <si>
    <t>М ТАТЬЯНА КОНСТАНТИНОВНА</t>
  </si>
  <si>
    <t>К КИРИЛЛ ВЯЧЕСЛАВОВИЧ</t>
  </si>
  <si>
    <t>П ЕВГЕНИЯ АЛЕКСЕЕВНА</t>
  </si>
  <si>
    <t>Ч АЛЕКСЕЙ ЮРЬЕВИЧ</t>
  </si>
  <si>
    <t>С ВЛАДИСЛАВ АНАТОЛЬЕВИЧ</t>
  </si>
  <si>
    <t>Щ ВАСИЛИЙ ТИМОФЕЕВИЧ</t>
  </si>
  <si>
    <t>Г ГУЛЬШАТ ИРШАТОВНА</t>
  </si>
  <si>
    <t>Д ВАЛЕРИЙ ЕФИМОВИЧ</t>
  </si>
  <si>
    <t>Н ЕВГЕНИЙ ВИКТОРОВИЧ</t>
  </si>
  <si>
    <t>Ж АННА СЕРГЕЕВНА</t>
  </si>
  <si>
    <t>Ш ДАРЬЯ АЛЕКСАНДРОВНА</t>
  </si>
  <si>
    <t>Т АНДРЕЙ ВЛАДИМИРОВИЧ</t>
  </si>
  <si>
    <t>В НАТАЛЬЯ АЛЕКСАНДРОВНА</t>
  </si>
  <si>
    <t>И АНДРЕЙ ВАЛЕРЬЕВИЧ</t>
  </si>
  <si>
    <t>Е СЕРГЕЙ СЕРГЕЕВИЧ</t>
  </si>
  <si>
    <t>А ГЕБЕК ГАЗИХМАЕВИЧ</t>
  </si>
  <si>
    <t>Г СВЕТЛАНА ЮРЬЕВНА</t>
  </si>
  <si>
    <t>О ШАХНОЗА РАХМОНОВНА</t>
  </si>
  <si>
    <t>Ш ЕКАТЕРИНА АЛЕКСАНДРОВНА</t>
  </si>
  <si>
    <t>Г ТАТЬЯНА СЕРГЕЕВНА</t>
  </si>
  <si>
    <t>Х АЛИЯ ВЕНИАМИНОВНА</t>
  </si>
  <si>
    <t>Г НАДЕЖДА БОГДАНОВНА</t>
  </si>
  <si>
    <t>Б ВЕРОНИКА ОЛЕГОВНА</t>
  </si>
  <si>
    <t>С ВИКТОР НИКОЛАЕВИЧ</t>
  </si>
  <si>
    <t>У ИРИНА ФЛЮРОВНА</t>
  </si>
  <si>
    <t>П ЕВГЕНИЙ ВИКТОРОВИЧ</t>
  </si>
  <si>
    <t>О МАРИНА ОЛЕГОВНА</t>
  </si>
  <si>
    <t>С ЯНА СЕРГЕЕВНА</t>
  </si>
  <si>
    <t>Ш ВЯЧЕСЛАВ СЕМЁНОВИЧ</t>
  </si>
  <si>
    <t>С ФЕДОР ПАВЛОВИЧ</t>
  </si>
  <si>
    <t>Б КОНСТАНТИН ИГОРЕВИЧ</t>
  </si>
  <si>
    <t>В ЕКАТЕРИНА ВИКТОРОВНА</t>
  </si>
  <si>
    <t>К ИГОРЬ ВСЕВОЛОДОВИЧ</t>
  </si>
  <si>
    <t>Ц ОКСАНА ИГОРЕВНА</t>
  </si>
  <si>
    <t>Р СВЕТЛАНА ЮРЬЕВНА</t>
  </si>
  <si>
    <t>Г АЛИНА РАДИКОВНА</t>
  </si>
  <si>
    <t>Ш ГУЛЬНАЗ ФАНИСОВНА</t>
  </si>
  <si>
    <t>К МАРИНА АЛЕКСАНДРОВНА</t>
  </si>
  <si>
    <t>Р АЛЕКСАНДР ОЛЕГОВИЧ</t>
  </si>
  <si>
    <t>А ВИКТОР НИКОЛАЕВИЧ</t>
  </si>
  <si>
    <t>П АЛЕКСАНДР МИХАЙЛОВИЧ</t>
  </si>
  <si>
    <t>Х ВИКТОР ИВАНОВИЧ</t>
  </si>
  <si>
    <t>К Лариса Васильевна</t>
  </si>
  <si>
    <t>Ч АНДРЕЙ ИВАНОВИЧ</t>
  </si>
  <si>
    <t>К АЛЕНА ИЛЛАРИОНОВНА</t>
  </si>
  <si>
    <t>К НАТАЛЬЯ ЮРЬЕВНА</t>
  </si>
  <si>
    <t>Х СЕРГЕЙ АЛЕКСАНДРОВИЧ</t>
  </si>
  <si>
    <t>З АРИНА СТАНИСЛАВОВНА</t>
  </si>
  <si>
    <t>Р ВЕНЕРА САБИТОВНА</t>
  </si>
  <si>
    <t>П ЛИДИЯ ВАСИЛЬЕВНА</t>
  </si>
  <si>
    <t>К ВЛАДИМИР ЛЕОНИДОВИЧ</t>
  </si>
  <si>
    <t>Т ЛАРИСА ФЕДОРОВНА</t>
  </si>
  <si>
    <t>Н ВАДИМ РИНАТОВИЧ</t>
  </si>
  <si>
    <t>Ш СЕРАФИМА НИКОЛАЕВНА</t>
  </si>
  <si>
    <t>С ТАТЬЯНА МИХАЙЛОВНА</t>
  </si>
  <si>
    <t>С ЕКАТЕРИНА АЛЕКСЕЕВНА</t>
  </si>
  <si>
    <t>К МАРГАРИТА ЮРЬЕВНА</t>
  </si>
  <si>
    <t>Ч ДАНИИЛ СЕРГЕЕВИЧ</t>
  </si>
  <si>
    <t>Х ДАВЛАТХУЖА АХМАДОВИЧ</t>
  </si>
  <si>
    <t>К ВЯЧЕСЛАВ СЕРГЕЕВИЧ</t>
  </si>
  <si>
    <t>В ЕКАТЕРИНА ОЛЕГОВНА</t>
  </si>
  <si>
    <t>К ТАТЬЯНА АЛЕКСАНДРОВНА</t>
  </si>
  <si>
    <t>К КСЕНИЯ ВИКТОРОВНА</t>
  </si>
  <si>
    <t>К ВЛАДЛЕНА АЛЬБЕРТОВНА</t>
  </si>
  <si>
    <t>А ЭЛИНА РАМЗИЕВНА</t>
  </si>
  <si>
    <t>С ЛЮБОВЬ АНАТОЛЬЕВНА</t>
  </si>
  <si>
    <t>С КСЕНИЯ АНДРЕЕВНА</t>
  </si>
  <si>
    <t>К АЛЕКСАНДР КОНСТАНТИНОВИЧ</t>
  </si>
  <si>
    <t>Б ОКСАНА ВИДАДИЕВНА</t>
  </si>
  <si>
    <t>К МАРИЯ СЕРГЕЕВНА</t>
  </si>
  <si>
    <t>Д ЕКАТЕРИНА ФЕДОРОВНА</t>
  </si>
  <si>
    <t>С ЛЮДМИЛА ФИЛЛАГРЕЕВНА</t>
  </si>
  <si>
    <t>З ОЛЕГ АЛЕКСАНДРОВИЧ</t>
  </si>
  <si>
    <t>Б АЛЕКСАНДР ВИТАЛЬЕВИЧ</t>
  </si>
  <si>
    <t>А ЕКАТЕРИНА ВЛАДИМИРОВНА</t>
  </si>
  <si>
    <t>Н АЛЁНА АЛМАЗОВНА</t>
  </si>
  <si>
    <t>АНОНИМНОЕ ПОЖЕРТВОВАНИЕ</t>
  </si>
  <si>
    <t>01.03.17</t>
  </si>
  <si>
    <t>45-47</t>
  </si>
  <si>
    <t>02.03.17</t>
  </si>
  <si>
    <t>05.03.17</t>
  </si>
  <si>
    <t>06.03.17</t>
  </si>
  <si>
    <t>44-94</t>
  </si>
  <si>
    <t>07.03.17</t>
  </si>
  <si>
    <t>77-07</t>
  </si>
  <si>
    <t>35-73</t>
  </si>
  <si>
    <t>09.03.17</t>
  </si>
  <si>
    <t>76-22</t>
  </si>
  <si>
    <t>10.03.17</t>
  </si>
  <si>
    <t>22-08</t>
  </si>
  <si>
    <t>51-11</t>
  </si>
  <si>
    <t>72-65</t>
  </si>
  <si>
    <t>11.03.17</t>
  </si>
  <si>
    <t>12.03.17</t>
  </si>
  <si>
    <t>12-86</t>
  </si>
  <si>
    <t>13.03.17</t>
  </si>
  <si>
    <t>26-05</t>
  </si>
  <si>
    <t>14.03.17</t>
  </si>
  <si>
    <t>17.03.17</t>
  </si>
  <si>
    <t>18.03.17</t>
  </si>
  <si>
    <t>50-01</t>
  </si>
  <si>
    <t>19.03.17</t>
  </si>
  <si>
    <t>97-98</t>
  </si>
  <si>
    <t>20.03.17</t>
  </si>
  <si>
    <t>90-77</t>
  </si>
  <si>
    <t>11-67</t>
  </si>
  <si>
    <t>22.03.17</t>
  </si>
  <si>
    <t>60-47</t>
  </si>
  <si>
    <t>24.03.17</t>
  </si>
  <si>
    <t>70-71</t>
  </si>
  <si>
    <t>29.03.17</t>
  </si>
  <si>
    <t>71-42</t>
  </si>
  <si>
    <t>30.03.17</t>
  </si>
  <si>
    <t>31.03.17</t>
  </si>
  <si>
    <t>25-50</t>
  </si>
  <si>
    <t>81-99</t>
  </si>
  <si>
    <t>75-88</t>
  </si>
  <si>
    <t>Т ЕГОР ВЛАДИМИРОВИЧ</t>
  </si>
  <si>
    <t>В АЛЕКСЕЙ ВИТАЛЬЕВИЧ</t>
  </si>
  <si>
    <t>А АЙДАР РАВИЛОВИЧ</t>
  </si>
  <si>
    <t>Н СЕРГЕЙ НИКОЛАЕВИЧ</t>
  </si>
  <si>
    <t>З ЕКАТЕРИНА ВЯЧЕСЛАВОВНА</t>
  </si>
  <si>
    <t>Б ВАЛЕНТИНА ИВАНОВНА</t>
  </si>
  <si>
    <t>С АЛЕКСАНДРА СЕРГЕЕВНА</t>
  </si>
  <si>
    <t>Ш Ирина Владимировна</t>
  </si>
  <si>
    <t>К АРТЕМ ИВАНОВИЧ</t>
  </si>
  <si>
    <t>Я ИРИНА АНАТОЛЬЕВНА</t>
  </si>
  <si>
    <t>Ф АЛЕКСАНДР КОНСТАНТИНОВИЧ</t>
  </si>
  <si>
    <t>Г ОЛЬГА ЮРЬЕВНА</t>
  </si>
  <si>
    <t>Е АНАСТАСИЯ СЕРГЕЕВНА</t>
  </si>
  <si>
    <t>Р АНТОН ВЛАДИМИРОВИЧ</t>
  </si>
  <si>
    <t>Р ЮЛИЯ МИХАЙЛОВНА</t>
  </si>
  <si>
    <t>К ПАВЕЛ ВЛАДИМИРОВИЧ</t>
  </si>
  <si>
    <t>Р МАРИЯ АЛЕКСАНДРОВНА</t>
  </si>
  <si>
    <t>Ш АЛЕКСЕЙ ЮРЬЕВИЧ</t>
  </si>
  <si>
    <t>Б АНАСТАСИЯ МИХАЙЛОВНА</t>
  </si>
  <si>
    <t>Ж АННА ПАВЛОВНА</t>
  </si>
  <si>
    <t>П МАРИНА ВЛАДИМИРОВНА</t>
  </si>
  <si>
    <t>З ОЛЬГА ВИКТОРОВНА</t>
  </si>
  <si>
    <t>Б МАРИЯ АЛЕКСАНДРОВНА</t>
  </si>
  <si>
    <t>Х ГУЛЬНАЗ МИННЕГАЛИЕВНА</t>
  </si>
  <si>
    <t>К АЛЕКСАНДР АЛЕКСЕЕВИЧ</t>
  </si>
  <si>
    <t>Д ВЛАДИМИР ВАЛЕРЬЕВИЧ</t>
  </si>
  <si>
    <t>Г РАЗИМ НАРКИСОВИЧ</t>
  </si>
  <si>
    <t>С СЕРГЕЙ ВЛАДИМИРОВИЧ</t>
  </si>
  <si>
    <t>К ЛАДА ИВАНОВНА</t>
  </si>
  <si>
    <t>Г ЮРИЙ НИКОЛАЕВИЧ</t>
  </si>
  <si>
    <t>Р НИНА СТЕПАНОВНА</t>
  </si>
  <si>
    <t>Ш ЕЛЕНА МИХАЙЛОВНА</t>
  </si>
  <si>
    <t>Л РУСТАМ ВИКТОРОВИЧ</t>
  </si>
  <si>
    <t>Ж МАРИНА ВЛАДИМИРОВНА</t>
  </si>
  <si>
    <t>М ЮРИЙ ВАСИЛЬЕВИЧ</t>
  </si>
  <si>
    <t>К ЮЛИЯ МИРКЕРИМОВНА</t>
  </si>
  <si>
    <t>Ш ТАТЬЯНА ВИКТОРОВНА</t>
  </si>
  <si>
    <t>П ВИКТОРИЯ ВИКТОРОВНА</t>
  </si>
  <si>
    <t>М ИРИНА ШАМИЛЬЕВНА</t>
  </si>
  <si>
    <t>Ш СОФЬЯ ВЛАДИСЛАВОВНА</t>
  </si>
  <si>
    <t>С АЛЕКСЕЙ ВАЛЕНТИНОВИЧ</t>
  </si>
  <si>
    <t>С ДАРЬЯ СЕРГЕЕВНА</t>
  </si>
  <si>
    <t>Т Анастасия Ивановна</t>
  </si>
  <si>
    <t>В ВЛАДИСЛАВ ВАЛЕРЬЕВИЧ</t>
  </si>
  <si>
    <t>Г МАРАТ МАНСУРОВИЧ</t>
  </si>
  <si>
    <t>М ОЛЬГА ЕВГЕНЬЕВНА</t>
  </si>
  <si>
    <t>Щ ЕВГЕНИЯ НИКОЛАЕВНА</t>
  </si>
  <si>
    <t>С ОКСАНА АЛЕКСАНДРОВНА</t>
  </si>
  <si>
    <t>С НАТАЛЬЯ АЛЕКСАНДРОВНА</t>
  </si>
  <si>
    <t>Т ЭЛЛА ЕВГЕНЬЕВНА</t>
  </si>
  <si>
    <t>Б РОМАН ЛЕОНИДОВИЧ</t>
  </si>
  <si>
    <t>Б АЛЕКСАНДР ВЛАДИМИРОВИЧ</t>
  </si>
  <si>
    <t>С НАДЕЖДА СЕРГЕЕВНА</t>
  </si>
  <si>
    <t>Е ЕКАТЕРИНА ПАВЛОВНА</t>
  </si>
  <si>
    <t>П МАРИЯ АЛЕКСЕЕВНА</t>
  </si>
  <si>
    <t>К АННА АНАТОЛЬЕВНА</t>
  </si>
  <si>
    <t>Г АННА АЛЕКСАНДРОВНА</t>
  </si>
  <si>
    <t>Ш ВЛАДИМИР ДАВИДОВИЧ</t>
  </si>
  <si>
    <t>Ч НАТАЛЬЯ НИКОЛАЕВНА</t>
  </si>
  <si>
    <t>М ВЛАДИСЛАВ СТАНИСЛАВОВИЧ</t>
  </si>
  <si>
    <t>А МИХАИЛ ВАСИЛЬЕВИЧ</t>
  </si>
  <si>
    <t>Т КИРИЛЛ МИХАЙЛОВИЧ</t>
  </si>
  <si>
    <t>К ОЛЬГА ВЛАДИМИРОВНА</t>
  </si>
  <si>
    <t>Б ЛЮБОВЬ СЕРГЕЕВНА</t>
  </si>
  <si>
    <t>М АНДРЕЙ ВЯЧЕСЛАВОВИЧ</t>
  </si>
  <si>
    <t>К АНДРЕЙ ВЛАДИМИРОВИЧ</t>
  </si>
  <si>
    <t>К ДМИТРИЙ БОРИСОВИЧ</t>
  </si>
  <si>
    <t>П ТАТЬЯНА ИГОРЬЕВНА</t>
  </si>
  <si>
    <t>Г ЛАРИСА ИВАНОВНА</t>
  </si>
  <si>
    <t>М ИРИНА АЛЕКСЕЕВНА</t>
  </si>
  <si>
    <t>М НАТАЛЬЯ ЕВГЕНЬЕВНА</t>
  </si>
  <si>
    <t>М ЛЮДМИЛА СЕРГЕЕВНА</t>
  </si>
  <si>
    <t>Б ИРИНА ОЛЕГОВНА</t>
  </si>
  <si>
    <t>Т ТАТЬЯНА ЮРЬЕВНА</t>
  </si>
  <si>
    <t>С СЕРГЕЙ ГЕННАДЬЕВИЧ</t>
  </si>
  <si>
    <t>Х БЕЛА НИКОЛАЕВНА</t>
  </si>
  <si>
    <t>А ИГОРЬ ВЛАДИМИРОВИЧ</t>
  </si>
  <si>
    <t>К ГАЛИНА ВЛАДИМИРОВНА</t>
  </si>
  <si>
    <t>С ОЛЬГА РИШАТОВНА</t>
  </si>
  <si>
    <t>П АЛЕКСЕЙ ВАЛЕРЬЕВИЧ</t>
  </si>
  <si>
    <t>Г НАТАЛЬЯ ЮРЬЕВНА</t>
  </si>
  <si>
    <t>Г ЛИЛИЯ БОРИСОВНА</t>
  </si>
  <si>
    <t>Т СОФЬЯ ОЛЕГОВНА</t>
  </si>
  <si>
    <t>А ОКСАНА ВЛАДИМИРОВНА</t>
  </si>
  <si>
    <t>М АННА ЮРЬЕВНА</t>
  </si>
  <si>
    <t>О СВЯТОСЛАВ АЛЕКСАНДРОВИЧ</t>
  </si>
  <si>
    <t>К ОЛЬГА АЛЕКСЕЕВНА</t>
  </si>
  <si>
    <t>М ЕЛЕНА АЛЕКСАНДРОВНА</t>
  </si>
  <si>
    <t>М ЗИНАИДА НИКОЛАЕВНА</t>
  </si>
  <si>
    <t>К СВЕТЛАНА НИКОЛАЕВНА</t>
  </si>
  <si>
    <t>Ш ПАВЕЛ ЮРЬЕВИЧ</t>
  </si>
  <si>
    <t>П ОЛЕГ МИХАЙЛОВИЧ</t>
  </si>
  <si>
    <t>Б ЕВГЕНИЙ ВАСИЛЬЕВИЧ</t>
  </si>
  <si>
    <t>П АНАСТАСИЯ НИКОЛАЕВНА</t>
  </si>
  <si>
    <t>О ВЛАДИМИР ВЛАДИМИРОВИЧ</t>
  </si>
  <si>
    <t>С АНДРЕЙ СЕРГЕЕВИЧ</t>
  </si>
  <si>
    <t>К СТАНИСЛАВ ИГОРЕВИЧ</t>
  </si>
  <si>
    <t>Ш ГАЛИНА ВЛАДИМИРОВНА</t>
  </si>
  <si>
    <t>Ж АНДРЕЙ ЛЕОНИДОВИЧ</t>
  </si>
  <si>
    <t>С ОЛИЯ КАНДИЛГИЛЕМОВНА</t>
  </si>
  <si>
    <t>Ф ЕКАТЕРИНА ДМИТРИЕВНА</t>
  </si>
  <si>
    <t>Т МИХАИЛ ВИТАЛЬЕВИЧ</t>
  </si>
  <si>
    <t>М Оксана Михайловна</t>
  </si>
  <si>
    <t>Л СЕРГЕЙ ВИКТОРОВИЧ</t>
  </si>
  <si>
    <t>З ЮЛИЯ АНДРЕЕВНА</t>
  </si>
  <si>
    <t>П АННА АЛЕКСАНДРОВНА</t>
  </si>
  <si>
    <t>М СЕРГЕЙ ВАЛЕРЬЕВИЧ</t>
  </si>
  <si>
    <t>К ЕВГЕНИЯ ВЛАДИМИРОВНА</t>
  </si>
  <si>
    <t>Б ИРИНА ВАЛЕРЬЕВНА</t>
  </si>
  <si>
    <t>Б НАДЕЖДА ВАСИЛЬЕВНА</t>
  </si>
  <si>
    <t>С НАТАЛЬЯ ИВАНОВНА</t>
  </si>
  <si>
    <t>Ш СВЕТЛАНА ДМИТРИЕВНА</t>
  </si>
  <si>
    <t>К КЕТО ФРИДОНОВНА</t>
  </si>
  <si>
    <t>Г ИГОРЬ МИХАЙЛОВИЧ</t>
  </si>
  <si>
    <t>Е КОНСТАНТИН АЛЕКСАНДРОВИЧ</t>
  </si>
  <si>
    <t>Х ЕЛЕНА НИКОЛАЕВНА</t>
  </si>
  <si>
    <t>К АНАСТАСИЯ НИКОЛАЕВНА</t>
  </si>
  <si>
    <t>Ж ИРИНА СЕРГЕЕВНА</t>
  </si>
  <si>
    <t>Е АЛЕКСЕЙ ЗАЙДУЛАЕВИЧ</t>
  </si>
  <si>
    <t>Г АННА ГЕННАДЬЕВНА</t>
  </si>
  <si>
    <t>К ВЛАДИМИР ЕВГЕНЬЕВИЧ</t>
  </si>
  <si>
    <t>Р СЕРГЕЙ ОЛЕГОВИЧ</t>
  </si>
  <si>
    <t>Ш Анна Андреевна</t>
  </si>
  <si>
    <t>К ТАТЬЯНА ВИКТОРОВНА</t>
  </si>
  <si>
    <t>З КСЕНИЯ ТИМУРОВНА</t>
  </si>
  <si>
    <t>И ИРИНА ЕМЕЛЬЯНОВНА</t>
  </si>
  <si>
    <t>С МИХАИЛ АНДРЕЕВИЧ</t>
  </si>
  <si>
    <t>Х ТАТЬЯНА АЛЕКСАНДРОВНА</t>
  </si>
  <si>
    <t>П МАРИЯ ВАЛЕРЬЕВНА</t>
  </si>
  <si>
    <t>Л ОЛЬГА ИВАНОВНА</t>
  </si>
  <si>
    <t>А МАКСИМ БОРИСОВИЧ</t>
  </si>
  <si>
    <t>Р АЛЕКСАНДР ВИКТОРОВИЧ</t>
  </si>
  <si>
    <t>И ЮРИЙ ВЛАДИМИРОВИЧ</t>
  </si>
  <si>
    <t>В ТАТЬЯНА СЕРГЕЕВНА</t>
  </si>
  <si>
    <t>Т ЕКАТЕРИНА ИВАНОВНА</t>
  </si>
  <si>
    <t>Б МИХАИЛ ВИТАЛЬЕВИЧ</t>
  </si>
  <si>
    <t>Д ЕЛЕНА ПЕТРОВНА</t>
  </si>
  <si>
    <t>Г ДАНИЯ ЖИГАНШЕВНА</t>
  </si>
  <si>
    <t>Г РАСИМ ЭМИЛЕВИЧ</t>
  </si>
  <si>
    <t>Д КРИСТИНА АЛЕКСАНДРОВНА</t>
  </si>
  <si>
    <t>М ИРИНА ВАЛЕРЬЕВНА</t>
  </si>
  <si>
    <t>А АНАСТАСИЯ ВИКТОРОВНА</t>
  </si>
  <si>
    <t>Т Виктор Владимирович</t>
  </si>
  <si>
    <t>Е ЕКАТЕРИНА ГЕННАДЬЕВНА</t>
  </si>
  <si>
    <t>К МАРИЯ ЕВГЕНЬЕВНА</t>
  </si>
  <si>
    <t>Д ОЛЬГА СЕРГЕЕВНА</t>
  </si>
  <si>
    <t>М ВИКТОР АЛЕКСЕЕВИЧ</t>
  </si>
  <si>
    <t>Д ОКСАНА ВАЛЕНТИНОВНА</t>
  </si>
  <si>
    <t>Р ЕЛЕНА ВИКТОРОВНА</t>
  </si>
  <si>
    <t>Г АЛЕКСАНДР СЕРГЕЕВИЧ</t>
  </si>
  <si>
    <t>В АЛЕКСЕЙ НИКОЛАЕВИЧ</t>
  </si>
  <si>
    <t>З НАДЕЖДА АНАТОЛЬЕВНА</t>
  </si>
  <si>
    <t>Т СВЯТОСЛАВ ВИКТОРОВИЧ</t>
  </si>
  <si>
    <t>З РИММА ЗУЛЬФАТОВНА</t>
  </si>
  <si>
    <t>Г ПОЛИНА ЮРЬЕВНА</t>
  </si>
  <si>
    <t>М АННА СЕРГЕЕВНА</t>
  </si>
  <si>
    <t>Ф ВЯЧЕСЛАВ ВАЛЕРЬЕВИЧ</t>
  </si>
  <si>
    <t>Б ТАТЬЯНА НИКОЛАЕВНА</t>
  </si>
  <si>
    <t>Я РОДИОН РАШИТОВИЧ</t>
  </si>
  <si>
    <t>В АЛЕКСАНДР АЛЕКСАНДРОВИЧ</t>
  </si>
  <si>
    <t>А ЛИЛИТ ВАЧАГАНОВНА</t>
  </si>
  <si>
    <t>Г Юлия Николаевна</t>
  </si>
  <si>
    <t>Т СВЕТЛАНА БОРИСОВНА</t>
  </si>
  <si>
    <t>Б АННА АЛЕКСАНДРОВНА</t>
  </si>
  <si>
    <t>В ГУЛЬШАТ ЮРЬЕВНА</t>
  </si>
  <si>
    <t>П АЛЕКСЕЙ АЛЕКСАНДРОВИЧ</t>
  </si>
  <si>
    <t>Щ ИРИНА ВИКТОРОВНА</t>
  </si>
  <si>
    <t>К АННА НИКОЛАЕВНА</t>
  </si>
  <si>
    <t>М ЭЛЬВИРА РАИСОВНА</t>
  </si>
  <si>
    <t>М СЕРГЕЙ ЮРЬЕВИЧ</t>
  </si>
  <si>
    <t>К АРСЕН ВЛАДИМИРОВИЧ</t>
  </si>
  <si>
    <t>Н ТАТЬЯНА ВИКТОРОВНА</t>
  </si>
  <si>
    <t>К ЕЛЕНА ВАСИЛЬЕВНА</t>
  </si>
  <si>
    <t>О ВАЛЕНТИНА НИКОЛАЕВНА</t>
  </si>
  <si>
    <t>Я Надежда Викторовна</t>
  </si>
  <si>
    <t>Ч ОКСАНА ВИКТОРОВНА</t>
  </si>
  <si>
    <t>Г НАТАЛЬЯ ПЕТРОВНА</t>
  </si>
  <si>
    <t>Д ЕКАТЕРИНА ЮРЬЕВНА</t>
  </si>
  <si>
    <t>У АЛЕКСАНДР ВЛАДИМИРОВИЧ</t>
  </si>
  <si>
    <t>К НАТАЛИЯ НИКОЛАЕВНА</t>
  </si>
  <si>
    <t>Ф ОЛЬГА ВИКТОРОВНА</t>
  </si>
  <si>
    <t>Б СТЕПАН РАЯНОВИЧ</t>
  </si>
  <si>
    <t>Т ДМИТРИЙ АЛЕКСАНДРОВИЧ</t>
  </si>
  <si>
    <t>Д ВЯЧЕСЛАВ БОРИСОВИЧ</t>
  </si>
  <si>
    <t>М ЕГОР ГЕННАДЬЕВИЧ</t>
  </si>
  <si>
    <t>О АНДРЕЙ ЮРЬЕВИЧ</t>
  </si>
  <si>
    <t>П ЕЛЕНА ВИКТОРОВНА</t>
  </si>
  <si>
    <t>П ЕЛЕНА АЛЕКСАНДРОВНА</t>
  </si>
  <si>
    <t>Л НАТАЛЬЯ СЕМЕНОВНА</t>
  </si>
  <si>
    <t>К ОЛЕГ ПЕТРОВИЧ</t>
  </si>
  <si>
    <t>С ИГОРЬ АЛЕКСАНДРОВИЧ</t>
  </si>
  <si>
    <t>т петр михайлович</t>
  </si>
  <si>
    <t>Г ОЛЬГА СЕРГЕЕВНА</t>
  </si>
  <si>
    <t>М НАТАЛЬЯ ЮРЬЕВНА</t>
  </si>
  <si>
    <t>К АНДРЕЙ КУЛИМОВИЧ</t>
  </si>
  <si>
    <t>Ц КСЕНИЯ СЕРГЕЕВНА</t>
  </si>
  <si>
    <t>Б ВЯЧЕСЛАВ АЛЕКСАНДРОВИЧ</t>
  </si>
  <si>
    <t>С ИРИНА ЮРЬЕВНА</t>
  </si>
  <si>
    <t>П АНАСТАСИЯ МИХАЙЛОВНА</t>
  </si>
  <si>
    <t>Б ЕКАТЕРИНА ВЛАДИМИРОВНА</t>
  </si>
  <si>
    <t>Ш АЛЕКСАНДР ГЕННАДЬЕВИЧ</t>
  </si>
  <si>
    <t>Н ЖАННА ВЛАДИМИРОВНА</t>
  </si>
  <si>
    <t>О РОМАН ВИКТОРОВИЧ</t>
  </si>
  <si>
    <t>К СТАНИСЛАВ СЕРГЕЕВИЧ</t>
  </si>
  <si>
    <t>Н НАДЕЖДА АНАТОЛЬЕВНА</t>
  </si>
  <si>
    <t>Л КСЕНИЯ ПЕТРОВНА</t>
  </si>
  <si>
    <t>П ДМИТРИЙ АЛЕКСАНДРОВИЧ</t>
  </si>
  <si>
    <t>Ч АЛЕКСАНДРА ВАЛЕРЬЕВНА</t>
  </si>
  <si>
    <t>С ИРИНА АЛЕКСАНДРОВНА</t>
  </si>
  <si>
    <t>С АЛЕКСАНДР ИВАНОВИЧ</t>
  </si>
  <si>
    <t>З АННА НИКОЛАЕВНА</t>
  </si>
  <si>
    <t>В АЛЕКСАНДР СЕРГЕЕВИЧ</t>
  </si>
  <si>
    <t>М АЛЕКСЕЙ НИКОЛАЕВИЧ</t>
  </si>
  <si>
    <t>Р ЮЛИЯ ЮРЬЕВНА</t>
  </si>
  <si>
    <t>П ВЕРА АЛЕКСЕЕВНА</t>
  </si>
  <si>
    <t>М ЕЛЕНА ВЛАДИМИРОВНА</t>
  </si>
  <si>
    <t>В ЭЛЬМИРА АЛИЕВНА</t>
  </si>
  <si>
    <t>К АЛЕКСАНДР ВИКТОРОВИЧ</t>
  </si>
  <si>
    <t>А АНАСТАСИЯ АЛЕКСАНДРОВНА</t>
  </si>
  <si>
    <t>К АЛЕКСАНДР ЛЕОНИДОВИЧ</t>
  </si>
  <si>
    <t>У НАТАЛЬЯ ПЕТРОВНА</t>
  </si>
  <si>
    <t>М НАДИЯ РАФАЭЛЕВНА</t>
  </si>
  <si>
    <t>М АЛЕКСАНДРА АЛЬБЕРТОВНА</t>
  </si>
  <si>
    <t>Д ОЛЬГА ВЛАДИМИРОВНА</t>
  </si>
  <si>
    <t>А ИНГА АНАТОЛЬЕВНА</t>
  </si>
  <si>
    <t>Р ВИКТОРИЯ ЮРЬЕВНА</t>
  </si>
  <si>
    <t>Ц ВАСИЛИЙ ВЛАДИМИРОВИЧ</t>
  </si>
  <si>
    <t>Д ЮРИЙ АЛЕКСАНДРОВИЧ</t>
  </si>
  <si>
    <t>7047</t>
  </si>
  <si>
    <t>9233</t>
  </si>
  <si>
    <t>Евгения</t>
  </si>
  <si>
    <t>К. Александра</t>
  </si>
  <si>
    <t>М. Ирина</t>
  </si>
  <si>
    <t>С. Елена</t>
  </si>
  <si>
    <t>М. Тарас</t>
  </si>
  <si>
    <t>К. Алексей</t>
  </si>
  <si>
    <t>Б. Кристина</t>
  </si>
  <si>
    <t>На уставную деятельность</t>
  </si>
  <si>
    <t>На лечение - Варвары Корнеевой</t>
  </si>
  <si>
    <t>На лечение - Серафим Гончаров, София Нефедова, Матвей Проказников, Игорь Весельский, Арам Аванесян, Данир Батмаев.</t>
  </si>
  <si>
    <t>На лечение - Серафима Гончарова</t>
  </si>
  <si>
    <t>На лечение - Арама Аванесяна</t>
  </si>
  <si>
    <t>На лечение - Семена Смирнова</t>
  </si>
  <si>
    <t>На лечение - Матвея Проказникова</t>
  </si>
  <si>
    <t>На лечение - Анастасии Ярош</t>
  </si>
  <si>
    <t>На лечение - Игоря Васельского</t>
  </si>
  <si>
    <t>На лечение - Алины Гуменной</t>
  </si>
  <si>
    <t>На леченние - Серафима Гончарова</t>
  </si>
  <si>
    <t>К Ринат Шамилевич</t>
  </si>
  <si>
    <t>Банковский перевод</t>
  </si>
  <si>
    <t>К. ОЛЕГ ПАВЛОВИЧ</t>
  </si>
  <si>
    <t>Б ЕЛЕНА АЛЕКСЕЕВНА</t>
  </si>
  <si>
    <t>И ТАТЬЯНА БОРИСОВНА</t>
  </si>
  <si>
    <t>Д Арина Павловна</t>
  </si>
  <si>
    <t>С МАРИЯ АЛЕКСАНДРОВНА</t>
  </si>
  <si>
    <t xml:space="preserve">ИП 'Федянин Дмитрий Владимирович </t>
  </si>
  <si>
    <t>Н ДМИТРИЙ АЛЕКСАНДРОВИЧ</t>
  </si>
  <si>
    <t>Ш ЕКАТЕРИНА ВИКТОРОВНА</t>
  </si>
  <si>
    <t>Б Алексей Михайлович</t>
  </si>
  <si>
    <t>Б ЮРИЙ АНДРЕЕВИЧ</t>
  </si>
  <si>
    <t>Я АНАСТАСИЯ ЕВГЕНЬВНА</t>
  </si>
  <si>
    <t xml:space="preserve">П Александра Евгеньевна </t>
  </si>
  <si>
    <t>К НАТАЛЬЯ АЛЕКСАНДРОВНА</t>
  </si>
  <si>
    <t>АО "Райффайзенбанк" г. Москва</t>
  </si>
  <si>
    <t>Сдача наличных денежных средств в банк</t>
  </si>
  <si>
    <t>ООО АВАНГАРД СИСТЕМС</t>
  </si>
  <si>
    <t>ООО "Техносфера"</t>
  </si>
  <si>
    <t>ООО НПФ Пакер</t>
  </si>
  <si>
    <t xml:space="preserve">ИП Кривенков Александр Валерьевич  </t>
  </si>
  <si>
    <t>Н ВАЛЕНТИНА МОИСЕЕВНА</t>
  </si>
  <si>
    <t>Х Елена Юрьевна</t>
  </si>
  <si>
    <t>ИП Ильминских Роман Алексеевич</t>
  </si>
  <si>
    <t>З АНДРЕЙ СЕРГЕЕВИЧ</t>
  </si>
  <si>
    <t>К ВИТАЛИЙ ВАЛЕРЬЕВИЧ</t>
  </si>
  <si>
    <t>Х СВЕТЛАНА ВЛАДИМИРОВНА</t>
  </si>
  <si>
    <t xml:space="preserve">ИП Конорев Дмитрий Николаевич </t>
  </si>
  <si>
    <t>И РОМАН АЛЕКСАНДРОВИЧ</t>
  </si>
  <si>
    <t>В Галина Афанасьевна</t>
  </si>
  <si>
    <t>С ЕЛЕНА ЕВГЕНЬЕВНА</t>
  </si>
  <si>
    <t>ИП Лузанов Юрий Васильевич</t>
  </si>
  <si>
    <t>Я БОРИС ВЕНИАМИНОВИЧ</t>
  </si>
  <si>
    <t>К Леонид Сергеевич</t>
  </si>
  <si>
    <t>П ЕЛЕНА НИКОЛАЕВНА</t>
  </si>
  <si>
    <t>И НАТАЛЬЯ НИКОЛАЕВНА</t>
  </si>
  <si>
    <t>С МАРТА МИХАЙЛОВНА</t>
  </si>
  <si>
    <t xml:space="preserve">ООО "Группа компаний "Профзнание" </t>
  </si>
  <si>
    <t>М ДМИТРИЙ ЮРЬЕВИЧ</t>
  </si>
  <si>
    <t>ООО "Тотал Архитектс"</t>
  </si>
  <si>
    <t>С Виталий Витальевич</t>
  </si>
  <si>
    <t>Филиал "Ростов-на-Дону"КБ "ЛОКО-Банк" (АО)</t>
  </si>
  <si>
    <t>А Зифина Зайнулловна</t>
  </si>
  <si>
    <t xml:space="preserve">ИП ШПАК ЕВГЕНИЙ ГЕННАДЬЕВИЧ </t>
  </si>
  <si>
    <t>КБ "ЛОКО-Банк" (АО)</t>
  </si>
  <si>
    <t>ООО"КМЮ"</t>
  </si>
  <si>
    <t>ООО "Домашний Интерьер"</t>
  </si>
  <si>
    <t>ООО "СТИЛЛЕР"</t>
  </si>
  <si>
    <t>КИВИ Банк (акционерное общество)</t>
  </si>
  <si>
    <t>Е Вадим Львович</t>
  </si>
  <si>
    <t>Ф ЕЛЕНА ВЛАДИМИРОВНА</t>
  </si>
  <si>
    <t>ООО "РУССТРОЙМОНТАЖ" Р/С 40702810423210001311</t>
  </si>
  <si>
    <t>ООО НКО "Яндекс.Деньги"</t>
  </si>
  <si>
    <t>Ш ГУЛЬНАЗ МУГАВИЕВНА</t>
  </si>
  <si>
    <t>С МАРИАННА АЛЕКСЕЕВНА</t>
  </si>
  <si>
    <t xml:space="preserve">ИП Федянин Дмитрий Владимирович </t>
  </si>
  <si>
    <t>М ВЛАДИМИР СЕРГЕЕВИЧ</t>
  </si>
  <si>
    <t>Г Ирина Александровна</t>
  </si>
  <si>
    <t>К ВАЛЕНТИНА ВЛАДИМИРОВНА</t>
  </si>
  <si>
    <t>ООО Авуар</t>
  </si>
  <si>
    <t>К АЛЁНА НИКОЛАЕВНА</t>
  </si>
  <si>
    <t>Филиал "Самара КБ "ЛОКО-Банк" (АО)</t>
  </si>
  <si>
    <t>Л АНТОН ВАДИМОВИЧ</t>
  </si>
  <si>
    <t>М МАРИНА ЮРЬЕВНА</t>
  </si>
  <si>
    <t>ИП Гуськова Дарья Александровна</t>
  </si>
  <si>
    <t>М АРТЕМ ВИКТОРОВИЧ</t>
  </si>
  <si>
    <t xml:space="preserve">ООО "Трансолеум М" </t>
  </si>
  <si>
    <t>Х ЮЛИЯ АНАТОЛЬЕВНА</t>
  </si>
  <si>
    <t>Н Леониж Юрьевич</t>
  </si>
  <si>
    <t>Ч ЕЛЕНА ВАЛЕРЬЕВНА</t>
  </si>
  <si>
    <t>Г. СЕРГЕЙ СЕРГЕЕВИЧ</t>
  </si>
  <si>
    <t>К ЛАРИСА ВИКТОРОВНА</t>
  </si>
  <si>
    <t xml:space="preserve">ИП Петрова Екатерина Николаевна </t>
  </si>
  <si>
    <t xml:space="preserve">ООО "РУССТРОЙМОНТАЖ" </t>
  </si>
  <si>
    <t>Е ДЕНИС ЕВГЕНЬЕВИЧ</t>
  </si>
  <si>
    <t>Ф НАДЕЖДА ВИКТОРОВНА</t>
  </si>
  <si>
    <t>Ф МАКСИМ АЛЕКСАНДРОВИЧ</t>
  </si>
  <si>
    <t>ИП Конорев Дмитрий Николаевич</t>
  </si>
  <si>
    <t>А Николай Олегович</t>
  </si>
  <si>
    <t xml:space="preserve">П. СВЕТЛАНА ЮРЬЕВНА </t>
  </si>
  <si>
    <t>К ИРИНА ВАЛЕРЬЕВНА</t>
  </si>
  <si>
    <t>С. ЭДУАРД ЕВГЕНЬЕВИЧ</t>
  </si>
  <si>
    <t>Б ИВАН ПАВЛОВИЧ</t>
  </si>
  <si>
    <t>Г ИРИНА АЛЕКСЕЕВНА</t>
  </si>
  <si>
    <t>С ВИТАЛИЙ ВИКТОРОВИЧ</t>
  </si>
  <si>
    <t>ИП ЛЕВИЧЕВ СЕРГЕЙ АНДРЕЕВИЧ</t>
  </si>
  <si>
    <t>О ЕЛЕНА АНДРЕЕВНА</t>
  </si>
  <si>
    <t>Ж МАТВЕЙ ГЕННАДЬЕВИЧ</t>
  </si>
  <si>
    <t>И АЛЕКСЕЙ ФЕДОРОВИЧ</t>
  </si>
  <si>
    <t>К АЛЕКСАНДР ДМИТРИЕВИЧ</t>
  </si>
  <si>
    <t>М ЕЛЕНА ГЕННАДЬЕВНА</t>
  </si>
  <si>
    <t>Р АРТЕМ АЛЕКСАНДРОВИЧ</t>
  </si>
  <si>
    <t xml:space="preserve">ООО "ПРЕМИУМ АВТО" </t>
  </si>
  <si>
    <t>В ЮЛИЯ ВАДИМОВНА</t>
  </si>
  <si>
    <t>ООО "Триумф-Рент"</t>
  </si>
  <si>
    <t>С АЛЕКСАНДРОВНА КАТЛЕНОК</t>
  </si>
  <si>
    <t>В КСЕНИЯ ЮРЬЕВНА</t>
  </si>
  <si>
    <t>О АЛЛА ИВАНОВНА</t>
  </si>
  <si>
    <t>Т МАРИЯ ВЛАДИМИРОВНА</t>
  </si>
  <si>
    <t>М Ксения Вячеславовна</t>
  </si>
  <si>
    <t>ООО Группа Компаний "РИПОЛ классик"</t>
  </si>
  <si>
    <t>Г ТАТЬЯНА НИКОЛАЕВНА</t>
  </si>
  <si>
    <t>У НАТАЛИЯ АЛЕКСАНДРОВНА</t>
  </si>
  <si>
    <t>И ИРИНА БОРИСОВНА</t>
  </si>
  <si>
    <t xml:space="preserve">ИП Соломыкин Алексей Михайлович </t>
  </si>
  <si>
    <t>К ПАВЕЛ ВЕНИАМИНОВИЧ</t>
  </si>
  <si>
    <t>ООО "САТУРН"</t>
  </si>
  <si>
    <t>С НАТАЛЬЯ ВЛАДИМИРОВНА</t>
  </si>
  <si>
    <t>М ИВАН АНДРЕЕВИЧ</t>
  </si>
  <si>
    <t>В НИКИТА ВАЛЕРЬЕВИЧ</t>
  </si>
  <si>
    <t>ООО "ФИРМА "БИНОМ"</t>
  </si>
  <si>
    <t>Н ОЛЬГА АЛЕКСАНДРОВНА</t>
  </si>
  <si>
    <t>Л КОНСТАНТИН ВЛАДИМИРОВИЧ</t>
  </si>
  <si>
    <t>ООО "АККАУНТ-ГРУПП"</t>
  </si>
  <si>
    <t>К РОМАН ВЛАДИМИРОВИЧ</t>
  </si>
  <si>
    <t>ООО ТИАНДЭ</t>
  </si>
  <si>
    <t>М АЛЛА ДМИТРИЕВНА</t>
  </si>
  <si>
    <t xml:space="preserve">Б. Светлана Сергеевна </t>
  </si>
  <si>
    <t>Т Константин Валерьевич</t>
  </si>
  <si>
    <t>Х МАРИЯ ВАЛЕРЬЕВНА</t>
  </si>
  <si>
    <t xml:space="preserve">К. НАТАЛЬЯ ЛЕОНИДОВНА </t>
  </si>
  <si>
    <t>К ИРИНА ВЛАДИМИРОВНА</t>
  </si>
  <si>
    <t>У ЮЛИЯ ВЛАДИМИРОВНА</t>
  </si>
  <si>
    <t>К ВЕРА ВИКТОРОВНА</t>
  </si>
  <si>
    <t>Яндекс.Деньги</t>
  </si>
  <si>
    <t>Х. ОЛЕГ ИГОРЕВИЧ</t>
  </si>
  <si>
    <t>О АНДРЕЕВНА РАДЮШИНА</t>
  </si>
  <si>
    <t>К ЕЛЕНА ВЛАДИМИРОВНА</t>
  </si>
  <si>
    <t>В Александр Вячеславович</t>
  </si>
  <si>
    <t>П МАКСИМ АЛЕКСАНДРОВИЧ</t>
  </si>
  <si>
    <t>ООО "АТорг"</t>
  </si>
  <si>
    <t>ООО "НЕФТЕХИМРЕСУРССТРОЙ"</t>
  </si>
  <si>
    <t xml:space="preserve">ИП Прасолов Станислав Сергеевич </t>
  </si>
  <si>
    <t>Я Андрей Геннадиевич</t>
  </si>
  <si>
    <t>А ВЯЧЕСЛАВ ГЕННАДЬЕВИЧ</t>
  </si>
  <si>
    <t>Н ВИКТОРОВНА ЖУКОВА</t>
  </si>
  <si>
    <t>К ЮЛИЯ ВАЛЕРЬЕВНА</t>
  </si>
  <si>
    <t>К ЮЛИЯ ПЕТРОВНА</t>
  </si>
  <si>
    <t>Ш Ленар Назибович</t>
  </si>
  <si>
    <t xml:space="preserve">ИП Алюшина Альфия Аманкильдеевна </t>
  </si>
  <si>
    <t>ООО "Менеджер Теплоизоляция"</t>
  </si>
  <si>
    <t>Л Татьяна Евгеньевна</t>
  </si>
  <si>
    <t>С Родион Романович</t>
  </si>
  <si>
    <t>С ОЛЬГА ИВАНОВНА</t>
  </si>
  <si>
    <t>М ЮРИЙ АЛЕКСАНДРОВИЧ</t>
  </si>
  <si>
    <t>Х ОКСАНА ВАСИЛЬЕВНА</t>
  </si>
  <si>
    <t xml:space="preserve">ООО Торговый Дом "ПРОФСНАБ" </t>
  </si>
  <si>
    <t>А. ИВАН ЕВГЕНЬЕВИЧ</t>
  </si>
  <si>
    <t>А АНТОН МИХАЙЛОВИЧ</t>
  </si>
  <si>
    <t>Ш НИНА ИВАНОВНА</t>
  </si>
  <si>
    <t>М АННА ГЕННАДЬЕВНА</t>
  </si>
  <si>
    <t>К ВИКТОРИЯ СЕРГЕЕВНА</t>
  </si>
  <si>
    <t>ООО "БАУРЗ"</t>
  </si>
  <si>
    <t>С ИГОРЬ ПЕТРОВИЧ</t>
  </si>
  <si>
    <t>З Дмитрий Львович</t>
  </si>
  <si>
    <t>Ю Светлана Борисовна</t>
  </si>
  <si>
    <t>К АНТОН АЛЕКСАНДРОВИЧ</t>
  </si>
  <si>
    <t>ООО "СТД-Пиксель"</t>
  </si>
  <si>
    <t>ООО "ТРИИРТ КОМПАНИ"</t>
  </si>
  <si>
    <t>К РОМАН СЕРГЕЕВИЧ</t>
  </si>
  <si>
    <t>Ф ИРИНА ВЛАДИМИРОВНА</t>
  </si>
  <si>
    <t>Д. МИХАИЛ ВИКТОРОВИЧ</t>
  </si>
  <si>
    <t>ООО "5 Элемент"</t>
  </si>
  <si>
    <t>Н Марат Мирсатович</t>
  </si>
  <si>
    <t>ИП Бинеев Марат Равилевич</t>
  </si>
  <si>
    <t>Б АНАСТАСИЯ СЕРГЕЕВНА</t>
  </si>
  <si>
    <t>Я СЕРГЕЙ МИХАЙЛОВИЧ</t>
  </si>
  <si>
    <t>Г. АННА ИЛЬИНИЧНА</t>
  </si>
  <si>
    <t>Б СЕРГЕЙ МАИСОВИЧ</t>
  </si>
  <si>
    <t>ИП Титов Николай Юрьевич</t>
  </si>
  <si>
    <t>Ю Елена Радиковна</t>
  </si>
  <si>
    <t>П. Владимир Валерьевич</t>
  </si>
  <si>
    <t>Б ДМИТРИЙ ЛЕОНИДОВИЧ</t>
  </si>
  <si>
    <t>Д АЛЕКСАНДР СЕРГЕЕВИЧ</t>
  </si>
  <si>
    <t>И Татьяна Валентиновна</t>
  </si>
  <si>
    <t>Я ЕКАТЕРИНА АНДРЕЕВНА</t>
  </si>
  <si>
    <t>Л Надежда Александровна</t>
  </si>
  <si>
    <t>Ю. АРТУР ЮРЬЕВИЧ</t>
  </si>
  <si>
    <t>В ЕЛЕНА КОНСТАНТИНОВНА</t>
  </si>
  <si>
    <t xml:space="preserve">Ц. Егор Владимирович </t>
  </si>
  <si>
    <t>К МАРИНА ЮРЬЕВНА</t>
  </si>
  <si>
    <t>Б АЛЕКСЕЙ СЕРГЕЕВИЧ</t>
  </si>
  <si>
    <t>Т АЛЕКСАНДР ЮРЬЕВИЧ</t>
  </si>
  <si>
    <t>ООО "МАСТЕРРИНГ"</t>
  </si>
  <si>
    <t>Р РУСЛАН РИНАТОВИЧ</t>
  </si>
  <si>
    <t>Ч ЕЛЕНА ЮРЬЕВНА</t>
  </si>
  <si>
    <t>Ю ВЛАДИМИР ЮРЬЕВИЧ</t>
  </si>
  <si>
    <t>А Мария Петровна</t>
  </si>
  <si>
    <t>Х ДЕНИС ВИКТОРОВИЧ</t>
  </si>
  <si>
    <t>М ДМИТРИЙ ВИТАЛЬЕВИЧ</t>
  </si>
  <si>
    <t>Ю ИЛНУР АХМЕТОВИЧ</t>
  </si>
  <si>
    <t>Г. АННА ЮРЬЕВНА</t>
  </si>
  <si>
    <t xml:space="preserve">ИП Носенко Наталья Владимировна </t>
  </si>
  <si>
    <t>Х Леонид Ефимович</t>
  </si>
  <si>
    <t>НП "КПЦ "Булгаковский дом"</t>
  </si>
  <si>
    <t>МФ и НП НСО (ГАУ НСО НГАДТ "Красный факел")</t>
  </si>
  <si>
    <t>К. ЕКАТЕРИНА ДМИТРИЕВНА</t>
  </si>
  <si>
    <t>Г. Элдари Октайевич</t>
  </si>
  <si>
    <t>К ЕВГЕНИЙ СЕРГЕЕВИЧ</t>
  </si>
  <si>
    <t>ИП Петрова Екатерина Николаевна</t>
  </si>
  <si>
    <t>К АЛЁНА АЛЕКСЕЕВНА</t>
  </si>
  <si>
    <t>С ДАРЬЯ ВЛАДИМИРОВНА</t>
  </si>
  <si>
    <t xml:space="preserve">ООО "ЭСКом" </t>
  </si>
  <si>
    <t>Ш. Светлана Евгеньевна</t>
  </si>
  <si>
    <t>Д КСЕНИЯ АНАТОЛЬЕВНА</t>
  </si>
  <si>
    <t>Ирина Л.</t>
  </si>
  <si>
    <t>ООО "Митэксим"</t>
  </si>
  <si>
    <t>ООО "Комфортный дом"</t>
  </si>
  <si>
    <t>ООО "ГК КРОНОС"</t>
  </si>
  <si>
    <t>М. АЛИЯ РУСТАМОВНА</t>
  </si>
  <si>
    <t>У НАТАЛЬЯ АНАТОЛЬЕВНА</t>
  </si>
  <si>
    <t>БФ "Нужна помощь"</t>
  </si>
  <si>
    <t>ООО "ПРОЭКСПЕРТ"</t>
  </si>
  <si>
    <t>АО "ВДНХ"</t>
  </si>
  <si>
    <t xml:space="preserve">ООО "Альтаир" </t>
  </si>
  <si>
    <t>Г ТАТЬЯНА ГЕННАДЬЕВНА</t>
  </si>
  <si>
    <t>С ЕЛЕНА ЮРЬЕВНА</t>
  </si>
  <si>
    <t>К АНДРЕЙ ВАСИЛЬЕВИЧ</t>
  </si>
  <si>
    <t>Ж. Наталья Викторовна</t>
  </si>
  <si>
    <t>ИП Федянин Дмитрий Владимирович</t>
  </si>
  <si>
    <t>Ж Елена Юрьевна</t>
  </si>
  <si>
    <t>С КСЕНИЯ ВАЛЕРЬЕВНА</t>
  </si>
  <si>
    <t xml:space="preserve">ООО "ЖилКом" </t>
  </si>
  <si>
    <t>И ПАТИМАТ ИСАЕВНА</t>
  </si>
  <si>
    <t>Л. Лидия Анатольевна</t>
  </si>
  <si>
    <t>ИП Лагутина Ирина Витальевна</t>
  </si>
  <si>
    <t>ООО "ГИФТЕРИ.РУ"</t>
  </si>
  <si>
    <t>А ДЕНИС ВЛАДИМИРОВИЧ</t>
  </si>
  <si>
    <t>Л Александр Борисович</t>
  </si>
  <si>
    <t>Е Валентин Витальевич</t>
  </si>
  <si>
    <t>Е ИГОРЬ НИКОЛАЕВИЧ</t>
  </si>
  <si>
    <t>М ТАТЬЯНА АЛЕКСЕЕВНА</t>
  </si>
  <si>
    <t>ООО "Универсальные пищевые технологии"</t>
  </si>
  <si>
    <t>ИП 'Петрова Екатерина Николаевна</t>
  </si>
  <si>
    <t>К ЕЛЕНА АНАТОЛЬЕВНА</t>
  </si>
  <si>
    <t>ООО "ТОРГМАСТЕР"</t>
  </si>
  <si>
    <t>ООО "ЭКО ТРЕСТ"</t>
  </si>
  <si>
    <t>С Алина Сергеевна</t>
  </si>
  <si>
    <t>Л ВАЛЕНТИНА ЕВГЕНЬЕВНА</t>
  </si>
  <si>
    <t>Я АЛЕКСАНДР АНДРЕЕВИЧ</t>
  </si>
  <si>
    <t>ИП Полетаева Елена Владимировна</t>
  </si>
  <si>
    <t xml:space="preserve">ИП 'ГАБДРАШИТОВ АЛЕКСЕЙ РАВИЛЬЕВИЧ </t>
  </si>
  <si>
    <t>КАФ ФОНД ПОДДЕРЖКИ И РАЗВИТИЯ ФИЛАНТРОПИИ</t>
  </si>
  <si>
    <t>Ч ВИТАЛИЙ ВЯЧЕСЛАВОВИЧ</t>
  </si>
  <si>
    <t>ООО "ТКФ "Корпас"</t>
  </si>
  <si>
    <t>С  Наталья Геннадьевна</t>
  </si>
  <si>
    <t>М НАДЕЖДА МИХАЙЛОВНА</t>
  </si>
  <si>
    <t>А ЕГОР ВАДИМОВИЧ</t>
  </si>
  <si>
    <t>Б ДЕНИС СЕРГЕЕВИЧ</t>
  </si>
  <si>
    <t>М ВИКТОРИЯ АЛЕКСАНДРОВНА</t>
  </si>
  <si>
    <t>К Вадим Юрьевич</t>
  </si>
  <si>
    <t>Б ДЕНИС ВАСИЛЬЕВИЧ</t>
  </si>
  <si>
    <t>Р АЛЕКСАНДР ГРИГОРЬЕВИЧ</t>
  </si>
  <si>
    <t>И Дмитрий Леонидович</t>
  </si>
  <si>
    <t>Е ЛАРИСА АЛЕКСАНДРОВНА</t>
  </si>
  <si>
    <t>Т ВИКТОРИЯ ВЛАДИМИРОВНА</t>
  </si>
  <si>
    <t>Г ИГОРЬ ОЛЕГОВИЧ</t>
  </si>
  <si>
    <t>П ИРИНА ВАЛЕРЬЕВНА</t>
  </si>
  <si>
    <t>Е. Вадим Викторович</t>
  </si>
  <si>
    <t>А СЕРГЕЕВИЧ ЧИРКОВ</t>
  </si>
  <si>
    <t>Б ЭЛЬВИРА ХАЛИТОВНА</t>
  </si>
  <si>
    <t>В ЕВГЕНИЙ АЛЕКСАНДРОВИЧ</t>
  </si>
  <si>
    <t>П Ирина Юрьевна</t>
  </si>
  <si>
    <t xml:space="preserve">ООО "СТИЛЛЕР" </t>
  </si>
  <si>
    <t>ООО "ПЕРВЫЙ ДЕТСКИЙ ЭСТРАДНЫЙ ЦЕНТР"</t>
  </si>
  <si>
    <t>С ОЛЬГА НИКОЛАЕВНА</t>
  </si>
  <si>
    <t>И СВЕТЛАНА ПЕТРОВНА</t>
  </si>
  <si>
    <t xml:space="preserve">Ип Конорев Дмитрий Николаевич </t>
  </si>
  <si>
    <t>М АЛЕКСАНДР ВИКТОРОВИЧ</t>
  </si>
  <si>
    <t>Т ВАДИМ ВИКТОРОВИЧ</t>
  </si>
  <si>
    <t>Ш Алексей Алексеевич</t>
  </si>
  <si>
    <t>Б КСЕНИЯ ИГОРЕВНА</t>
  </si>
  <si>
    <t>И Алексей Витальевич</t>
  </si>
  <si>
    <t>ООО "Альтернатива в энергетике"</t>
  </si>
  <si>
    <t>УФК по г.Москве (ФГБУ "27 ЦНИИ" МИНОБОРОНЫ РОССИИ)</t>
  </si>
  <si>
    <t>З Ксения Владимировна</t>
  </si>
  <si>
    <t>Т Евгения Владимировна</t>
  </si>
  <si>
    <t>М ЕВГЕНИЙ ВЛАДИМИРОВИЧ</t>
  </si>
  <si>
    <t>О НАТАЛЬЯ ВСЕВОЛОДОВНА</t>
  </si>
  <si>
    <t>И МАРИНА ВАЛЕРЬЕВНА</t>
  </si>
  <si>
    <t>А АЛЕКСАНДРОВНА РОМАНОВА</t>
  </si>
  <si>
    <t>Д МАРИНА ВАЛЕРЬЕВНА</t>
  </si>
  <si>
    <t>Г СВЕТЛАНА ЕВГЕНЬЕВНА</t>
  </si>
  <si>
    <t>Н АЛЕКСАНДРА МИХАЙЛОВНА</t>
  </si>
  <si>
    <t>ООО"МедиТрейд СПБ"</t>
  </si>
  <si>
    <t>С АЛЕКСЕЙ ВИКТОРОВИЧ</t>
  </si>
  <si>
    <t>ООО "Мовин групп"</t>
  </si>
  <si>
    <t>ЧАСТНОПРАКТИКУЮЩИЙ НОТАРИУС ТРУСОВА ЕЛЕНА АНАТОЛЬЕВНА</t>
  </si>
  <si>
    <t>Б Марк Леонидович</t>
  </si>
  <si>
    <t>С ЕКАТЕРИНА ИГОРЕВНА</t>
  </si>
  <si>
    <t>Н ОЛЕГ ВАСИЛЬЕВИЧ</t>
  </si>
  <si>
    <t>А АЛЕКСЕЙ НИКОЛАЕВИЧ</t>
  </si>
  <si>
    <t>Д АЛЕКСАНДР НИКОЛАЕВИЧ</t>
  </si>
  <si>
    <t>Л Антон Семенович</t>
  </si>
  <si>
    <t>ООО ПО "ФИРМА ЛИРА"</t>
  </si>
  <si>
    <t>ООО "Ол Медиа Компани"</t>
  </si>
  <si>
    <t>П. Марина Владимировна</t>
  </si>
  <si>
    <t>Л Татьяна Иннокентьевна</t>
  </si>
  <si>
    <t>К.Э С</t>
  </si>
  <si>
    <t>А ГЕННАДЬЕВНА КАЛАШНИКОВА</t>
  </si>
  <si>
    <t>Н ЛАРИСА СЕРГЕЕВНА</t>
  </si>
  <si>
    <t>Ц. Егор Владимирович</t>
  </si>
  <si>
    <t>К ИРИНА ИВАНОВНА</t>
  </si>
  <si>
    <t xml:space="preserve">ИП ГАБДРАШИТОВ АЛЕКСЕЙ РАВИЛЬЕВИЧ </t>
  </si>
  <si>
    <t>ИП Задорожный Александр Валерьевич</t>
  </si>
  <si>
    <t>Б ЕВГЕНИЙ ИГОРЕВИЧ</t>
  </si>
  <si>
    <t>В МАРФА ЮРЬЕВНА</t>
  </si>
  <si>
    <t>А НАТАЛЬЯ ВАЛЕРЬЕВНА</t>
  </si>
  <si>
    <t>Б ТАТЬЯНА ИВАНОВНА</t>
  </si>
  <si>
    <t>ИП Славная Екатерина Ильинична</t>
  </si>
  <si>
    <t>К. ДЕНИС НИКОЛАЕВИЧ</t>
  </si>
  <si>
    <t>К. ЕЛЕНА ВАСИЛЬЕВНА</t>
  </si>
  <si>
    <t>К ЕЛЕНА ВИКТОРОВНА</t>
  </si>
  <si>
    <t>Б. Н М</t>
  </si>
  <si>
    <t>С ИЛЬЯ АНДРЕЕВИЧ</t>
  </si>
  <si>
    <t>М Зарина Равильевна</t>
  </si>
  <si>
    <t>С Ксения Евгеньевна</t>
  </si>
  <si>
    <t>К Вадим Александрович</t>
  </si>
  <si>
    <t>М ИВАН ЕВГЕНЬЕВИЧ</t>
  </si>
  <si>
    <t>Ш КАМАЛ МАКАРАМОВИЧ</t>
  </si>
  <si>
    <t>А. Наталья Анатольевна</t>
  </si>
  <si>
    <t>ООО "ОРТОТРАНС"</t>
  </si>
  <si>
    <t>С ДМИТРИЙ КОНСТАНТИНОВИЧ</t>
  </si>
  <si>
    <t>С Марина Витасовна</t>
  </si>
  <si>
    <t>ООО "Спейс"</t>
  </si>
  <si>
    <t>А Илья Владимирович</t>
  </si>
  <si>
    <t>ИП 'Конорев Дмитрий Николаевич</t>
  </si>
  <si>
    <t>Е Игорь Леонидович</t>
  </si>
  <si>
    <t>К АННА АЛЕКСАНДРОВНА</t>
  </si>
  <si>
    <t>С ЕЛЕНА ВАЛЕРЬЕВНА</t>
  </si>
  <si>
    <t>Н ЕЛЕНА ВЛАДИМИРОВНА</t>
  </si>
  <si>
    <t>В. СЕРГЕЙ ВЛАДИМИРОВИЧ</t>
  </si>
  <si>
    <t>ООО "Марко"</t>
  </si>
  <si>
    <t>Л Евгений Алексеевич</t>
  </si>
  <si>
    <t>И НАТАЛЬЯ ОЛЕГОВНА</t>
  </si>
  <si>
    <t>Ф ВЕРА ВЛАДИМИРОВНА</t>
  </si>
  <si>
    <t>С.  ИВАН НИКОЛАЕВИЧ</t>
  </si>
  <si>
    <t>ООО Авангард СПб</t>
  </si>
  <si>
    <t>Б. Елена Викторовна</t>
  </si>
  <si>
    <t>Л НАТАЛЬЯ СЕРГЕЕВНА</t>
  </si>
  <si>
    <t>Х ЮЛИЯ ВЛАДИМИРОВНА</t>
  </si>
  <si>
    <t>Я. ВЛАДИМИР МИХАЙЛОВИЧ</t>
  </si>
  <si>
    <t>Д Илья Петрович</t>
  </si>
  <si>
    <t xml:space="preserve">ИП СМИРНОВ АЛЕКСАНДР ГЕННАДЬЕВИЧ </t>
  </si>
  <si>
    <t>П АЛИНА ИВАНОВНА</t>
  </si>
  <si>
    <t>ООО "ПРОМО ТРЕЙД ТОЙЗ"</t>
  </si>
  <si>
    <t>ООО "Строительно-Производственная Компания "Д-Строй"</t>
  </si>
  <si>
    <t>Б КОНСТАНТИН НИКОЛАЕВИЧ</t>
  </si>
  <si>
    <t>Н Анжелика Владимировна</t>
  </si>
  <si>
    <t>М Алла Александровна</t>
  </si>
  <si>
    <t>К ВЛАДИМИР СЕРГЕЕВИЧ</t>
  </si>
  <si>
    <t>В ГРИГОРИЙ НИКОЛАЕВИЧ</t>
  </si>
  <si>
    <t>С. АЛЕКСАНДР ЮРЬЕВИЧ</t>
  </si>
  <si>
    <t>ООО "ДА-И-ГРУПП"</t>
  </si>
  <si>
    <t>З ИРИНА ВИКТОРОВНА</t>
  </si>
  <si>
    <t>Н. Л С</t>
  </si>
  <si>
    <t>Т Максим Викторович</t>
  </si>
  <si>
    <t xml:space="preserve">ИП КУЛЕШОВ ВИТАЛИЙ АЛЕКСАНДРОВИЧ </t>
  </si>
  <si>
    <t>ООО "Стройкомплект"</t>
  </si>
  <si>
    <t>Проценты на остаток по счёту</t>
  </si>
  <si>
    <t>Отчет о пожертвованиях, перечисленных через платёжную систему Dobro.mail.ru, за март 2017 г.</t>
  </si>
  <si>
    <t>1 200,00</t>
  </si>
  <si>
    <t>2 000,00</t>
  </si>
  <si>
    <t>7 840,00</t>
  </si>
  <si>
    <t>13 000,00</t>
  </si>
  <si>
    <t>Виталий В.</t>
  </si>
  <si>
    <t>Иван З.</t>
  </si>
  <si>
    <t>Анастасия Л.</t>
  </si>
  <si>
    <t>Юлия А.</t>
  </si>
  <si>
    <t>Наталья Л.</t>
  </si>
  <si>
    <t>Наталия Д.</t>
  </si>
  <si>
    <t>Партия 1</t>
  </si>
  <si>
    <t>Денис М.</t>
  </si>
  <si>
    <t>Наталья А.</t>
  </si>
  <si>
    <t>Анонис</t>
  </si>
  <si>
    <t>Вера А.</t>
  </si>
  <si>
    <t>Дарья Ш.</t>
  </si>
  <si>
    <t>Елена Б.</t>
  </si>
  <si>
    <t>Оксана П.</t>
  </si>
  <si>
    <t>Sergej P.</t>
  </si>
  <si>
    <t>Таня К.</t>
  </si>
  <si>
    <t>Ирка С.</t>
  </si>
  <si>
    <t>Ирина О.</t>
  </si>
  <si>
    <t>Маргарита Х.</t>
  </si>
  <si>
    <t>Ольга Н.</t>
  </si>
  <si>
    <t>Евгения Б.</t>
  </si>
  <si>
    <t>Отчет о пожертвованиях, перечисленных через платёжную систему MainPeople, за март 2017 г.</t>
  </si>
  <si>
    <t>Yulia S.</t>
  </si>
  <si>
    <t>Алексей З.</t>
  </si>
  <si>
    <t>Alexander E.</t>
  </si>
  <si>
    <t>Anna P.</t>
  </si>
  <si>
    <t>Julia S.</t>
  </si>
  <si>
    <t>Oganes P.</t>
  </si>
  <si>
    <t>Anastasia T.</t>
  </si>
  <si>
    <t>Kate G.</t>
  </si>
  <si>
    <t>Vladimir T.</t>
  </si>
  <si>
    <t>Levon M.</t>
  </si>
  <si>
    <t>Liana P.</t>
  </si>
  <si>
    <t>Levon A.</t>
  </si>
  <si>
    <t>Anna B.</t>
  </si>
  <si>
    <t>Arpi A.</t>
  </si>
  <si>
    <t>Alena M.</t>
  </si>
  <si>
    <t>Anush O.</t>
  </si>
  <si>
    <t>Ashkhen L.</t>
  </si>
  <si>
    <t>Александр Д.</t>
  </si>
  <si>
    <t>Эльвиз A.</t>
  </si>
  <si>
    <t>Konstantine K.</t>
  </si>
  <si>
    <t>Ira K.</t>
  </si>
  <si>
    <t>Christina Z.</t>
  </si>
  <si>
    <t>Maria S.</t>
  </si>
  <si>
    <t>Lev K.</t>
  </si>
  <si>
    <t>Diana M.</t>
  </si>
  <si>
    <t>Anait A.</t>
  </si>
  <si>
    <t>Natalia T.</t>
  </si>
  <si>
    <t>Olga M.</t>
  </si>
  <si>
    <t>Dina Kamilla N.</t>
  </si>
  <si>
    <t>Marjana Z.</t>
  </si>
  <si>
    <t>Таня П.</t>
  </si>
  <si>
    <t>Natalia C.</t>
  </si>
  <si>
    <t>Varvara K.</t>
  </si>
  <si>
    <t>Юлия Ф.</t>
  </si>
  <si>
    <t>Zara Z.</t>
  </si>
  <si>
    <t>Diana C.</t>
  </si>
  <si>
    <t>Olga D.</t>
  </si>
  <si>
    <t>Аlsu А.</t>
  </si>
  <si>
    <t>Рахиль Б.</t>
  </si>
  <si>
    <t>Galina Z.</t>
  </si>
  <si>
    <t>Elena S.</t>
  </si>
  <si>
    <t>Каринэ Т.</t>
  </si>
  <si>
    <t>Наталия Ф.</t>
  </si>
  <si>
    <t>Kira L.</t>
  </si>
  <si>
    <t>Ekaterina S.</t>
  </si>
  <si>
    <t>Natalia P.</t>
  </si>
  <si>
    <t>Tanya S.</t>
  </si>
  <si>
    <t>Lia S.</t>
  </si>
  <si>
    <t>Евгений Ч.</t>
  </si>
  <si>
    <t>Said B.</t>
  </si>
  <si>
    <t>Anna R.</t>
  </si>
  <si>
    <t>Elina F.</t>
  </si>
  <si>
    <t>Katy V.</t>
  </si>
  <si>
    <t>Оплата обследования Горбачева Виктора</t>
  </si>
  <si>
    <t>Оплата обследования Загоровской Дарьи</t>
  </si>
  <si>
    <t>Оплата обследования Клименко Валерии</t>
  </si>
  <si>
    <t>Оплата обследования Кондратьева Семена</t>
  </si>
  <si>
    <t>Оплата обследования Сахтаева Ислама</t>
  </si>
  <si>
    <t>Оплата обследования Вольхина Романа</t>
  </si>
  <si>
    <t>Оплата обследования Гайсарова Александра</t>
  </si>
  <si>
    <t>Оплата обследования Махмудовой Аиши</t>
  </si>
  <si>
    <t>Оплата обследования Звездина Никиты</t>
  </si>
  <si>
    <t>Оплата обследования Орловой Татьяны</t>
  </si>
  <si>
    <t>Оплата обследования Мирзаевой Амины</t>
  </si>
  <si>
    <t>Оплата обследования Марчевой Полины</t>
  </si>
  <si>
    <t>Оплата обследования Калчаевой Елизаветы</t>
  </si>
  <si>
    <t>Оплата обследования Белякова Сергея</t>
  </si>
  <si>
    <t>Оплата обследования Беляева Данилы</t>
  </si>
  <si>
    <t>Оплата обследования Агапова Артема</t>
  </si>
  <si>
    <t>Оплата обследования Карташева Юрия</t>
  </si>
  <si>
    <t>Оплата обследования Лошкарева Никиты</t>
  </si>
  <si>
    <t>Оплата обследования Лиляк Ярослава</t>
  </si>
  <si>
    <t>Оплата обследования Чирковой Валерии</t>
  </si>
  <si>
    <t>Оплата обследования Закировой Альбины</t>
  </si>
  <si>
    <t>Оплата обследования Рочева Дмитрия</t>
  </si>
  <si>
    <t>Оплата обследования Самбиева Ислама</t>
  </si>
  <si>
    <t>Оплата обследования Габдрахманова Амира</t>
  </si>
  <si>
    <t>Оплата обследования Контиева Тимура</t>
  </si>
  <si>
    <t>Оплата обследования Бушина Артема</t>
  </si>
  <si>
    <t>Оплата обследования Аношиной Софии</t>
  </si>
  <si>
    <t>Оплата обследования Рафиковой Алсу</t>
  </si>
  <si>
    <t>Оплата обследования Сагитовой Салихат</t>
  </si>
  <si>
    <t>Оплата обследования Мустафаева Наримана</t>
  </si>
  <si>
    <t>Оплата обследования Бордомыдовой Аделины</t>
  </si>
  <si>
    <t>Оплата обследования Акбаева Керама</t>
  </si>
  <si>
    <t>Оплата обследования Клевина Михаила</t>
  </si>
  <si>
    <t>Оплата обследования Михеевой Варвары</t>
  </si>
  <si>
    <t>Оплата обследования Гибет Артема</t>
  </si>
  <si>
    <t>Оплата обследования Тулупова Максима</t>
  </si>
  <si>
    <t>Оплата обследования Кошель Алины</t>
  </si>
  <si>
    <t>Оплата обследования Марчук Никиты</t>
  </si>
  <si>
    <t>Оплата лечения Бадикян Моники</t>
  </si>
  <si>
    <t>Оплата лечения Мехоношина Ярослава</t>
  </si>
  <si>
    <t>Оплата лечения Пыткина Макара</t>
  </si>
  <si>
    <t>Оплата лечения Фоминой Ксении</t>
  </si>
  <si>
    <t>Оплата лечения Керимова Юсифа</t>
  </si>
  <si>
    <t>Оплата лечения Арутюнян Давида</t>
  </si>
  <si>
    <t>Оплата лечения Салькова Ивана</t>
  </si>
  <si>
    <t>Оплата лечения Королевой Анастасии</t>
  </si>
  <si>
    <t>Оплата лечения Лоладзе Софии</t>
  </si>
  <si>
    <t>Оплата лечения Марукян Мариам</t>
  </si>
  <si>
    <t>Оплата лечения Мартиросян Наре</t>
  </si>
  <si>
    <t>Оплата лечения Горбачева Виктора</t>
  </si>
  <si>
    <t>Оплата лечения Гичиева Мохмада</t>
  </si>
  <si>
    <t>Оплата лечения Смущенко Евы</t>
  </si>
  <si>
    <t>Оплата лечения Попыванова Артемия</t>
  </si>
  <si>
    <t>Оплата лечения Владимирова Ильи</t>
  </si>
  <si>
    <t>Оплата лечения Губанова Егора</t>
  </si>
  <si>
    <t>Оплата лечения Черняева Валерия</t>
  </si>
  <si>
    <t>Оплата лечения Попеску Паулы</t>
  </si>
  <si>
    <t>Оплата медицинских расходных материалов для Усмановой Марьям</t>
  </si>
  <si>
    <t>Оплата медицинских расходных материалов для Шабалкиной Анжелике</t>
  </si>
  <si>
    <t>Оплата медицинских расходных материалов для Хахулину Серафиму</t>
  </si>
  <si>
    <t>Оплата медицинских расходных материалов для Игнатенкова Даниилы</t>
  </si>
  <si>
    <t>Оплата медицинских расходных материалов для Анисимова Романа</t>
  </si>
  <si>
    <t>Оплата медицинских расходных материалов для Сметанина Аротема</t>
  </si>
  <si>
    <t>Оплата медицинских расходных материалов для Станоженко Дмитрия</t>
  </si>
  <si>
    <t>Оплата медицинскиого оборудования для Григорьева Матвея</t>
  </si>
  <si>
    <t>Оплата медицинских препаратов для Добичевой Дарьи</t>
  </si>
  <si>
    <t>Оплата медицинских препаратов для Ярчук Полины</t>
  </si>
  <si>
    <t>Оплата медицинских препаратов для Зеленского Богдана</t>
  </si>
  <si>
    <t>Оплата медицинских препаратов для Усмановой Ахроржон</t>
  </si>
  <si>
    <t>Оплата медицинских препаратов для Токаева Амира</t>
  </si>
  <si>
    <t>Оплата медицинских препаратов для Шабалкиной Анжелики</t>
  </si>
  <si>
    <t>Оплата медицинских препаратов для Налетовой Миланы</t>
  </si>
  <si>
    <t>Оплата медицинских препаратов для Деревянко Артема</t>
  </si>
  <si>
    <t>Оплата медицинских препаратов для Беляева Данилы</t>
  </si>
  <si>
    <t>Оплата медицинских препаратов для Мирхайдаровой Лаппи</t>
  </si>
  <si>
    <t>Оплата медицинских препаратов для Санателян Миланы</t>
  </si>
  <si>
    <t>Оплата медицинских препаратов для Хахулина Серафима</t>
  </si>
  <si>
    <t>Оплата медицинских препаратов для Самарева Елисея</t>
  </si>
  <si>
    <t>Оплата медицинских препаратов для Гибет Артема</t>
  </si>
  <si>
    <t>Оплата медицинских препаратов для Гончарова Серафима</t>
  </si>
  <si>
    <t>Оплата медицинских препаратов для Ротарь Роберта</t>
  </si>
  <si>
    <t>Оплата медицинских препаратов для Серенко Ярослава</t>
  </si>
  <si>
    <t>Оплата медицинских препаратов для Евкурова Магомеда</t>
  </si>
  <si>
    <t>Оплата медицинских препаратов для Савченко Александра</t>
  </si>
  <si>
    <t>Оплата медицинских препаратов для Бореевой Дарины</t>
  </si>
  <si>
    <t>Оплата медицинских препаратов для Кривенко Ивана</t>
  </si>
  <si>
    <t>Оплата медицинских препаратов для Марчевой Полины</t>
  </si>
  <si>
    <t>Оплата медицинских препаратов для Нутрихина Богдана</t>
  </si>
  <si>
    <t>Оплата медицинских препаратов для Аджибекова Темурлана</t>
  </si>
  <si>
    <t>Оплата медицинских препаратов для Хамзаевой Фариды</t>
  </si>
  <si>
    <t>Оплата медицинских препаратов для Решетникова Максима</t>
  </si>
  <si>
    <t>Оплата медицинских препаратов для Горшковой Валерии</t>
  </si>
  <si>
    <t>Оплата медицинских препаратов для Григорьева Матвея</t>
  </si>
  <si>
    <t>Оплата медицинских препаратов для Качкалова Кирилла</t>
  </si>
  <si>
    <t>Оплата медицинских препаратов для Карасева Ильи</t>
  </si>
  <si>
    <t>Оплата медицинских препаратов для Новоселова Ильи</t>
  </si>
  <si>
    <t>Оплата медицинских препаратов для Панфилова Дмитрия</t>
  </si>
  <si>
    <t>Оплата медицинских препаратов для Редичкина Сергея</t>
  </si>
  <si>
    <t>Оплата медицинских препаратов для Бадикян Моники</t>
  </si>
  <si>
    <t>Оплата медицинских препаратов для Кондрашева Роберта</t>
  </si>
  <si>
    <t>Оплата медицинских препаратов для Баяц Анны</t>
  </si>
  <si>
    <t>Оплата медицинских препаратов для Решетовой Анастасии</t>
  </si>
  <si>
    <t>Оплата медицинской реабилитации Мадара Максима</t>
  </si>
  <si>
    <t>Оплата медицинской реабилитации Альвареса Алексаендра</t>
  </si>
  <si>
    <t>Оплата медицинской реабилитации Гуменной Алины</t>
  </si>
  <si>
    <t>Оплата медицинского оборудования для Евкурова Магомеда</t>
  </si>
  <si>
    <t>Оплата медицинского оборудования (аренда) для Лозицкого Ильи</t>
  </si>
  <si>
    <t>Оплата ж/д билетов для Таранущенко Олега и сопровождающего лица</t>
  </si>
  <si>
    <t>Оплата ж/д билетов для Горбачева Виктора и сопровождающего лица</t>
  </si>
  <si>
    <t>Оплата медицинской транспортировки для Сагателян Миланы</t>
  </si>
  <si>
    <t>Оплата медицинской транспортировки для Деревянко Артема</t>
  </si>
  <si>
    <t>Оплата медицинской транспортировки для Белякова Сергея</t>
  </si>
  <si>
    <t>Оплата обследования Колчаева Ивана</t>
  </si>
  <si>
    <t>Оплата обследования Гевкалюка Ярослава</t>
  </si>
  <si>
    <t xml:space="preserve">Оплата обследования Черепановой Анны, Беляева Кирилла, Пахмутова Егора и Ломова Кирилла </t>
  </si>
  <si>
    <t>Оплата обследования Гичиева Мохмада, Благовой Алисы, Ждановой Екатерины, Дулиной Анны, Бузбаевой Полины, Грязевой Валерии, Чаторова Ильи, Чесноковой Ксении, Ткача Дмитрия, Попеску Паулы, Стрикана Демида, Маргевича Василия и Селезнева Тимофея</t>
  </si>
  <si>
    <t>Оплата за реабилитационную программу отделении онкологии в Морозовской ДГКБ</t>
  </si>
  <si>
    <t>Техническая поддержка базы учёта данных</t>
  </si>
  <si>
    <t>Благотворительные пожертвования, собранные в ящики для сбора пожертвований в рамках показа фильма "Коллектор" в ЕКЦ 28.02.2017 по адресу: г. Москва, ул. Б.Никитская, д.47, стр. 2</t>
  </si>
  <si>
    <t>Благотворительные пожертвования, собранные в ящики для сбора пожертвований 03.03-04.03.2017 после спектаклей в рамках фестиваля "Малая сцена большой жизни" в Н. Новгороде</t>
  </si>
  <si>
    <t>Благотворительные пожертвования, собранные в ящики для сбора пожертвований в рамках премьеры фильма "После тебя" 05.03.2017 в Барвиха Luxury Village</t>
  </si>
  <si>
    <t>Благотворительные пожертвования, собранные в ящики для сбора пожертвований на концерте группы "Машина времени" 10.03.2017 в Крокус Сити Холле</t>
  </si>
  <si>
    <t>Благотворительные пожертвования, собранные в ящики для сбора пожертвований на концерте Леонида Агутина 12.03.2017 в Крокус Сити Холле</t>
  </si>
  <si>
    <t>Благотворительные пожертвования, собранные в ящики для сбора пожертвований на концерте Леонида Агутина 11.03.2017 в Крокус Сити Холле</t>
  </si>
  <si>
    <t>Благотворительные пожертвования, собранные в ящики для сбора пожертвований на концерте Нино Катамадзе 17.03.2017 в ММДМ по адресу: г. Москва, Космодамианская наб.,  д.52, стр.8</t>
  </si>
  <si>
    <t>Благотворительные пожертвования, собранные в ящики для сбора пожертвований на концерте Нино Катамадзе 18.03.2017 в ММДМ по адресу: г. Москва, Космодамианская наб.,  д.52, стр.8</t>
  </si>
  <si>
    <t>Благотворительные пожертвования, собранные в ящики для сбора пожертвований на творческом вечере М. Ефремова "Хороший Плохой Злой" 21.03.2017 в ММДМ</t>
  </si>
  <si>
    <t>Благотворительные пожертвования, собранные в ящики для сбора пожертвований 23.03.2017 на концерте группы "Би-2" в Кремле</t>
  </si>
  <si>
    <t>Благотворительные пожертвования, собранные на благотворительном дне рождения Семенова Евгения 25.03.2017</t>
  </si>
  <si>
    <t>Благотворительные пожертвования, собранные в ящики для сбора пожертвований на премьере фильма "Время Первых" в кинотеатре "Октябрь" 29.03.2017 по адресу: г. Москва, ул. Новый Арбат, д. 24</t>
  </si>
  <si>
    <t>Благотворительные пожертвования, собранные в ящики для сбора пожертвований на концерте группы "Мумий Тролль" 29.03.2017 в Крокус Сити Холле</t>
  </si>
  <si>
    <t>ООО "Мейн Пипл"</t>
  </si>
  <si>
    <t>08.03.17</t>
  </si>
  <si>
    <t>23.03.17</t>
  </si>
  <si>
    <t>Членский взнос за участие сотрудников Фонда в образовательном проекте</t>
  </si>
  <si>
    <t>Расходы на организацию благотворительного мероприятия по привлечению пожертвований</t>
  </si>
  <si>
    <t>Расходы на ремонт офисных помещений Фонда</t>
  </si>
  <si>
    <t>И Иван Иванович</t>
  </si>
  <si>
    <t>А КСЕНИЯ ВЛАДИМИРОВНА</t>
  </si>
  <si>
    <t>Х ОЛЕГ ИГОРЕВИЧ</t>
  </si>
  <si>
    <t>ИП КУЗНЕЦОВ ЕВГЕНИЙ НИКОЛАЕВИЧ</t>
  </si>
  <si>
    <t>С ИВАН ВИКТОРОВИЧ</t>
  </si>
  <si>
    <t>Ш ТИМУР РУСТАМБЕКОВИЧ</t>
  </si>
  <si>
    <t>Б ВЯЧЕСЛАВ ВЛАДИМИРОВИЧ</t>
  </si>
  <si>
    <t xml:space="preserve">ИП ГОММЕРШТАДТ М. Л. </t>
  </si>
  <si>
    <t xml:space="preserve">ИП Михайлов Сергей Гавриилович </t>
  </si>
  <si>
    <t>02.03.2018</t>
  </si>
  <si>
    <t>07.03.2018</t>
  </si>
  <si>
    <t>Стоимость сервисных СМС  сообщений</t>
  </si>
  <si>
    <t>Cумма, руб</t>
  </si>
  <si>
    <t>Благотворительная программа "Адресная благотворительная помощь"</t>
  </si>
  <si>
    <t>Административные расходы на реализацию программы "Адресная благотворительная помощь"</t>
  </si>
  <si>
    <t>Оплата за психологическую и логопедическую реабилитационную программу для Попыванова Артемия</t>
  </si>
  <si>
    <t>Оплата за психологическую и логопедическую  реабилитационную программу для Мясниковой Елизаветы</t>
  </si>
  <si>
    <t>Оплата за психологическую и логопедическую реабилитационную программу для Анисимова Ярослава</t>
  </si>
  <si>
    <t>Оплата логистических расходов (авиабилеты) для участника конгресса The 2-nd ICPS, г. Вена (Австрия), 22.03.2017-27.03.2017, Цейтлина Г.Я., специалиста ЛРНЦ «Русское поле»</t>
  </si>
  <si>
    <t>Оплата логистических расходов (авиабилеты) для участника конгресса The 2-nd ICPS, г. Вена (Австрия), 22.03.2017-27.03.2017, Гусевой М.А., специалиста ЛРНЦ «Русское поле»</t>
  </si>
  <si>
    <t>Оплата логистических расходов (гостиница) для участника конгресса The 2-nd ICPS, г. Вена (Австрия), 22.03.2017-27.03.2017, Гусевой М.А., специалиста ЛРНЦ «Русское поле»</t>
  </si>
  <si>
    <t>Оплата логистических расходов (гостиница) для участника конгресса The 2-nd ICPS, г. Вена (Австрия), 22.03.2017-27.03.2017, Цейтлина Г.Я., специалиста ЛРНЦ «Русское поле»</t>
  </si>
  <si>
    <t>Оплата логистических расходов (гостиница) для участника нейроонкологического семинара, проводимого Фондом в г. Волгоград 12.03.2017-15.03.2017, Головтеева А.Л., специалиста Центра Эпилепсии</t>
  </si>
  <si>
    <t>Оплата логистических расходов (гостиница) для участника нейроонкологического семинара, проводимого Фондом в г. Волгоград, 12.03.2017-15.03.2017, Рыжовой М.В., специалиста НМИЦ нейрохирургиии им. Н. Н. Бурденко</t>
  </si>
  <si>
    <t>Оплата логистических расходов (гостиница) для участника нейроонкологического семинара, проводимого Фондом в г. Волгоград 12.03.2017-15.03.2017, Землянского М.Ю., специалиста Морозовской ДГКБ</t>
  </si>
  <si>
    <t>Оплата логистических расходов (гостиница) для участника нейроонкологического семинара, проводимого Фондом в г. Волгоград 12.03.2017-15.03.2017, Желудковой О.Г., специалиста РНЦРР</t>
  </si>
  <si>
    <t>Оплата логистических расходов (гостиница) для участника нейроонкологического семинара, проводимого Фондом в г. Волгоград 12.03.2017-15.03.2017, Измайлова Т.Р., специалиста РНЦРР</t>
  </si>
  <si>
    <t>Оплата логистических расходов (гостиница) для участника нейроонкологического семинара, проводимого Фондом в г. Волгоград 12.03.2017-15.03.2017, Мазеркиной Н.А., специалиста НМИЦ нейрохирургиии им. Н. Н. Бурденко</t>
  </si>
  <si>
    <t>Оплата  участия в семинаре "Дальние регионы" в г. Оренбург 14.12.2017-15.12.2016, Карачунского А.И., специалиста ННПЦ ДГОИ им. Дмитрия Рогачева</t>
  </si>
  <si>
    <t>Оплата  участия в семинаре "Дальние регионы" в г. Псков 07.02.2017-08.02.2017,  Карачунского А.И., специалиста ННПЦ ДГОИ им. Дмитрия Рогачева</t>
  </si>
  <si>
    <t>Оплата  участия в семинаре "Дальние регионы" в г. Нальчик 24.01.2017-25.01.2017, Кумировой Э.В., специалиста ННПЦ ДГОИ им. Дмитрия Рогачева</t>
  </si>
  <si>
    <t>Оплата  участия в семинаре "Дальние регионы" в г. Курган 16.03.2017-17.03.2017, Кумировой Э.В., специалиста ННПЦ ДГОИ им. Дмитрия Рогачева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</si>
</sst>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  <numFmt numFmtId="167" formatCode="dd\.mm\.yyyy"/>
    <numFmt numFmtId="168" formatCode="dd\.mm\.yyyy;@"/>
    <numFmt numFmtId="169" formatCode="###\ ###\ ###\ ##0.00"/>
    <numFmt numFmtId="170" formatCode="yyyy\-mm\-dd\ hh:mm:ss"/>
    <numFmt numFmtId="171" formatCode="#,##0.00&quot;р.&quot;"/>
    <numFmt numFmtId="172" formatCode="#,##0.00;[Red]#,##0.00"/>
    <numFmt numFmtId="173" formatCode="_-* #,##0.00_р_._-;\-* #,##0.00_р_._-;_-* \-??_р_._-;_-@_-"/>
    <numFmt numFmtId="174" formatCode="[$$-409]#,##0.00"/>
    <numFmt numFmtId="175" formatCode="0.0000"/>
    <numFmt numFmtId="176" formatCode="[$€-2]\ #,##0.00"/>
    <numFmt numFmtId="177" formatCode="#\ ##0.00"/>
  </numFmts>
  <fonts count="8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1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3"/>
      <name val="Tahoma"/>
      <family val="2"/>
      <charset val="204"/>
    </font>
    <font>
      <b/>
      <sz val="9"/>
      <color theme="3" tint="-0.249977111117893"/>
      <name val="Tahoma"/>
      <family val="2"/>
      <charset val="204"/>
    </font>
    <font>
      <b/>
      <sz val="9"/>
      <color theme="1"/>
      <name val="Tahoma"/>
      <family val="2"/>
      <charset val="204"/>
    </font>
    <font>
      <sz val="10"/>
      <color theme="0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2"/>
      <color theme="1"/>
      <name val="Calibri"/>
      <family val="2"/>
      <scheme val="minor"/>
    </font>
    <font>
      <sz val="8"/>
      <name val="Tahoma"/>
      <family val="2"/>
      <charset val="204"/>
    </font>
    <font>
      <sz val="10"/>
      <color indexed="8"/>
      <name val="Arial"/>
      <family val="2"/>
    </font>
    <font>
      <b/>
      <sz val="12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indexed="9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62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</font>
    <font>
      <b/>
      <sz val="8"/>
      <color theme="3" tint="-0.249977111117893"/>
      <name val="Tahoma"/>
      <family val="2"/>
      <charset val="20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0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6" fillId="0" borderId="0"/>
    <xf numFmtId="0" fontId="9" fillId="0" borderId="10" applyNumberFormat="0" applyFill="0" applyAlignment="0" applyProtection="0"/>
    <xf numFmtId="0" fontId="10" fillId="0" borderId="11" applyNumberFormat="0" applyFill="0" applyAlignment="0" applyProtection="0"/>
    <xf numFmtId="0" fontId="11" fillId="0" borderId="12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3" applyNumberFormat="0" applyAlignment="0" applyProtection="0"/>
    <xf numFmtId="0" fontId="16" fillId="8" borderId="14" applyNumberFormat="0" applyAlignment="0" applyProtection="0"/>
    <xf numFmtId="0" fontId="17" fillId="8" borderId="13" applyNumberFormat="0" applyAlignment="0" applyProtection="0"/>
    <xf numFmtId="0" fontId="18" fillId="0" borderId="15" applyNumberFormat="0" applyFill="0" applyAlignment="0" applyProtection="0"/>
    <xf numFmtId="0" fontId="19" fillId="9" borderId="16" applyNumberFormat="0" applyAlignment="0" applyProtection="0"/>
    <xf numFmtId="0" fontId="20" fillId="0" borderId="0" applyNumberFormat="0" applyFill="0" applyBorder="0" applyAlignment="0" applyProtection="0"/>
    <xf numFmtId="0" fontId="1" fillId="10" borderId="17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8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49" fontId="35" fillId="0" borderId="0" applyNumberFormat="0" applyFill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/>
    <xf numFmtId="164" fontId="37" fillId="0" borderId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9" fontId="39" fillId="0" borderId="0"/>
    <xf numFmtId="0" fontId="40" fillId="0" borderId="0" applyNumberFormat="0" applyFill="0" applyBorder="0" applyAlignment="0" applyProtection="0"/>
    <xf numFmtId="0" fontId="42" fillId="0" borderId="0" applyFill="0" applyProtection="0"/>
    <xf numFmtId="0" fontId="48" fillId="0" borderId="0"/>
    <xf numFmtId="0" fontId="51" fillId="0" borderId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0" fontId="63" fillId="0" borderId="0"/>
    <xf numFmtId="0" fontId="52" fillId="0" borderId="0"/>
    <xf numFmtId="0" fontId="65" fillId="0" borderId="0"/>
    <xf numFmtId="0" fontId="68" fillId="0" borderId="0"/>
    <xf numFmtId="173" fontId="68" fillId="0" borderId="0" applyFill="0" applyBorder="0" applyAlignment="0" applyProtection="0"/>
    <xf numFmtId="0" fontId="69" fillId="36" borderId="0" applyNumberFormat="0" applyBorder="0" applyAlignment="0" applyProtection="0"/>
    <xf numFmtId="0" fontId="70" fillId="35" borderId="34" applyNumberFormat="0" applyAlignment="0" applyProtection="0"/>
    <xf numFmtId="0" fontId="71" fillId="0" borderId="35" applyNumberFormat="0" applyFill="0" applyAlignment="0" applyProtection="0"/>
    <xf numFmtId="0" fontId="72" fillId="39" borderId="36" applyNumberFormat="0" applyAlignment="0" applyProtection="0"/>
    <xf numFmtId="0" fontId="73" fillId="0" borderId="0" applyNumberFormat="0" applyFill="0" applyBorder="0" applyAlignment="0" applyProtection="0"/>
    <xf numFmtId="0" fontId="74" fillId="38" borderId="0" applyNumberFormat="0" applyBorder="0" applyAlignment="0" applyProtection="0"/>
    <xf numFmtId="0" fontId="75" fillId="40" borderId="0" applyNumberFormat="0" applyBorder="0" applyAlignment="0" applyProtection="0"/>
    <xf numFmtId="0" fontId="76" fillId="0" borderId="0" applyNumberFormat="0" applyFill="0" applyBorder="0" applyAlignment="0" applyProtection="0"/>
    <xf numFmtId="0" fontId="68" fillId="37" borderId="37" applyNumberFormat="0" applyAlignment="0" applyProtection="0"/>
    <xf numFmtId="0" fontId="77" fillId="0" borderId="38" applyNumberFormat="0" applyFill="0" applyAlignment="0" applyProtection="0"/>
    <xf numFmtId="0" fontId="78" fillId="0" borderId="0" applyNumberFormat="0" applyFill="0" applyBorder="0" applyAlignment="0" applyProtection="0"/>
    <xf numFmtId="0" fontId="79" fillId="41" borderId="0" applyNumberFormat="0" applyBorder="0" applyAlignment="0" applyProtection="0"/>
    <xf numFmtId="0" fontId="82" fillId="0" borderId="0">
      <alignment vertical="top"/>
    </xf>
    <xf numFmtId="0" fontId="70" fillId="35" borderId="45" applyNumberFormat="0" applyAlignment="0" applyProtection="0"/>
    <xf numFmtId="0" fontId="71" fillId="0" borderId="46" applyNumberFormat="0" applyFill="0" applyAlignment="0" applyProtection="0"/>
    <xf numFmtId="0" fontId="68" fillId="37" borderId="47" applyNumberFormat="0" applyAlignment="0" applyProtection="0"/>
    <xf numFmtId="165" fontId="1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415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/>
    </xf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5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4" fillId="3" borderId="3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4" fillId="2" borderId="0" xfId="0" applyFont="1" applyFill="1"/>
    <xf numFmtId="165" fontId="3" fillId="2" borderId="0" xfId="2" applyFont="1" applyFill="1" applyAlignment="1">
      <alignment horizontal="center"/>
    </xf>
    <xf numFmtId="0" fontId="28" fillId="2" borderId="0" xfId="0" applyFont="1" applyFill="1" applyAlignment="1"/>
    <xf numFmtId="0" fontId="28" fillId="2" borderId="0" xfId="0" applyFont="1" applyFill="1"/>
    <xf numFmtId="0" fontId="3" fillId="2" borderId="0" xfId="0" applyFont="1" applyFill="1" applyAlignment="1"/>
    <xf numFmtId="0" fontId="30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6" fillId="2" borderId="0" xfId="0" applyFont="1" applyFill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165" fontId="32" fillId="3" borderId="6" xfId="2" applyFont="1" applyFill="1" applyBorder="1" applyAlignment="1">
      <alignment horizontal="center" vertical="center"/>
    </xf>
    <xf numFmtId="0" fontId="26" fillId="2" borderId="0" xfId="0" applyFont="1" applyFill="1"/>
    <xf numFmtId="0" fontId="26" fillId="3" borderId="1" xfId="0" applyFont="1" applyFill="1" applyBorder="1" applyAlignment="1">
      <alignment horizontal="center"/>
    </xf>
    <xf numFmtId="165" fontId="5" fillId="3" borderId="4" xfId="2" applyFont="1" applyFill="1" applyBorder="1" applyAlignment="1"/>
    <xf numFmtId="0" fontId="4" fillId="0" borderId="0" xfId="0" applyFont="1" applyFill="1" applyBorder="1" applyAlignment="1">
      <alignment horizontal="center"/>
    </xf>
    <xf numFmtId="165" fontId="33" fillId="3" borderId="3" xfId="2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4" fontId="3" fillId="2" borderId="0" xfId="2" applyNumberFormat="1" applyFont="1" applyFill="1" applyAlignment="1">
      <alignment horizontal="right" indent="1"/>
    </xf>
    <xf numFmtId="0" fontId="7" fillId="2" borderId="0" xfId="0" applyFont="1" applyFill="1"/>
    <xf numFmtId="0" fontId="34" fillId="3" borderId="9" xfId="0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2" fillId="3" borderId="8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33" fillId="3" borderId="4" xfId="0" applyFont="1" applyFill="1" applyBorder="1" applyAlignment="1">
      <alignment horizontal="center" wrapText="1"/>
    </xf>
    <xf numFmtId="0" fontId="7" fillId="2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/>
    </xf>
    <xf numFmtId="165" fontId="3" fillId="0" borderId="0" xfId="2" applyFont="1" applyFill="1" applyAlignment="1">
      <alignment horizontal="center"/>
    </xf>
    <xf numFmtId="4" fontId="32" fillId="3" borderId="1" xfId="2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165" fontId="33" fillId="3" borderId="4" xfId="2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45" fillId="2" borderId="0" xfId="0" applyFont="1" applyFill="1" applyAlignment="1">
      <alignment wrapText="1"/>
    </xf>
    <xf numFmtId="165" fontId="4" fillId="3" borderId="4" xfId="2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165" fontId="33" fillId="3" borderId="3" xfId="2" applyFont="1" applyFill="1" applyBorder="1" applyAlignment="1">
      <alignment horizontal="left" wrapText="1"/>
    </xf>
    <xf numFmtId="165" fontId="47" fillId="3" borderId="3" xfId="2" applyFont="1" applyFill="1" applyBorder="1" applyAlignment="1">
      <alignment wrapText="1"/>
    </xf>
    <xf numFmtId="0" fontId="43" fillId="2" borderId="0" xfId="0" applyFont="1" applyFill="1" applyAlignment="1">
      <alignment wrapText="1"/>
    </xf>
    <xf numFmtId="165" fontId="7" fillId="2" borderId="0" xfId="0" applyNumberFormat="1" applyFont="1" applyFill="1" applyAlignment="1">
      <alignment horizontal="left" wrapText="1"/>
    </xf>
    <xf numFmtId="0" fontId="0" fillId="0" borderId="0" xfId="0" applyAlignment="1">
      <alignment horizontal="right"/>
    </xf>
    <xf numFmtId="0" fontId="0" fillId="0" borderId="0" xfId="0"/>
    <xf numFmtId="0" fontId="32" fillId="3" borderId="8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right" vertical="center" wrapText="1"/>
    </xf>
    <xf numFmtId="4" fontId="5" fillId="3" borderId="2" xfId="2" applyNumberFormat="1" applyFont="1" applyFill="1" applyBorder="1" applyAlignment="1">
      <alignment horizontal="right" indent="1"/>
    </xf>
    <xf numFmtId="4" fontId="32" fillId="3" borderId="7" xfId="2" applyNumberFormat="1" applyFont="1" applyFill="1" applyBorder="1" applyAlignment="1">
      <alignment horizontal="right" vertical="center" indent="1"/>
    </xf>
    <xf numFmtId="0" fontId="7" fillId="2" borderId="0" xfId="0" applyFont="1" applyFill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/>
    <xf numFmtId="0" fontId="27" fillId="3" borderId="3" xfId="0" applyFont="1" applyFill="1" applyBorder="1" applyAlignment="1"/>
    <xf numFmtId="165" fontId="44" fillId="3" borderId="4" xfId="2" applyFont="1" applyFill="1" applyBorder="1" applyAlignment="1">
      <alignment horizontal="right" wrapText="1"/>
    </xf>
    <xf numFmtId="0" fontId="3" fillId="0" borderId="0" xfId="0" applyFont="1" applyFill="1" applyAlignment="1">
      <alignment wrapText="1"/>
    </xf>
    <xf numFmtId="3" fontId="0" fillId="0" borderId="0" xfId="0" applyNumberFormat="1"/>
    <xf numFmtId="0" fontId="7" fillId="0" borderId="0" xfId="0" applyFont="1" applyFill="1" applyAlignment="1">
      <alignment horizontal="center"/>
    </xf>
    <xf numFmtId="0" fontId="53" fillId="0" borderId="0" xfId="0" applyFont="1" applyAlignment="1">
      <alignment horizontal="right"/>
    </xf>
    <xf numFmtId="0" fontId="53" fillId="0" borderId="0" xfId="0" applyFont="1"/>
    <xf numFmtId="165" fontId="7" fillId="0" borderId="0" xfId="2" applyFont="1" applyFill="1" applyAlignment="1">
      <alignment horizontal="center"/>
    </xf>
    <xf numFmtId="4" fontId="7" fillId="2" borderId="0" xfId="2" applyNumberFormat="1" applyFont="1" applyFill="1" applyAlignment="1">
      <alignment horizontal="right" indent="1"/>
    </xf>
    <xf numFmtId="165" fontId="34" fillId="3" borderId="1" xfId="2" applyFont="1" applyFill="1" applyBorder="1" applyAlignment="1">
      <alignment horizontal="center" vertical="center"/>
    </xf>
    <xf numFmtId="4" fontId="34" fillId="3" borderId="1" xfId="2" applyNumberFormat="1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/>
    </xf>
    <xf numFmtId="0" fontId="53" fillId="0" borderId="0" xfId="0" applyFont="1" applyFill="1"/>
    <xf numFmtId="4" fontId="53" fillId="0" borderId="0" xfId="0" applyNumberFormat="1" applyFont="1" applyFill="1"/>
    <xf numFmtId="0" fontId="55" fillId="0" borderId="0" xfId="0" applyFont="1" applyAlignment="1">
      <alignment vertical="center"/>
    </xf>
    <xf numFmtId="165" fontId="34" fillId="3" borderId="1" xfId="2" applyFont="1" applyFill="1" applyBorder="1" applyAlignment="1">
      <alignment horizontal="center" vertical="center" wrapText="1"/>
    </xf>
    <xf numFmtId="0" fontId="4" fillId="3" borderId="4" xfId="2" applyNumberFormat="1" applyFont="1" applyFill="1" applyBorder="1" applyAlignment="1">
      <alignment horizontal="right"/>
    </xf>
    <xf numFmtId="0" fontId="3" fillId="2" borderId="0" xfId="0" applyNumberFormat="1" applyFont="1" applyFill="1" applyAlignment="1">
      <alignment horizontal="right"/>
    </xf>
    <xf numFmtId="22" fontId="0" fillId="0" borderId="0" xfId="0" applyNumberFormat="1" applyBorder="1"/>
    <xf numFmtId="0" fontId="3" fillId="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4" fillId="3" borderId="20" xfId="0" applyFont="1" applyFill="1" applyBorder="1" applyAlignment="1"/>
    <xf numFmtId="165" fontId="4" fillId="3" borderId="2" xfId="2" applyFont="1" applyFill="1" applyBorder="1" applyAlignment="1">
      <alignment vertical="center"/>
    </xf>
    <xf numFmtId="165" fontId="4" fillId="3" borderId="3" xfId="2" applyFont="1" applyFill="1" applyBorder="1" applyAlignment="1">
      <alignment vertical="center"/>
    </xf>
    <xf numFmtId="165" fontId="4" fillId="3" borderId="20" xfId="2" applyFont="1" applyFill="1" applyBorder="1" applyAlignment="1">
      <alignment vertical="center"/>
    </xf>
    <xf numFmtId="0" fontId="60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165" fontId="32" fillId="3" borderId="25" xfId="2" applyFont="1" applyFill="1" applyBorder="1" applyAlignment="1">
      <alignment horizontal="center" vertical="center" wrapText="1"/>
    </xf>
    <xf numFmtId="165" fontId="32" fillId="3" borderId="24" xfId="2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0" fillId="0" borderId="0" xfId="0" applyBorder="1"/>
    <xf numFmtId="49" fontId="7" fillId="0" borderId="0" xfId="0" quotePrefix="1" applyNumberFormat="1" applyFont="1" applyFill="1" applyBorder="1" applyAlignment="1" applyProtection="1">
      <alignment horizontal="right"/>
    </xf>
    <xf numFmtId="4" fontId="7" fillId="0" borderId="0" xfId="0" applyNumberFormat="1" applyFont="1" applyFill="1" applyBorder="1" applyAlignment="1" applyProtection="1">
      <alignment horizontal="right" indent="1"/>
      <protection locked="0"/>
    </xf>
    <xf numFmtId="4" fontId="7" fillId="2" borderId="0" xfId="2" applyNumberFormat="1" applyFont="1" applyFill="1" applyBorder="1" applyAlignment="1">
      <alignment horizontal="right" indent="1"/>
    </xf>
    <xf numFmtId="0" fontId="7" fillId="0" borderId="0" xfId="0" applyFont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horizontal="right" indent="1"/>
    </xf>
    <xf numFmtId="168" fontId="7" fillId="0" borderId="0" xfId="0" applyNumberFormat="1" applyFont="1" applyFill="1" applyBorder="1" applyAlignment="1" applyProtection="1">
      <alignment horizontal="center"/>
      <protection locked="0"/>
    </xf>
    <xf numFmtId="165" fontId="7" fillId="0" borderId="0" xfId="2" applyFont="1" applyFill="1" applyBorder="1" applyAlignment="1">
      <alignment horizontal="center"/>
    </xf>
    <xf numFmtId="0" fontId="32" fillId="3" borderId="8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wrapText="1"/>
    </xf>
    <xf numFmtId="0" fontId="3" fillId="2" borderId="0" xfId="0" applyNumberFormat="1" applyFont="1" applyFill="1" applyAlignment="1">
      <alignment horizontal="right"/>
    </xf>
    <xf numFmtId="4" fontId="32" fillId="3" borderId="3" xfId="2" applyNumberFormat="1" applyFont="1" applyFill="1" applyBorder="1" applyAlignment="1">
      <alignment horizontal="center" vertical="center"/>
    </xf>
    <xf numFmtId="4" fontId="43" fillId="2" borderId="0" xfId="2" applyNumberFormat="1" applyFont="1" applyFill="1" applyAlignment="1">
      <alignment horizontal="right"/>
    </xf>
    <xf numFmtId="4" fontId="7" fillId="2" borderId="0" xfId="2" applyNumberFormat="1" applyFont="1" applyFill="1" applyAlignment="1"/>
    <xf numFmtId="4" fontId="5" fillId="3" borderId="2" xfId="2" applyNumberFormat="1" applyFont="1" applyFill="1" applyBorder="1" applyAlignment="1"/>
    <xf numFmtId="4" fontId="3" fillId="2" borderId="0" xfId="2" applyNumberFormat="1" applyFont="1" applyFill="1" applyAlignment="1">
      <alignment horizontal="right" indent="2"/>
    </xf>
    <xf numFmtId="4" fontId="3" fillId="2" borderId="0" xfId="2" applyNumberFormat="1" applyFont="1" applyFill="1" applyAlignment="1">
      <alignment horizontal="right"/>
    </xf>
    <xf numFmtId="4" fontId="7" fillId="0" borderId="26" xfId="57" applyNumberFormat="1" applyFont="1" applyBorder="1"/>
    <xf numFmtId="4" fontId="4" fillId="2" borderId="0" xfId="2" applyNumberFormat="1" applyFont="1" applyFill="1" applyBorder="1" applyAlignment="1">
      <alignment horizontal="right"/>
    </xf>
    <xf numFmtId="4" fontId="32" fillId="3" borderId="8" xfId="2" applyNumberFormat="1" applyFont="1" applyFill="1" applyBorder="1" applyAlignment="1">
      <alignment horizontal="center" vertical="center"/>
    </xf>
    <xf numFmtId="4" fontId="4" fillId="3" borderId="1" xfId="2" applyNumberFormat="1" applyFont="1" applyFill="1" applyBorder="1" applyAlignment="1">
      <alignment horizontal="right"/>
    </xf>
    <xf numFmtId="4" fontId="3" fillId="2" borderId="0" xfId="2" applyNumberFormat="1" applyFont="1" applyFill="1" applyBorder="1" applyAlignment="1">
      <alignment horizontal="right"/>
    </xf>
    <xf numFmtId="4" fontId="3" fillId="2" borderId="0" xfId="0" applyNumberFormat="1" applyFont="1" applyFill="1"/>
    <xf numFmtId="4" fontId="0" fillId="0" borderId="0" xfId="0" applyNumberFormat="1"/>
    <xf numFmtId="4" fontId="60" fillId="2" borderId="0" xfId="2" applyNumberFormat="1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center"/>
    </xf>
    <xf numFmtId="49" fontId="32" fillId="3" borderId="8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49" fontId="61" fillId="2" borderId="0" xfId="0" applyNumberFormat="1" applyFont="1" applyFill="1"/>
    <xf numFmtId="0" fontId="3" fillId="0" borderId="21" xfId="0" applyNumberFormat="1" applyFont="1" applyBorder="1" applyAlignment="1">
      <alignment horizontal="right"/>
    </xf>
    <xf numFmtId="165" fontId="4" fillId="3" borderId="27" xfId="2" applyFont="1" applyFill="1" applyBorder="1" applyAlignment="1">
      <alignment horizontal="center"/>
    </xf>
    <xf numFmtId="4" fontId="4" fillId="3" borderId="27" xfId="2" applyNumberFormat="1" applyFont="1" applyFill="1" applyBorder="1" applyAlignment="1">
      <alignment horizontal="right" indent="2"/>
    </xf>
    <xf numFmtId="4" fontId="4" fillId="3" borderId="27" xfId="0" applyNumberFormat="1" applyFont="1" applyFill="1" applyBorder="1" applyAlignment="1">
      <alignment horizontal="center"/>
    </xf>
    <xf numFmtId="165" fontId="26" fillId="3" borderId="27" xfId="2" applyFont="1" applyFill="1" applyBorder="1" applyAlignment="1">
      <alignment horizontal="center"/>
    </xf>
    <xf numFmtId="4" fontId="3" fillId="3" borderId="27" xfId="0" applyNumberFormat="1" applyFont="1" applyFill="1" applyBorder="1" applyAlignment="1">
      <alignment horizontal="center"/>
    </xf>
    <xf numFmtId="0" fontId="26" fillId="2" borderId="0" xfId="0" applyFont="1" applyFill="1" applyAlignment="1">
      <alignment horizontal="right" vertical="center"/>
    </xf>
    <xf numFmtId="0" fontId="0" fillId="0" borderId="0" xfId="0" applyNumberFormat="1" applyAlignment="1">
      <alignment horizontal="right"/>
    </xf>
    <xf numFmtId="0" fontId="26" fillId="3" borderId="8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" fontId="3" fillId="2" borderId="0" xfId="2" applyNumberFormat="1" applyFon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165" fontId="64" fillId="3" borderId="27" xfId="2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8" fillId="2" borderId="0" xfId="0" applyFont="1" applyFill="1" applyBorder="1" applyAlignment="1"/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right" wrapText="1"/>
    </xf>
    <xf numFmtId="14" fontId="3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right"/>
    </xf>
    <xf numFmtId="165" fontId="4" fillId="3" borderId="23" xfId="2" applyFont="1" applyFill="1" applyBorder="1" applyAlignment="1">
      <alignment horizontal="center"/>
    </xf>
    <xf numFmtId="0" fontId="60" fillId="3" borderId="27" xfId="0" applyFont="1" applyFill="1" applyBorder="1" applyAlignment="1">
      <alignment horizontal="center" vertical="center"/>
    </xf>
    <xf numFmtId="0" fontId="60" fillId="3" borderId="27" xfId="0" applyFont="1" applyFill="1" applyBorder="1" applyAlignment="1">
      <alignment horizontal="center" vertical="center" wrapText="1"/>
    </xf>
    <xf numFmtId="14" fontId="60" fillId="3" borderId="27" xfId="0" applyNumberFormat="1" applyFont="1" applyFill="1" applyBorder="1" applyAlignment="1">
      <alignment horizontal="left" indent="3"/>
    </xf>
    <xf numFmtId="4" fontId="28" fillId="3" borderId="27" xfId="0" applyNumberFormat="1" applyFont="1" applyFill="1" applyBorder="1" applyAlignment="1">
      <alignment horizontal="right" indent="3"/>
    </xf>
    <xf numFmtId="14" fontId="28" fillId="3" borderId="27" xfId="0" applyNumberFormat="1" applyFont="1" applyFill="1" applyBorder="1" applyAlignment="1">
      <alignment horizontal="left" indent="3" shrinkToFit="1"/>
    </xf>
    <xf numFmtId="4" fontId="60" fillId="3" borderId="27" xfId="2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9" fontId="61" fillId="2" borderId="0" xfId="0" applyNumberFormat="1" applyFont="1" applyFill="1" applyAlignment="1">
      <alignment horizontal="right"/>
    </xf>
    <xf numFmtId="14" fontId="3" fillId="2" borderId="0" xfId="0" applyNumberFormat="1" applyFont="1" applyFill="1" applyBorder="1" applyAlignment="1">
      <alignment horizontal="center"/>
    </xf>
    <xf numFmtId="14" fontId="33" fillId="3" borderId="29" xfId="0" applyNumberFormat="1" applyFont="1" applyFill="1" applyBorder="1" applyAlignment="1">
      <alignment horizontal="center"/>
    </xf>
    <xf numFmtId="4" fontId="41" fillId="3" borderId="30" xfId="2" applyNumberFormat="1" applyFont="1" applyFill="1" applyBorder="1" applyAlignment="1"/>
    <xf numFmtId="165" fontId="33" fillId="3" borderId="28" xfId="2" applyFont="1" applyFill="1" applyBorder="1" applyAlignment="1">
      <alignment horizontal="center" vertical="center" wrapText="1"/>
    </xf>
    <xf numFmtId="4" fontId="0" fillId="0" borderId="0" xfId="0" applyNumberFormat="1" applyBorder="1"/>
    <xf numFmtId="14" fontId="26" fillId="2" borderId="0" xfId="0" applyNumberFormat="1" applyFont="1" applyFill="1" applyAlignment="1">
      <alignment vertical="center"/>
    </xf>
    <xf numFmtId="14" fontId="3" fillId="2" borderId="0" xfId="0" applyNumberFormat="1" applyFont="1" applyFill="1"/>
    <xf numFmtId="0" fontId="2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49" fontId="26" fillId="2" borderId="0" xfId="0" applyNumberFormat="1" applyFont="1" applyFill="1" applyAlignment="1">
      <alignment vertical="center"/>
    </xf>
    <xf numFmtId="49" fontId="57" fillId="2" borderId="0" xfId="0" applyNumberFormat="1" applyFont="1" applyFill="1" applyBorder="1"/>
    <xf numFmtId="49" fontId="3" fillId="2" borderId="0" xfId="0" applyNumberFormat="1" applyFont="1" applyFill="1" applyBorder="1"/>
    <xf numFmtId="170" fontId="7" fillId="0" borderId="0" xfId="57" applyNumberFormat="1" applyFont="1" applyBorder="1" applyAlignment="1">
      <alignment horizontal="center"/>
    </xf>
    <xf numFmtId="4" fontId="7" fillId="0" borderId="0" xfId="57" applyNumberFormat="1" applyFont="1" applyBorder="1"/>
    <xf numFmtId="49" fontId="7" fillId="0" borderId="0" xfId="57" applyNumberFormat="1" applyFont="1" applyBorder="1" applyAlignment="1">
      <alignment horizontal="right"/>
    </xf>
    <xf numFmtId="0" fontId="8" fillId="3" borderId="30" xfId="0" applyFont="1" applyFill="1" applyBorder="1" applyAlignment="1">
      <alignment horizontal="center"/>
    </xf>
    <xf numFmtId="4" fontId="5" fillId="3" borderId="3" xfId="2" applyNumberFormat="1" applyFont="1" applyFill="1" applyBorder="1" applyAlignment="1"/>
    <xf numFmtId="4" fontId="32" fillId="3" borderId="31" xfId="2" applyNumberFormat="1" applyFont="1" applyFill="1" applyBorder="1" applyAlignment="1">
      <alignment horizontal="center" vertical="center"/>
    </xf>
    <xf numFmtId="4" fontId="33" fillId="3" borderId="30" xfId="2" applyNumberFormat="1" applyFont="1" applyFill="1" applyBorder="1" applyAlignment="1"/>
    <xf numFmtId="0" fontId="8" fillId="3" borderId="3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33" fillId="3" borderId="30" xfId="0" applyFont="1" applyFill="1" applyBorder="1" applyAlignment="1">
      <alignment horizontal="center"/>
    </xf>
    <xf numFmtId="4" fontId="41" fillId="3" borderId="30" xfId="2" applyNumberFormat="1" applyFont="1" applyFill="1" applyBorder="1" applyAlignment="1">
      <alignment horizontal="right" indent="1"/>
    </xf>
    <xf numFmtId="4" fontId="41" fillId="3" borderId="28" xfId="2" applyNumberFormat="1" applyFont="1" applyFill="1" applyBorder="1" applyAlignment="1">
      <alignment horizontal="right" indent="1"/>
    </xf>
    <xf numFmtId="0" fontId="59" fillId="3" borderId="30" xfId="0" applyFont="1" applyFill="1" applyBorder="1" applyAlignment="1">
      <alignment horizontal="center"/>
    </xf>
    <xf numFmtId="4" fontId="59" fillId="3" borderId="30" xfId="2" applyNumberFormat="1" applyFont="1" applyFill="1" applyBorder="1" applyAlignment="1">
      <alignment horizontal="right"/>
    </xf>
    <xf numFmtId="165" fontId="60" fillId="3" borderId="28" xfId="2" applyFont="1" applyFill="1" applyBorder="1" applyAlignment="1">
      <alignment horizontal="center"/>
    </xf>
    <xf numFmtId="4" fontId="8" fillId="3" borderId="30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4" fontId="47" fillId="3" borderId="29" xfId="2" applyNumberFormat="1" applyFont="1" applyFill="1" applyBorder="1" applyAlignment="1">
      <alignment horizontal="right"/>
    </xf>
    <xf numFmtId="4" fontId="0" fillId="0" borderId="0" xfId="0" applyNumberFormat="1" applyFill="1"/>
    <xf numFmtId="0" fontId="0" fillId="0" borderId="0" xfId="0" applyFill="1" applyBorder="1"/>
    <xf numFmtId="0" fontId="3" fillId="0" borderId="29" xfId="0" applyNumberFormat="1" applyFont="1" applyBorder="1" applyAlignment="1">
      <alignment horizontal="right"/>
    </xf>
    <xf numFmtId="2" fontId="3" fillId="2" borderId="0" xfId="0" applyNumberFormat="1" applyFont="1" applyFill="1"/>
    <xf numFmtId="49" fontId="7" fillId="0" borderId="28" xfId="0" quotePrefix="1" applyNumberFormat="1" applyFont="1" applyFill="1" applyBorder="1" applyAlignment="1" applyProtection="1">
      <alignment horizontal="left"/>
    </xf>
    <xf numFmtId="4" fontId="4" fillId="3" borderId="32" xfId="2" applyNumberFormat="1" applyFont="1" applyFill="1" applyBorder="1" applyAlignment="1">
      <alignment horizontal="right" indent="2"/>
    </xf>
    <xf numFmtId="0" fontId="53" fillId="0" borderId="0" xfId="0" applyFont="1"/>
    <xf numFmtId="0" fontId="8" fillId="3" borderId="32" xfId="0" applyFont="1" applyFill="1" applyBorder="1" applyAlignment="1">
      <alignment horizontal="center"/>
    </xf>
    <xf numFmtId="4" fontId="5" fillId="3" borderId="32" xfId="2" applyNumberFormat="1" applyFont="1" applyFill="1" applyBorder="1" applyAlignment="1">
      <alignment horizontal="right" indent="1"/>
    </xf>
    <xf numFmtId="4" fontId="5" fillId="0" borderId="0" xfId="2" applyNumberFormat="1" applyFont="1" applyFill="1" applyBorder="1" applyAlignment="1">
      <alignment horizontal="right" indent="1"/>
    </xf>
    <xf numFmtId="165" fontId="32" fillId="3" borderId="32" xfId="2" applyFont="1" applyFill="1" applyBorder="1" applyAlignment="1">
      <alignment horizontal="center" vertical="center"/>
    </xf>
    <xf numFmtId="4" fontId="32" fillId="3" borderId="32" xfId="2" applyNumberFormat="1" applyFont="1" applyFill="1" applyBorder="1" applyAlignment="1">
      <alignment horizontal="center" vertical="center"/>
    </xf>
    <xf numFmtId="165" fontId="32" fillId="3" borderId="32" xfId="2" applyFont="1" applyFill="1" applyBorder="1" applyAlignment="1">
      <alignment horizontal="center" vertical="center" wrapText="1"/>
    </xf>
    <xf numFmtId="0" fontId="67" fillId="0" borderId="0" xfId="0" applyFont="1"/>
    <xf numFmtId="165" fontId="4" fillId="3" borderId="33" xfId="2" applyFont="1" applyFill="1" applyBorder="1" applyAlignment="1">
      <alignment horizontal="center"/>
    </xf>
    <xf numFmtId="4" fontId="4" fillId="3" borderId="33" xfId="2" applyNumberFormat="1" applyFont="1" applyFill="1" applyBorder="1" applyAlignment="1">
      <alignment horizontal="right" indent="2"/>
    </xf>
    <xf numFmtId="4" fontId="4" fillId="3" borderId="33" xfId="0" applyNumberFormat="1" applyFont="1" applyFill="1" applyBorder="1" applyAlignment="1">
      <alignment horizontal="center"/>
    </xf>
    <xf numFmtId="0" fontId="56" fillId="0" borderId="0" xfId="0" applyFont="1"/>
    <xf numFmtId="4" fontId="56" fillId="0" borderId="0" xfId="0" applyNumberFormat="1" applyFont="1"/>
    <xf numFmtId="0" fontId="47" fillId="3" borderId="33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left" wrapText="1"/>
    </xf>
    <xf numFmtId="2" fontId="0" fillId="0" borderId="0" xfId="0" applyNumberFormat="1"/>
    <xf numFmtId="0" fontId="0" fillId="0" borderId="33" xfId="0" applyBorder="1" applyAlignment="1">
      <alignment horizontal="right"/>
    </xf>
    <xf numFmtId="174" fontId="47" fillId="3" borderId="33" xfId="0" applyNumberFormat="1" applyFont="1" applyFill="1" applyBorder="1" applyAlignment="1">
      <alignment horizontal="center" vertical="center" wrapText="1"/>
    </xf>
    <xf numFmtId="4" fontId="47" fillId="3" borderId="33" xfId="0" applyNumberFormat="1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/>
    </xf>
    <xf numFmtId="4" fontId="41" fillId="3" borderId="39" xfId="59" applyNumberFormat="1" applyFont="1" applyFill="1" applyBorder="1" applyAlignment="1"/>
    <xf numFmtId="49" fontId="4" fillId="3" borderId="41" xfId="59" applyNumberFormat="1" applyFont="1" applyFill="1" applyBorder="1" applyAlignment="1">
      <alignment horizontal="center"/>
    </xf>
    <xf numFmtId="4" fontId="4" fillId="2" borderId="0" xfId="59" applyNumberFormat="1" applyFont="1" applyFill="1" applyBorder="1" applyAlignment="1">
      <alignment horizontal="right"/>
    </xf>
    <xf numFmtId="4" fontId="32" fillId="3" borderId="8" xfId="59" applyNumberFormat="1" applyFont="1" applyFill="1" applyBorder="1" applyAlignment="1">
      <alignment horizontal="center" vertical="center"/>
    </xf>
    <xf numFmtId="14" fontId="50" fillId="3" borderId="39" xfId="0" applyNumberFormat="1" applyFont="1" applyFill="1" applyBorder="1" applyAlignment="1">
      <alignment horizontal="left" indent="3"/>
    </xf>
    <xf numFmtId="4" fontId="3" fillId="3" borderId="40" xfId="0" applyNumberFormat="1" applyFont="1" applyFill="1" applyBorder="1" applyAlignment="1">
      <alignment horizontal="left" indent="3"/>
    </xf>
    <xf numFmtId="49" fontId="49" fillId="3" borderId="41" xfId="0" applyNumberFormat="1" applyFont="1" applyFill="1" applyBorder="1" applyAlignment="1">
      <alignment horizontal="left" indent="3" shrinkToFit="1"/>
    </xf>
    <xf numFmtId="22" fontId="0" fillId="0" borderId="33" xfId="0" applyNumberFormat="1" applyBorder="1"/>
    <xf numFmtId="2" fontId="0" fillId="0" borderId="33" xfId="0" applyNumberFormat="1" applyBorder="1"/>
    <xf numFmtId="2" fontId="0" fillId="0" borderId="33" xfId="0" applyNumberFormat="1" applyBorder="1" applyAlignment="1">
      <alignment horizontal="right"/>
    </xf>
    <xf numFmtId="0" fontId="4" fillId="3" borderId="33" xfId="0" applyFont="1" applyFill="1" applyBorder="1" applyAlignment="1">
      <alignment horizontal="center"/>
    </xf>
    <xf numFmtId="4" fontId="4" fillId="3" borderId="33" xfId="59" applyNumberFormat="1" applyFont="1" applyFill="1" applyBorder="1" applyAlignment="1">
      <alignment horizontal="right" indent="1"/>
    </xf>
    <xf numFmtId="0" fontId="26" fillId="3" borderId="33" xfId="0" applyFont="1" applyFill="1" applyBorder="1" applyAlignment="1">
      <alignment horizontal="center"/>
    </xf>
    <xf numFmtId="4" fontId="26" fillId="3" borderId="33" xfId="59" applyNumberFormat="1" applyFont="1" applyFill="1" applyBorder="1" applyAlignment="1">
      <alignment horizontal="right" indent="1"/>
    </xf>
    <xf numFmtId="14" fontId="50" fillId="3" borderId="33" xfId="0" applyNumberFormat="1" applyFont="1" applyFill="1" applyBorder="1" applyAlignment="1">
      <alignment horizontal="left" indent="3"/>
    </xf>
    <xf numFmtId="4" fontId="3" fillId="3" borderId="33" xfId="0" applyNumberFormat="1" applyFont="1" applyFill="1" applyBorder="1" applyAlignment="1">
      <alignment horizontal="right" indent="1"/>
    </xf>
    <xf numFmtId="4" fontId="4" fillId="3" borderId="23" xfId="59" applyNumberFormat="1" applyFont="1" applyFill="1" applyBorder="1" applyAlignment="1">
      <alignment horizontal="right" indent="1"/>
    </xf>
    <xf numFmtId="4" fontId="3" fillId="3" borderId="40" xfId="0" applyNumberFormat="1" applyFont="1" applyFill="1" applyBorder="1" applyAlignment="1">
      <alignment horizontal="right" indent="1"/>
    </xf>
    <xf numFmtId="4" fontId="26" fillId="3" borderId="8" xfId="59" applyNumberFormat="1" applyFont="1" applyFill="1" applyBorder="1" applyAlignment="1">
      <alignment horizontal="right" indent="1"/>
    </xf>
    <xf numFmtId="4" fontId="26" fillId="3" borderId="40" xfId="59" applyNumberFormat="1" applyFont="1" applyFill="1" applyBorder="1" applyAlignment="1">
      <alignment horizontal="right" indent="1"/>
    </xf>
    <xf numFmtId="0" fontId="5" fillId="3" borderId="39" xfId="0" applyFont="1" applyFill="1" applyBorder="1" applyAlignment="1">
      <alignment horizontal="center"/>
    </xf>
    <xf numFmtId="4" fontId="41" fillId="3" borderId="40" xfId="46" applyNumberFormat="1" applyFont="1" applyFill="1" applyBorder="1" applyAlignment="1"/>
    <xf numFmtId="171" fontId="62" fillId="3" borderId="41" xfId="46" applyNumberFormat="1" applyFont="1" applyFill="1" applyBorder="1" applyAlignment="1">
      <alignment horizontal="center"/>
    </xf>
    <xf numFmtId="4" fontId="4" fillId="2" borderId="0" xfId="46" applyNumberFormat="1" applyFont="1" applyFill="1" applyBorder="1" applyAlignment="1">
      <alignment horizontal="right"/>
    </xf>
    <xf numFmtId="4" fontId="32" fillId="3" borderId="8" xfId="46" applyNumberFormat="1" applyFont="1" applyFill="1" applyBorder="1" applyAlignment="1">
      <alignment horizontal="center" vertical="center"/>
    </xf>
    <xf numFmtId="172" fontId="7" fillId="0" borderId="33" xfId="0" applyNumberFormat="1" applyFont="1" applyBorder="1" applyAlignment="1">
      <alignment horizontal="right"/>
    </xf>
    <xf numFmtId="0" fontId="22" fillId="3" borderId="33" xfId="0" applyFont="1" applyFill="1" applyBorder="1"/>
    <xf numFmtId="4" fontId="22" fillId="3" borderId="33" xfId="0" applyNumberFormat="1" applyFont="1" applyFill="1" applyBorder="1"/>
    <xf numFmtId="0" fontId="0" fillId="0" borderId="33" xfId="0" applyBorder="1"/>
    <xf numFmtId="167" fontId="0" fillId="0" borderId="33" xfId="0" applyNumberFormat="1" applyBorder="1"/>
    <xf numFmtId="167" fontId="0" fillId="0" borderId="23" xfId="0" applyNumberFormat="1" applyBorder="1"/>
    <xf numFmtId="165" fontId="32" fillId="3" borderId="33" xfId="2" applyFont="1" applyFill="1" applyBorder="1" applyAlignment="1">
      <alignment horizontal="center" vertical="center"/>
    </xf>
    <xf numFmtId="4" fontId="32" fillId="3" borderId="33" xfId="2" applyNumberFormat="1" applyFont="1" applyFill="1" applyBorder="1" applyAlignment="1">
      <alignment horizontal="center" vertical="center"/>
    </xf>
    <xf numFmtId="0" fontId="32" fillId="3" borderId="33" xfId="0" applyFont="1" applyFill="1" applyBorder="1" applyAlignment="1">
      <alignment horizontal="center" vertical="center" wrapText="1"/>
    </xf>
    <xf numFmtId="4" fontId="41" fillId="3" borderId="39" xfId="46" applyNumberFormat="1" applyFont="1" applyFill="1" applyBorder="1" applyAlignment="1"/>
    <xf numFmtId="166" fontId="4" fillId="3" borderId="41" xfId="46" applyFont="1" applyFill="1" applyBorder="1" applyAlignment="1">
      <alignment horizontal="center"/>
    </xf>
    <xf numFmtId="49" fontId="3" fillId="0" borderId="33" xfId="0" applyNumberFormat="1" applyFont="1" applyBorder="1" applyAlignment="1">
      <alignment horizontal="center"/>
    </xf>
    <xf numFmtId="4" fontId="0" fillId="0" borderId="33" xfId="0" applyNumberFormat="1" applyBorder="1"/>
    <xf numFmtId="49" fontId="3" fillId="0" borderId="33" xfId="0" applyNumberFormat="1" applyFont="1" applyBorder="1" applyAlignment="1">
      <alignment horizontal="right"/>
    </xf>
    <xf numFmtId="4" fontId="4" fillId="3" borderId="33" xfId="46" applyNumberFormat="1" applyFont="1" applyFill="1" applyBorder="1" applyAlignment="1">
      <alignment horizontal="right"/>
    </xf>
    <xf numFmtId="0" fontId="3" fillId="3" borderId="33" xfId="0" applyFont="1" applyFill="1" applyBorder="1" applyAlignment="1">
      <alignment horizontal="center"/>
    </xf>
    <xf numFmtId="14" fontId="34" fillId="3" borderId="33" xfId="0" applyNumberFormat="1" applyFont="1" applyFill="1" applyBorder="1" applyAlignment="1">
      <alignment horizontal="center" vertical="center"/>
    </xf>
    <xf numFmtId="4" fontId="34" fillId="3" borderId="33" xfId="2" applyNumberFormat="1" applyFont="1" applyFill="1" applyBorder="1" applyAlignment="1">
      <alignment horizontal="center" vertical="center"/>
    </xf>
    <xf numFmtId="0" fontId="34" fillId="3" borderId="33" xfId="0" applyFont="1" applyFill="1" applyBorder="1" applyAlignment="1">
      <alignment horizontal="center" vertical="center" wrapText="1"/>
    </xf>
    <xf numFmtId="0" fontId="0" fillId="0" borderId="0" xfId="0" quotePrefix="1"/>
    <xf numFmtId="0" fontId="32" fillId="3" borderId="33" xfId="0" applyNumberFormat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right"/>
    </xf>
    <xf numFmtId="4" fontId="80" fillId="42" borderId="33" xfId="0" applyNumberFormat="1" applyFont="1" applyFill="1" applyBorder="1" applyAlignment="1">
      <alignment horizontal="right" vertical="top"/>
    </xf>
    <xf numFmtId="2" fontId="80" fillId="42" borderId="33" xfId="0" applyNumberFormat="1" applyFont="1" applyFill="1" applyBorder="1" applyAlignment="1">
      <alignment horizontal="right" vertical="top"/>
    </xf>
    <xf numFmtId="0" fontId="3" fillId="0" borderId="33" xfId="0" applyFont="1" applyBorder="1" applyAlignment="1">
      <alignment wrapText="1"/>
    </xf>
    <xf numFmtId="49" fontId="7" fillId="0" borderId="33" xfId="0" quotePrefix="1" applyNumberFormat="1" applyFont="1" applyFill="1" applyBorder="1" applyAlignment="1" applyProtection="1">
      <alignment wrapText="1"/>
      <protection locked="0"/>
    </xf>
    <xf numFmtId="168" fontId="7" fillId="0" borderId="33" xfId="0" applyNumberFormat="1" applyFont="1" applyFill="1" applyBorder="1" applyAlignment="1" applyProtection="1">
      <alignment horizontal="center"/>
      <protection locked="0"/>
    </xf>
    <xf numFmtId="165" fontId="3" fillId="0" borderId="33" xfId="2" applyFont="1" applyFill="1" applyBorder="1" applyAlignment="1">
      <alignment horizontal="left" wrapText="1"/>
    </xf>
    <xf numFmtId="0" fontId="80" fillId="42" borderId="33" xfId="0" applyFont="1" applyFill="1" applyBorder="1" applyAlignment="1">
      <alignment horizontal="center" vertical="top"/>
    </xf>
    <xf numFmtId="0" fontId="7" fillId="2" borderId="33" xfId="0" applyFont="1" applyFill="1" applyBorder="1" applyAlignment="1">
      <alignment horizontal="left" wrapText="1"/>
    </xf>
    <xf numFmtId="14" fontId="0" fillId="0" borderId="33" xfId="0" applyNumberFormat="1" applyBorder="1" applyAlignment="1">
      <alignment horizontal="center"/>
    </xf>
    <xf numFmtId="14" fontId="0" fillId="0" borderId="33" xfId="0" applyNumberFormat="1" applyBorder="1" applyAlignment="1">
      <alignment vertical="center" wrapText="1"/>
    </xf>
    <xf numFmtId="2" fontId="0" fillId="0" borderId="33" xfId="0" applyNumberFormat="1" applyBorder="1" applyAlignment="1">
      <alignment horizontal="right" vertical="center" wrapText="1"/>
    </xf>
    <xf numFmtId="14" fontId="81" fillId="0" borderId="33" xfId="0" applyNumberFormat="1" applyFont="1" applyFill="1" applyBorder="1" applyAlignment="1">
      <alignment horizontal="center" wrapText="1"/>
    </xf>
    <xf numFmtId="2" fontId="81" fillId="0" borderId="33" xfId="0" applyNumberFormat="1" applyFont="1" applyFill="1" applyBorder="1" applyAlignment="1">
      <alignment horizontal="center" wrapText="1"/>
    </xf>
    <xf numFmtId="0" fontId="0" fillId="0" borderId="33" xfId="0" applyFont="1" applyFill="1" applyBorder="1" applyAlignment="1">
      <alignment horizontal="center" wrapText="1"/>
    </xf>
    <xf numFmtId="14" fontId="53" fillId="0" borderId="43" xfId="0" applyNumberFormat="1" applyFont="1" applyFill="1" applyBorder="1" applyAlignment="1">
      <alignment horizontal="center" vertical="center" wrapText="1"/>
    </xf>
    <xf numFmtId="49" fontId="53" fillId="0" borderId="43" xfId="0" applyNumberFormat="1" applyFont="1" applyFill="1" applyBorder="1" applyAlignment="1">
      <alignment horizontal="right" vertical="center" wrapText="1" shrinkToFit="1"/>
    </xf>
    <xf numFmtId="0" fontId="53" fillId="2" borderId="44" xfId="0" applyFont="1" applyFill="1" applyBorder="1" applyAlignment="1">
      <alignment horizontal="right"/>
    </xf>
    <xf numFmtId="4" fontId="82" fillId="0" borderId="0" xfId="84" applyNumberFormat="1">
      <alignment vertical="top"/>
    </xf>
    <xf numFmtId="4" fontId="82" fillId="0" borderId="0" xfId="84" applyNumberFormat="1">
      <alignment vertical="top"/>
    </xf>
    <xf numFmtId="4" fontId="3" fillId="3" borderId="33" xfId="59" applyNumberFormat="1" applyFont="1" applyFill="1" applyBorder="1" applyAlignment="1">
      <alignment horizontal="right" indent="1"/>
    </xf>
    <xf numFmtId="0" fontId="3" fillId="2" borderId="44" xfId="0" applyFont="1" applyFill="1" applyBorder="1" applyAlignment="1">
      <alignment wrapText="1"/>
    </xf>
    <xf numFmtId="4" fontId="80" fillId="42" borderId="44" xfId="0" applyNumberFormat="1" applyFont="1" applyFill="1" applyBorder="1" applyAlignment="1">
      <alignment horizontal="right" vertical="top"/>
    </xf>
    <xf numFmtId="0" fontId="7" fillId="2" borderId="44" xfId="0" applyFont="1" applyFill="1" applyBorder="1" applyAlignment="1">
      <alignment horizontal="left" wrapText="1"/>
    </xf>
    <xf numFmtId="0" fontId="3" fillId="2" borderId="44" xfId="0" applyFont="1" applyFill="1" applyBorder="1" applyAlignment="1">
      <alignment horizontal="left" wrapText="1"/>
    </xf>
    <xf numFmtId="0" fontId="3" fillId="2" borderId="44" xfId="0" applyFont="1" applyFill="1" applyBorder="1"/>
    <xf numFmtId="0" fontId="0" fillId="0" borderId="0" xfId="0"/>
    <xf numFmtId="0" fontId="83" fillId="42" borderId="42" xfId="0" applyFont="1" applyFill="1" applyBorder="1" applyAlignment="1">
      <alignment horizontal="left" vertical="top"/>
    </xf>
    <xf numFmtId="0" fontId="0" fillId="0" borderId="33" xfId="0" applyFont="1" applyBorder="1" applyAlignment="1">
      <alignment vertical="center" wrapText="1"/>
    </xf>
    <xf numFmtId="0" fontId="0" fillId="0" borderId="33" xfId="0" applyFont="1" applyBorder="1" applyAlignment="1">
      <alignment horizontal="left" vertical="center" wrapText="1"/>
    </xf>
    <xf numFmtId="2" fontId="0" fillId="0" borderId="44" xfId="0" applyNumberFormat="1" applyBorder="1"/>
    <xf numFmtId="177" fontId="0" fillId="0" borderId="44" xfId="0" applyNumberFormat="1" applyBorder="1"/>
    <xf numFmtId="49" fontId="0" fillId="0" borderId="33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49" fontId="0" fillId="0" borderId="0" xfId="0" applyNumberFormat="1"/>
    <xf numFmtId="14" fontId="0" fillId="0" borderId="44" xfId="0" applyNumberFormat="1" applyBorder="1"/>
    <xf numFmtId="0" fontId="3" fillId="0" borderId="44" xfId="0" applyNumberFormat="1" applyFont="1" applyBorder="1" applyAlignment="1">
      <alignment horizontal="right"/>
    </xf>
    <xf numFmtId="49" fontId="0" fillId="0" borderId="33" xfId="0" applyNumberFormat="1" applyBorder="1" applyAlignment="1">
      <alignment horizontal="right" wrapText="1"/>
    </xf>
    <xf numFmtId="49" fontId="0" fillId="0" borderId="33" xfId="0" applyNumberFormat="1" applyBorder="1" applyAlignment="1">
      <alignment horizontal="center"/>
    </xf>
    <xf numFmtId="0" fontId="3" fillId="2" borderId="44" xfId="0" applyFont="1" applyFill="1" applyBorder="1" applyAlignment="1">
      <alignment horizontal="right"/>
    </xf>
    <xf numFmtId="4" fontId="8" fillId="3" borderId="29" xfId="0" applyNumberFormat="1" applyFont="1" applyFill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170" fontId="0" fillId="0" borderId="44" xfId="0" applyNumberFormat="1" applyBorder="1"/>
    <xf numFmtId="0" fontId="0" fillId="0" borderId="44" xfId="0" applyBorder="1"/>
    <xf numFmtId="173" fontId="53" fillId="0" borderId="43" xfId="2" applyNumberFormat="1" applyFont="1" applyFill="1" applyBorder="1" applyAlignment="1" applyProtection="1">
      <alignment horizontal="right" vertical="center" wrapText="1" shrinkToFit="1"/>
    </xf>
    <xf numFmtId="0" fontId="0" fillId="0" borderId="33" xfId="0" applyBorder="1" applyAlignment="1">
      <alignment horizontal="right"/>
    </xf>
    <xf numFmtId="14" fontId="0" fillId="0" borderId="33" xfId="0" applyNumberFormat="1" applyBorder="1"/>
    <xf numFmtId="174" fontId="0" fillId="0" borderId="33" xfId="0" applyNumberFormat="1" applyBorder="1" applyAlignment="1">
      <alignment horizontal="center"/>
    </xf>
    <xf numFmtId="4" fontId="0" fillId="0" borderId="33" xfId="0" applyNumberFormat="1" applyBorder="1" applyAlignment="1">
      <alignment horizontal="center"/>
    </xf>
    <xf numFmtId="175" fontId="0" fillId="0" borderId="33" xfId="0" applyNumberFormat="1" applyBorder="1" applyAlignment="1">
      <alignment horizontal="center"/>
    </xf>
    <xf numFmtId="0" fontId="0" fillId="0" borderId="0" xfId="0"/>
    <xf numFmtId="176" fontId="0" fillId="0" borderId="33" xfId="0" applyNumberFormat="1" applyBorder="1" applyAlignment="1">
      <alignment horizontal="center"/>
    </xf>
    <xf numFmtId="0" fontId="3" fillId="2" borderId="0" xfId="0" applyFont="1" applyFill="1"/>
    <xf numFmtId="0" fontId="0" fillId="0" borderId="33" xfId="0" applyBorder="1" applyAlignment="1">
      <alignment horizontal="right"/>
    </xf>
    <xf numFmtId="14" fontId="0" fillId="0" borderId="33" xfId="0" applyNumberFormat="1" applyBorder="1"/>
    <xf numFmtId="4" fontId="0" fillId="0" borderId="33" xfId="0" applyNumberFormat="1" applyBorder="1" applyAlignment="1">
      <alignment horizontal="center"/>
    </xf>
    <xf numFmtId="0" fontId="0" fillId="0" borderId="33" xfId="0" applyBorder="1" applyAlignment="1">
      <alignment horizontal="right" wrapText="1"/>
    </xf>
    <xf numFmtId="175" fontId="0" fillId="0" borderId="33" xfId="0" applyNumberFormat="1" applyBorder="1" applyAlignment="1">
      <alignment horizontal="center"/>
    </xf>
    <xf numFmtId="0" fontId="0" fillId="0" borderId="44" xfId="0" applyFill="1" applyBorder="1" applyAlignment="1">
      <alignment horizontal="right"/>
    </xf>
    <xf numFmtId="14" fontId="0" fillId="0" borderId="49" xfId="0" applyNumberFormat="1" applyFont="1" applyBorder="1" applyAlignment="1">
      <alignment horizontal="center" wrapText="1"/>
    </xf>
    <xf numFmtId="2" fontId="0" fillId="0" borderId="33" xfId="0" applyNumberFormat="1" applyFill="1" applyBorder="1" applyAlignment="1">
      <alignment horizontal="right"/>
    </xf>
    <xf numFmtId="0" fontId="0" fillId="0" borderId="48" xfId="0" applyFont="1" applyBorder="1" applyAlignment="1">
      <alignment horizontal="right" wrapText="1"/>
    </xf>
    <xf numFmtId="0" fontId="0" fillId="0" borderId="33" xfId="0" applyFont="1" applyBorder="1" applyAlignment="1">
      <alignment horizontal="right" wrapText="1"/>
    </xf>
    <xf numFmtId="14" fontId="0" fillId="0" borderId="44" xfId="0" applyNumberFormat="1" applyBorder="1" applyAlignment="1">
      <alignment horizontal="center"/>
    </xf>
    <xf numFmtId="2" fontId="0" fillId="0" borderId="44" xfId="0" applyNumberFormat="1" applyBorder="1" applyAlignment="1">
      <alignment horizontal="right"/>
    </xf>
    <xf numFmtId="0" fontId="0" fillId="0" borderId="33" xfId="0" quotePrefix="1" applyBorder="1" applyAlignment="1">
      <alignment horizontal="right"/>
    </xf>
    <xf numFmtId="0" fontId="0" fillId="0" borderId="44" xfId="0" quotePrefix="1" applyBorder="1" applyAlignment="1">
      <alignment horizontal="right"/>
    </xf>
    <xf numFmtId="4" fontId="0" fillId="0" borderId="0" xfId="0" quotePrefix="1" applyNumberFormat="1"/>
    <xf numFmtId="0" fontId="29" fillId="2" borderId="0" xfId="0" applyFont="1" applyFill="1" applyBorder="1" applyAlignment="1">
      <alignment horizontal="center" vertical="center" wrapText="1"/>
    </xf>
    <xf numFmtId="14" fontId="49" fillId="0" borderId="50" xfId="0" applyNumberFormat="1" applyFont="1" applyBorder="1" applyAlignment="1">
      <alignment horizontal="right" wrapText="1"/>
    </xf>
    <xf numFmtId="14" fontId="49" fillId="0" borderId="51" xfId="0" applyNumberFormat="1" applyFont="1" applyBorder="1" applyAlignment="1">
      <alignment horizontal="right" wrapText="1"/>
    </xf>
    <xf numFmtId="2" fontId="49" fillId="0" borderId="50" xfId="0" applyNumberFormat="1" applyFont="1" applyBorder="1" applyAlignment="1">
      <alignment horizontal="right" wrapText="1"/>
    </xf>
    <xf numFmtId="2" fontId="49" fillId="0" borderId="51" xfId="0" applyNumberFormat="1" applyFont="1" applyBorder="1" applyAlignment="1">
      <alignment horizontal="right" wrapText="1"/>
    </xf>
    <xf numFmtId="0" fontId="49" fillId="0" borderId="50" xfId="0" applyFont="1" applyBorder="1" applyAlignment="1">
      <alignment wrapText="1"/>
    </xf>
    <xf numFmtId="0" fontId="49" fillId="0" borderId="51" xfId="0" applyFont="1" applyBorder="1" applyAlignment="1">
      <alignment wrapText="1"/>
    </xf>
    <xf numFmtId="0" fontId="5" fillId="3" borderId="52" xfId="0" applyFont="1" applyFill="1" applyBorder="1" applyAlignment="1">
      <alignment horizontal="center"/>
    </xf>
    <xf numFmtId="4" fontId="41" fillId="3" borderId="52" xfId="46" applyNumberFormat="1" applyFont="1" applyFill="1" applyBorder="1" applyAlignment="1"/>
    <xf numFmtId="166" fontId="4" fillId="3" borderId="53" xfId="46" applyFont="1" applyFill="1" applyBorder="1" applyAlignment="1">
      <alignment horizontal="center"/>
    </xf>
    <xf numFmtId="4" fontId="32" fillId="3" borderId="33" xfId="46" applyNumberFormat="1" applyFont="1" applyFill="1" applyBorder="1" applyAlignment="1">
      <alignment horizontal="center" vertical="center"/>
    </xf>
    <xf numFmtId="166" fontId="4" fillId="3" borderId="54" xfId="46" applyFont="1" applyFill="1" applyBorder="1" applyAlignment="1">
      <alignment horizontal="center"/>
    </xf>
    <xf numFmtId="174" fontId="0" fillId="0" borderId="33" xfId="0" applyNumberFormat="1" applyBorder="1"/>
    <xf numFmtId="0" fontId="22" fillId="43" borderId="33" xfId="0" applyFont="1" applyFill="1" applyBorder="1"/>
    <xf numFmtId="174" fontId="22" fillId="43" borderId="33" xfId="0" applyNumberFormat="1" applyFont="1" applyFill="1" applyBorder="1"/>
    <xf numFmtId="174" fontId="41" fillId="3" borderId="52" xfId="46" applyNumberFormat="1" applyFont="1" applyFill="1" applyBorder="1" applyAlignment="1"/>
    <xf numFmtId="0" fontId="3" fillId="2" borderId="33" xfId="0" applyFont="1" applyFill="1" applyBorder="1" applyAlignment="1">
      <alignment wrapText="1"/>
    </xf>
    <xf numFmtId="49" fontId="7" fillId="2" borderId="33" xfId="0" quotePrefix="1" applyNumberFormat="1" applyFont="1" applyFill="1" applyBorder="1" applyAlignment="1" applyProtection="1">
      <alignment wrapText="1"/>
      <protection locked="0"/>
    </xf>
    <xf numFmtId="0" fontId="3" fillId="0" borderId="33" xfId="0" applyFont="1" applyFill="1" applyBorder="1"/>
    <xf numFmtId="14" fontId="0" fillId="0" borderId="33" xfId="0" applyNumberFormat="1" applyFill="1" applyBorder="1"/>
    <xf numFmtId="0" fontId="0" fillId="0" borderId="0" xfId="0"/>
    <xf numFmtId="0" fontId="3" fillId="2" borderId="0" xfId="0" applyFont="1" applyFill="1"/>
    <xf numFmtId="0" fontId="3" fillId="0" borderId="0" xfId="0" applyFont="1" applyFill="1"/>
    <xf numFmtId="0" fontId="0" fillId="0" borderId="0" xfId="0" applyFill="1"/>
    <xf numFmtId="14" fontId="0" fillId="0" borderId="33" xfId="0" applyNumberFormat="1" applyBorder="1"/>
    <xf numFmtId="0" fontId="0" fillId="0" borderId="33" xfId="0" applyBorder="1" applyAlignment="1">
      <alignment horizontal="right"/>
    </xf>
    <xf numFmtId="49" fontId="3" fillId="0" borderId="33" xfId="0" applyNumberFormat="1" applyFont="1" applyBorder="1" applyAlignment="1">
      <alignment horizontal="center"/>
    </xf>
    <xf numFmtId="4" fontId="0" fillId="0" borderId="33" xfId="0" applyNumberFormat="1" applyBorder="1"/>
    <xf numFmtId="0" fontId="7" fillId="2" borderId="33" xfId="0" applyFont="1" applyFill="1" applyBorder="1" applyAlignment="1">
      <alignment horizontal="right" wrapText="1"/>
    </xf>
    <xf numFmtId="49" fontId="7" fillId="0" borderId="33" xfId="0" quotePrefix="1" applyNumberFormat="1" applyFont="1" applyFill="1" applyBorder="1" applyAlignment="1" applyProtection="1">
      <alignment horizontal="right" wrapText="1"/>
      <protection locked="0"/>
    </xf>
    <xf numFmtId="4" fontId="7" fillId="2" borderId="33" xfId="0" applyNumberFormat="1" applyFont="1" applyFill="1" applyBorder="1" applyAlignment="1" applyProtection="1">
      <protection locked="0"/>
    </xf>
    <xf numFmtId="14" fontId="0" fillId="0" borderId="33" xfId="0" applyNumberFormat="1" applyBorder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0" fillId="0" borderId="33" xfId="0" applyFont="1" applyBorder="1" applyAlignment="1">
      <alignment horizontal="left" vertical="center" wrapText="1"/>
    </xf>
    <xf numFmtId="4" fontId="7" fillId="2" borderId="33" xfId="2" applyNumberFormat="1" applyFont="1" applyFill="1" applyBorder="1" applyAlignment="1"/>
    <xf numFmtId="0" fontId="3" fillId="0" borderId="33" xfId="0" applyFont="1" applyFill="1" applyBorder="1" applyAlignment="1">
      <alignment wrapText="1"/>
    </xf>
    <xf numFmtId="4" fontId="83" fillId="42" borderId="42" xfId="0" applyNumberFormat="1" applyFont="1" applyFill="1" applyBorder="1" applyAlignment="1">
      <alignment horizontal="left" vertical="top"/>
    </xf>
    <xf numFmtId="169" fontId="3" fillId="0" borderId="0" xfId="0" applyNumberFormat="1" applyFont="1" applyFill="1"/>
    <xf numFmtId="169" fontId="7" fillId="0" borderId="44" xfId="0" applyNumberFormat="1" applyFont="1" applyFill="1" applyBorder="1" applyAlignment="1" applyProtection="1">
      <protection locked="0"/>
    </xf>
    <xf numFmtId="169" fontId="3" fillId="0" borderId="44" xfId="0" applyNumberFormat="1" applyFont="1" applyFill="1" applyBorder="1" applyAlignment="1" applyProtection="1">
      <alignment horizontal="right"/>
      <protection locked="0"/>
    </xf>
    <xf numFmtId="4" fontId="3" fillId="0" borderId="44" xfId="0" applyNumberFormat="1" applyFont="1" applyFill="1" applyBorder="1" applyAlignment="1">
      <alignment wrapText="1"/>
    </xf>
    <xf numFmtId="4" fontId="80" fillId="0" borderId="44" xfId="0" applyNumberFormat="1" applyFont="1" applyFill="1" applyBorder="1" applyAlignment="1">
      <alignment horizontal="right" vertical="top"/>
    </xf>
    <xf numFmtId="4" fontId="0" fillId="0" borderId="33" xfId="0" applyNumberFormat="1" applyFill="1" applyBorder="1"/>
    <xf numFmtId="4" fontId="59" fillId="3" borderId="33" xfId="0" applyNumberFormat="1" applyFont="1" applyFill="1" applyBorder="1" applyAlignment="1">
      <alignment horizontal="center"/>
    </xf>
    <xf numFmtId="4" fontId="43" fillId="0" borderId="0" xfId="57" applyNumberFormat="1" applyFont="1" applyBorder="1"/>
    <xf numFmtId="0" fontId="27" fillId="3" borderId="2" xfId="0" applyFont="1" applyFill="1" applyBorder="1" applyAlignment="1">
      <alignment horizontal="left"/>
    </xf>
    <xf numFmtId="0" fontId="27" fillId="3" borderId="3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center" vertical="center" wrapText="1"/>
    </xf>
    <xf numFmtId="0" fontId="46" fillId="2" borderId="22" xfId="0" applyFont="1" applyFill="1" applyBorder="1" applyAlignment="1">
      <alignment horizontal="center" vertical="center" wrapText="1"/>
    </xf>
    <xf numFmtId="4" fontId="41" fillId="3" borderId="33" xfId="2" applyNumberFormat="1" applyFont="1" applyFill="1" applyBorder="1" applyAlignment="1">
      <alignment horizontal="center"/>
    </xf>
    <xf numFmtId="4" fontId="41" fillId="3" borderId="39" xfId="59" applyNumberFormat="1" applyFont="1" applyFill="1" applyBorder="1" applyAlignment="1">
      <alignment horizontal="left"/>
    </xf>
    <xf numFmtId="4" fontId="41" fillId="3" borderId="40" xfId="59" applyNumberFormat="1" applyFont="1" applyFill="1" applyBorder="1" applyAlignment="1">
      <alignment horizontal="left"/>
    </xf>
    <xf numFmtId="4" fontId="41" fillId="3" borderId="41" xfId="59" applyNumberFormat="1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29" fillId="3" borderId="22" xfId="0" applyFont="1" applyFill="1" applyBorder="1" applyAlignment="1">
      <alignment horizontal="center" vertical="center" wrapText="1"/>
    </xf>
    <xf numFmtId="0" fontId="84" fillId="3" borderId="52" xfId="0" applyFont="1" applyFill="1" applyBorder="1" applyAlignment="1">
      <alignment horizontal="left"/>
    </xf>
    <xf numFmtId="0" fontId="84" fillId="3" borderId="53" xfId="0" applyFont="1" applyFill="1" applyBorder="1" applyAlignment="1">
      <alignment horizontal="left"/>
    </xf>
    <xf numFmtId="0" fontId="29" fillId="2" borderId="19" xfId="0" applyFont="1" applyFill="1" applyBorder="1" applyAlignment="1">
      <alignment horizontal="center" vertical="center" wrapText="1"/>
    </xf>
    <xf numFmtId="165" fontId="32" fillId="3" borderId="30" xfId="2" applyFont="1" applyFill="1" applyBorder="1" applyAlignment="1">
      <alignment horizontal="center" vertical="center" wrapText="1"/>
    </xf>
    <xf numFmtId="165" fontId="32" fillId="3" borderId="3" xfId="2" applyFont="1" applyFill="1" applyBorder="1" applyAlignment="1">
      <alignment horizontal="center" vertical="center" wrapText="1"/>
    </xf>
    <xf numFmtId="165" fontId="32" fillId="3" borderId="28" xfId="2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165" fontId="34" fillId="3" borderId="2" xfId="2" applyFont="1" applyFill="1" applyBorder="1" applyAlignment="1">
      <alignment horizontal="center" vertical="center" wrapText="1"/>
    </xf>
    <xf numFmtId="165" fontId="34" fillId="3" borderId="3" xfId="2" applyFont="1" applyFill="1" applyBorder="1" applyAlignment="1">
      <alignment horizontal="center" vertical="center" wrapText="1"/>
    </xf>
    <xf numFmtId="165" fontId="34" fillId="3" borderId="4" xfId="2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165" fontId="32" fillId="3" borderId="24" xfId="2" applyFont="1" applyFill="1" applyBorder="1" applyAlignment="1">
      <alignment horizontal="center" vertical="center" wrapText="1"/>
    </xf>
    <xf numFmtId="165" fontId="32" fillId="3" borderId="25" xfId="2" applyFont="1" applyFill="1" applyBorder="1" applyAlignment="1">
      <alignment horizontal="center" vertical="center" wrapText="1"/>
    </xf>
    <xf numFmtId="0" fontId="66" fillId="3" borderId="30" xfId="0" applyFont="1" applyFill="1" applyBorder="1" applyAlignment="1">
      <alignment horizontal="center"/>
    </xf>
    <xf numFmtId="0" fontId="66" fillId="3" borderId="3" xfId="0" applyFont="1" applyFill="1" applyBorder="1" applyAlignment="1">
      <alignment horizontal="center"/>
    </xf>
    <xf numFmtId="0" fontId="66" fillId="3" borderId="28" xfId="0" applyFont="1" applyFill="1" applyBorder="1" applyAlignment="1">
      <alignment horizontal="center"/>
    </xf>
    <xf numFmtId="0" fontId="58" fillId="2" borderId="0" xfId="0" applyFont="1" applyFill="1" applyBorder="1" applyAlignment="1">
      <alignment horizontal="center" vertical="center" wrapText="1"/>
    </xf>
  </cellXfs>
  <cellStyles count="90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Default" xfId="49"/>
    <cellStyle name="Heading" xfId="52"/>
    <cellStyle name="Heading1" xfId="53"/>
    <cellStyle name="Result" xfId="50"/>
    <cellStyle name="Result2" xfId="51"/>
    <cellStyle name="Result2 2" xfId="60"/>
    <cellStyle name="Result2 3" xfId="62"/>
    <cellStyle name="Result2 4" xfId="64"/>
    <cellStyle name="Result2 5" xfId="66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 2" xfId="48"/>
    <cellStyle name="Гиперссылка 3" xfId="55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азвание 3" xfId="89"/>
    <cellStyle name="Нейтральный" xfId="10" builtinId="28" customBuiltin="1"/>
    <cellStyle name="Обычный" xfId="0" builtinId="0"/>
    <cellStyle name="Обычный 10" xfId="68"/>
    <cellStyle name="Обычный 11" xfId="69"/>
    <cellStyle name="Обычный 12" xfId="70"/>
    <cellStyle name="Обычный 13" xfId="84"/>
    <cellStyle name="Обычный 2" xfId="1"/>
    <cellStyle name="Обычный 3" xfId="3"/>
    <cellStyle name="Обычный 4" xfId="47"/>
    <cellStyle name="Обычный 5" xfId="54"/>
    <cellStyle name="Обычный 6" xfId="56"/>
    <cellStyle name="Обычный 7" xfId="57"/>
    <cellStyle name="Обычный 8" xfId="58"/>
    <cellStyle name="Обычный 9" xfId="67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Финансовый 3" xfId="59"/>
    <cellStyle name="Финансовый 4" xfId="61"/>
    <cellStyle name="Финансовый 5" xfId="63"/>
    <cellStyle name="Финансовый 6" xfId="65"/>
    <cellStyle name="Финансовый 7" xfId="71"/>
    <cellStyle name="Финансовый 8" xfId="88"/>
    <cellStyle name="Хороший" xfId="8" builtinId="26" customBuiltin="1"/>
    <cellStyle name="㼿㼿" xfId="74"/>
    <cellStyle name="㼿㼿 2" xfId="86"/>
    <cellStyle name="㼿㼿?" xfId="73"/>
    <cellStyle name="㼿㼿? 2" xfId="85"/>
    <cellStyle name="㼿㼿㼿" xfId="78"/>
    <cellStyle name="㼿㼿㼿?" xfId="83"/>
    <cellStyle name="㼿㼿㼿㼿" xfId="76"/>
    <cellStyle name="㼿㼿㼿㼿?" xfId="79"/>
    <cellStyle name="㼿㼿㼿㼿㼿" xfId="80"/>
    <cellStyle name="㼿㼿㼿㼿㼿 2" xfId="87"/>
    <cellStyle name="㼿㼿㼿㼿㼿?" xfId="77"/>
    <cellStyle name="㼿㼿㼿㼿㼿㼿?" xfId="72"/>
    <cellStyle name="㼿㼿㼿㼿㼿㼿㼿㼿" xfId="81"/>
    <cellStyle name="㼿㼿㼿㼿㼿㼿㼿㼿㼿" xfId="75"/>
    <cellStyle name="㼿㼿㼿㼿㼿㼿㼿㼿㼿㼿" xfId="8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866775</xdr:colOff>
      <xdr:row>0</xdr:row>
      <xdr:rowOff>493501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1476375" cy="47826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603885</xdr:colOff>
      <xdr:row>0</xdr:row>
      <xdr:rowOff>19050</xdr:rowOff>
    </xdr:from>
    <xdr:to>
      <xdr:col>1</xdr:col>
      <xdr:colOff>1190625</xdr:colOff>
      <xdr:row>0</xdr:row>
      <xdr:rowOff>361949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" y="19050"/>
          <a:ext cx="1196340" cy="3428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586170" cy="4571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809625</xdr:colOff>
      <xdr:row>0</xdr:row>
      <xdr:rowOff>517356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396365" cy="51735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</xdr:rowOff>
    </xdr:from>
    <xdr:to>
      <xdr:col>1</xdr:col>
      <xdr:colOff>981075</xdr:colOff>
      <xdr:row>0</xdr:row>
      <xdr:rowOff>361950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"/>
          <a:ext cx="1567815" cy="36194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</xdr:rowOff>
    </xdr:from>
    <xdr:to>
      <xdr:col>1</xdr:col>
      <xdr:colOff>1000125</xdr:colOff>
      <xdr:row>1</xdr:row>
      <xdr:rowOff>171450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"/>
          <a:ext cx="1567815" cy="36194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3</xdr:rowOff>
    </xdr:from>
    <xdr:to>
      <xdr:col>1</xdr:col>
      <xdr:colOff>933450</xdr:colOff>
      <xdr:row>1</xdr:row>
      <xdr:rowOff>206485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3"/>
          <a:ext cx="1567814" cy="5779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967740</xdr:colOff>
      <xdr:row>0</xdr:row>
      <xdr:rowOff>444485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0"/>
          <a:ext cx="1743075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290484</xdr:colOff>
      <xdr:row>0</xdr:row>
      <xdr:rowOff>457240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71634" cy="457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1</xdr:col>
      <xdr:colOff>1714500</xdr:colOff>
      <xdr:row>0</xdr:row>
      <xdr:rowOff>452066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1123950</xdr:colOff>
      <xdr:row>1</xdr:row>
      <xdr:rowOff>1811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15241</xdr:rowOff>
    </xdr:from>
    <xdr:to>
      <xdr:col>1</xdr:col>
      <xdr:colOff>607695</xdr:colOff>
      <xdr:row>0</xdr:row>
      <xdr:rowOff>352424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1"/>
          <a:ext cx="1217295" cy="3371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661"/>
  <sheetViews>
    <sheetView tabSelected="1" zoomScaleNormal="100" workbookViewId="0">
      <selection activeCell="A5" sqref="A5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3" width="21.7109375" style="2" customWidth="1"/>
    <col min="4" max="4" width="78.42578125" style="45" customWidth="1"/>
    <col min="5" max="5" width="9.140625" style="1"/>
    <col min="6" max="6" width="12" style="1" bestFit="1" customWidth="1"/>
    <col min="7" max="16384" width="9.140625" style="1"/>
  </cols>
  <sheetData>
    <row r="1" spans="1:4" s="16" customFormat="1" ht="36.6" customHeight="1">
      <c r="A1" s="15"/>
      <c r="B1" s="15"/>
      <c r="C1" s="389" t="s">
        <v>139</v>
      </c>
      <c r="D1" s="389"/>
    </row>
    <row r="2" spans="1:4" ht="9" customHeight="1">
      <c r="B2" s="20"/>
      <c r="C2" s="21"/>
      <c r="D2" s="42"/>
    </row>
    <row r="3" spans="1:4" s="13" customFormat="1" ht="15">
      <c r="B3" s="387" t="s">
        <v>140</v>
      </c>
      <c r="C3" s="388"/>
      <c r="D3" s="69">
        <f>'Поступления Райффайзенбанк'!C2+'Валютные пост-я'!C2+'Поступления МТС USSD'!C2+'Поступления с мобильных тел.'!C2+'Поступления МКБ'!C2+'Поступления БИНБАНК'!C2+'Поступления Platron'!C2+'Поступления СКБ-Банк'!C2+'Поступления ВТБ 24'!C2+'Поступления МДМ Банк'!C2+'Поступления ПАО Сбербанк'!C2+'Поступления Благо.ру'!C2+'Поступления РБК-Money'!C2+'Поступления CloudPayments'!C2+PayPal!C2+Элекснет!C2+Dobro.mail.ru!C3</f>
        <v>22123549.460600004</v>
      </c>
    </row>
    <row r="4" spans="1:4" ht="9" customHeight="1">
      <c r="B4" s="20"/>
      <c r="C4" s="21"/>
      <c r="D4" s="52"/>
    </row>
    <row r="5" spans="1:4" s="13" customFormat="1" ht="15">
      <c r="B5" s="67" t="s">
        <v>141</v>
      </c>
      <c r="C5" s="68"/>
      <c r="D5" s="69">
        <f>SUM(C10:C175)</f>
        <v>13304362.446500001</v>
      </c>
    </row>
    <row r="6" spans="1:4" s="6" customFormat="1" ht="9" customHeight="1">
      <c r="B6" s="11"/>
      <c r="C6" s="5"/>
      <c r="D6" s="43"/>
    </row>
    <row r="7" spans="1:4" ht="14.45" customHeight="1">
      <c r="B7" s="89" t="s">
        <v>0</v>
      </c>
      <c r="C7" s="10"/>
      <c r="D7" s="44"/>
    </row>
    <row r="8" spans="1:4" ht="15" customHeight="1">
      <c r="B8" s="90" t="s">
        <v>6450</v>
      </c>
      <c r="C8" s="91"/>
      <c r="D8" s="92"/>
    </row>
    <row r="9" spans="1:4">
      <c r="B9" s="224" t="s">
        <v>1</v>
      </c>
      <c r="C9" s="225" t="s">
        <v>6449</v>
      </c>
      <c r="D9" s="225" t="s">
        <v>2</v>
      </c>
    </row>
    <row r="10" spans="1:4" ht="15">
      <c r="B10" s="280" t="s">
        <v>184</v>
      </c>
      <c r="C10" s="274">
        <v>12500</v>
      </c>
      <c r="D10" s="219" t="s">
        <v>6412</v>
      </c>
    </row>
    <row r="11" spans="1:4" ht="15">
      <c r="B11" s="280" t="s">
        <v>171</v>
      </c>
      <c r="C11" s="274">
        <v>2500</v>
      </c>
      <c r="D11" s="219" t="s">
        <v>6300</v>
      </c>
    </row>
    <row r="12" spans="1:4" s="34" customFormat="1" ht="15">
      <c r="B12" s="280" t="s">
        <v>176</v>
      </c>
      <c r="C12" s="274">
        <v>1690</v>
      </c>
      <c r="D12" s="219" t="s">
        <v>6301</v>
      </c>
    </row>
    <row r="13" spans="1:4" ht="15">
      <c r="B13" s="280" t="s">
        <v>171</v>
      </c>
      <c r="C13" s="274">
        <v>10000</v>
      </c>
      <c r="D13" s="219" t="s">
        <v>6413</v>
      </c>
    </row>
    <row r="14" spans="1:4" s="326" customFormat="1" ht="15">
      <c r="B14" s="280" t="s">
        <v>171</v>
      </c>
      <c r="C14" s="274">
        <v>38370</v>
      </c>
      <c r="D14" s="219" t="s">
        <v>6302</v>
      </c>
    </row>
    <row r="15" spans="1:4" s="326" customFormat="1" ht="15">
      <c r="B15" s="280" t="s">
        <v>171</v>
      </c>
      <c r="C15" s="274">
        <v>21250</v>
      </c>
      <c r="D15" s="219" t="s">
        <v>6303</v>
      </c>
    </row>
    <row r="16" spans="1:4" s="326" customFormat="1" ht="15">
      <c r="B16" s="280" t="s">
        <v>171</v>
      </c>
      <c r="C16" s="274">
        <v>21250</v>
      </c>
      <c r="D16" s="219" t="s">
        <v>6304</v>
      </c>
    </row>
    <row r="17" spans="2:4" s="326" customFormat="1" ht="25.5">
      <c r="B17" s="280" t="s">
        <v>177</v>
      </c>
      <c r="C17" s="274">
        <v>62806</v>
      </c>
      <c r="D17" s="219" t="s">
        <v>6414</v>
      </c>
    </row>
    <row r="18" spans="2:4" s="326" customFormat="1" ht="15">
      <c r="B18" s="280" t="s">
        <v>177</v>
      </c>
      <c r="C18" s="274">
        <v>36930</v>
      </c>
      <c r="D18" s="219" t="s">
        <v>6305</v>
      </c>
    </row>
    <row r="19" spans="2:4" s="326" customFormat="1" ht="15">
      <c r="B19" s="280" t="s">
        <v>179</v>
      </c>
      <c r="C19" s="274">
        <v>31330</v>
      </c>
      <c r="D19" s="219" t="s">
        <v>6306</v>
      </c>
    </row>
    <row r="20" spans="2:4" s="326" customFormat="1" ht="15">
      <c r="B20" s="280" t="s">
        <v>182</v>
      </c>
      <c r="C20" s="274">
        <v>21250</v>
      </c>
      <c r="D20" s="219" t="s">
        <v>6307</v>
      </c>
    </row>
    <row r="21" spans="2:4" s="326" customFormat="1" ht="15">
      <c r="B21" s="280" t="s">
        <v>182</v>
      </c>
      <c r="C21" s="274">
        <v>21250</v>
      </c>
      <c r="D21" s="219" t="s">
        <v>6308</v>
      </c>
    </row>
    <row r="22" spans="2:4" s="326" customFormat="1" ht="39" customHeight="1">
      <c r="B22" s="280" t="s">
        <v>184</v>
      </c>
      <c r="C22" s="274">
        <v>919500</v>
      </c>
      <c r="D22" s="219" t="s">
        <v>6415</v>
      </c>
    </row>
    <row r="23" spans="2:4" s="326" customFormat="1" ht="15">
      <c r="B23" s="280" t="s">
        <v>165</v>
      </c>
      <c r="C23" s="274">
        <v>25700</v>
      </c>
      <c r="D23" s="219" t="s">
        <v>6309</v>
      </c>
    </row>
    <row r="24" spans="2:4" s="326" customFormat="1" ht="15">
      <c r="B24" s="280" t="s">
        <v>165</v>
      </c>
      <c r="C24" s="274">
        <v>16880</v>
      </c>
      <c r="D24" s="219" t="s">
        <v>6310</v>
      </c>
    </row>
    <row r="25" spans="2:4" s="326" customFormat="1" ht="15">
      <c r="B25" s="280" t="s">
        <v>165</v>
      </c>
      <c r="C25" s="274">
        <v>26000</v>
      </c>
      <c r="D25" s="219" t="s">
        <v>6311</v>
      </c>
    </row>
    <row r="26" spans="2:4" s="326" customFormat="1" ht="15">
      <c r="B26" s="280" t="s">
        <v>171</v>
      </c>
      <c r="C26" s="274">
        <v>14000</v>
      </c>
      <c r="D26" s="219" t="s">
        <v>6312</v>
      </c>
    </row>
    <row r="27" spans="2:4" s="326" customFormat="1" ht="15">
      <c r="B27" s="280" t="s">
        <v>171</v>
      </c>
      <c r="C27" s="274">
        <v>25700</v>
      </c>
      <c r="D27" s="219" t="s">
        <v>6313</v>
      </c>
    </row>
    <row r="28" spans="2:4" s="326" customFormat="1" ht="15">
      <c r="B28" s="280" t="s">
        <v>171</v>
      </c>
      <c r="C28" s="274">
        <v>32680</v>
      </c>
      <c r="D28" s="219" t="s">
        <v>6314</v>
      </c>
    </row>
    <row r="29" spans="2:4" s="326" customFormat="1" ht="15">
      <c r="B29" s="280" t="s">
        <v>171</v>
      </c>
      <c r="C29" s="274">
        <v>17030</v>
      </c>
      <c r="D29" s="219" t="s">
        <v>6315</v>
      </c>
    </row>
    <row r="30" spans="2:4" s="326" customFormat="1" ht="15">
      <c r="B30" s="280" t="s">
        <v>171</v>
      </c>
      <c r="C30" s="274">
        <v>32030</v>
      </c>
      <c r="D30" s="219" t="s">
        <v>6316</v>
      </c>
    </row>
    <row r="31" spans="2:4" s="326" customFormat="1" ht="15">
      <c r="B31" s="280" t="s">
        <v>171</v>
      </c>
      <c r="C31" s="274">
        <v>25700</v>
      </c>
      <c r="D31" s="219" t="s">
        <v>6317</v>
      </c>
    </row>
    <row r="32" spans="2:4" s="326" customFormat="1" ht="15">
      <c r="B32" s="280" t="s">
        <v>171</v>
      </c>
      <c r="C32" s="274">
        <v>32030</v>
      </c>
      <c r="D32" s="219" t="s">
        <v>6318</v>
      </c>
    </row>
    <row r="33" spans="2:4" s="326" customFormat="1" ht="15">
      <c r="B33" s="280" t="s">
        <v>171</v>
      </c>
      <c r="C33" s="274">
        <v>25700</v>
      </c>
      <c r="D33" s="219" t="s">
        <v>6319</v>
      </c>
    </row>
    <row r="34" spans="2:4" s="326" customFormat="1" ht="15">
      <c r="B34" s="280" t="s">
        <v>177</v>
      </c>
      <c r="C34" s="274">
        <v>10700</v>
      </c>
      <c r="D34" s="219" t="s">
        <v>6320</v>
      </c>
    </row>
    <row r="35" spans="2:4" s="326" customFormat="1" ht="15">
      <c r="B35" s="280" t="s">
        <v>177</v>
      </c>
      <c r="C35" s="274">
        <v>21500</v>
      </c>
      <c r="D35" s="219" t="s">
        <v>6321</v>
      </c>
    </row>
    <row r="36" spans="2:4" s="326" customFormat="1" ht="15">
      <c r="B36" s="280" t="s">
        <v>179</v>
      </c>
      <c r="C36" s="274">
        <v>22030</v>
      </c>
      <c r="D36" s="219" t="s">
        <v>6322</v>
      </c>
    </row>
    <row r="37" spans="2:4" s="326" customFormat="1" ht="15">
      <c r="B37" s="280" t="s">
        <v>179</v>
      </c>
      <c r="C37" s="274">
        <v>14000</v>
      </c>
      <c r="D37" s="219" t="s">
        <v>6311</v>
      </c>
    </row>
    <row r="38" spans="2:4" s="326" customFormat="1" ht="15">
      <c r="B38" s="280" t="s">
        <v>179</v>
      </c>
      <c r="C38" s="274">
        <v>14000</v>
      </c>
      <c r="D38" s="219" t="s">
        <v>6311</v>
      </c>
    </row>
    <row r="39" spans="2:4" s="326" customFormat="1" ht="15">
      <c r="B39" s="280" t="s">
        <v>179</v>
      </c>
      <c r="C39" s="274">
        <v>25700</v>
      </c>
      <c r="D39" s="219" t="s">
        <v>6317</v>
      </c>
    </row>
    <row r="40" spans="2:4" s="326" customFormat="1" ht="15">
      <c r="B40" s="280" t="s">
        <v>179</v>
      </c>
      <c r="C40" s="274">
        <v>25700</v>
      </c>
      <c r="D40" s="219" t="s">
        <v>6323</v>
      </c>
    </row>
    <row r="41" spans="2:4" s="326" customFormat="1" ht="15">
      <c r="B41" s="280" t="s">
        <v>179</v>
      </c>
      <c r="C41" s="274">
        <v>10700</v>
      </c>
      <c r="D41" s="219" t="s">
        <v>6324</v>
      </c>
    </row>
    <row r="42" spans="2:4" s="326" customFormat="1" ht="15">
      <c r="B42" s="280" t="s">
        <v>179</v>
      </c>
      <c r="C42" s="274">
        <v>25700</v>
      </c>
      <c r="D42" s="219" t="s">
        <v>6313</v>
      </c>
    </row>
    <row r="43" spans="2:4" s="326" customFormat="1" ht="15">
      <c r="B43" s="280" t="s">
        <v>179</v>
      </c>
      <c r="C43" s="274">
        <v>16380</v>
      </c>
      <c r="D43" s="219" t="s">
        <v>6325</v>
      </c>
    </row>
    <row r="44" spans="2:4" s="326" customFormat="1" ht="15">
      <c r="B44" s="280" t="s">
        <v>179</v>
      </c>
      <c r="C44" s="274">
        <v>10700</v>
      </c>
      <c r="D44" s="219" t="s">
        <v>6326</v>
      </c>
    </row>
    <row r="45" spans="2:4" s="326" customFormat="1" ht="15">
      <c r="B45" s="280" t="s">
        <v>179</v>
      </c>
      <c r="C45" s="274">
        <v>25700</v>
      </c>
      <c r="D45" s="219" t="s">
        <v>6327</v>
      </c>
    </row>
    <row r="46" spans="2:4" s="326" customFormat="1" ht="15">
      <c r="B46" s="280" t="s">
        <v>179</v>
      </c>
      <c r="C46" s="274">
        <v>25700</v>
      </c>
      <c r="D46" s="219" t="s">
        <v>6328</v>
      </c>
    </row>
    <row r="47" spans="2:4" s="326" customFormat="1" ht="15">
      <c r="B47" s="280" t="s">
        <v>179</v>
      </c>
      <c r="C47" s="274">
        <v>25700</v>
      </c>
      <c r="D47" s="219" t="s">
        <v>6329</v>
      </c>
    </row>
    <row r="48" spans="2:4" s="326" customFormat="1" ht="15">
      <c r="B48" s="280" t="s">
        <v>179</v>
      </c>
      <c r="C48" s="274">
        <v>10700</v>
      </c>
      <c r="D48" s="219" t="s">
        <v>6330</v>
      </c>
    </row>
    <row r="49" spans="2:4" s="326" customFormat="1" ht="15">
      <c r="B49" s="280" t="s">
        <v>179</v>
      </c>
      <c r="C49" s="274">
        <v>10700</v>
      </c>
      <c r="D49" s="219" t="s">
        <v>6331</v>
      </c>
    </row>
    <row r="50" spans="2:4" s="326" customFormat="1" ht="15">
      <c r="B50" s="280" t="s">
        <v>184</v>
      </c>
      <c r="C50" s="274">
        <v>22030</v>
      </c>
      <c r="D50" s="219" t="s">
        <v>6332</v>
      </c>
    </row>
    <row r="51" spans="2:4" s="326" customFormat="1" ht="15">
      <c r="B51" s="280" t="s">
        <v>171</v>
      </c>
      <c r="C51" s="274">
        <v>20730</v>
      </c>
      <c r="D51" s="219" t="s">
        <v>6333</v>
      </c>
    </row>
    <row r="52" spans="2:4" s="326" customFormat="1" ht="15">
      <c r="B52" s="280" t="s">
        <v>171</v>
      </c>
      <c r="C52" s="274">
        <v>25000</v>
      </c>
      <c r="D52" s="219" t="s">
        <v>6334</v>
      </c>
    </row>
    <row r="53" spans="2:4" s="326" customFormat="1" ht="15">
      <c r="B53" s="280" t="s">
        <v>171</v>
      </c>
      <c r="C53" s="274">
        <v>25000</v>
      </c>
      <c r="D53" s="219" t="s">
        <v>6335</v>
      </c>
    </row>
    <row r="54" spans="2:4" s="326" customFormat="1" ht="15">
      <c r="B54" s="280" t="s">
        <v>171</v>
      </c>
      <c r="C54" s="274">
        <v>25000</v>
      </c>
      <c r="D54" s="219" t="s">
        <v>6336</v>
      </c>
    </row>
    <row r="55" spans="2:4" s="326" customFormat="1" ht="15">
      <c r="B55" s="280" t="s">
        <v>171</v>
      </c>
      <c r="C55" s="274">
        <v>14000</v>
      </c>
      <c r="D55" s="219" t="s">
        <v>6337</v>
      </c>
    </row>
    <row r="56" spans="2:4" s="326" customFormat="1" ht="15">
      <c r="B56" s="280" t="s">
        <v>176</v>
      </c>
      <c r="C56" s="274">
        <v>570000</v>
      </c>
      <c r="D56" s="219" t="s">
        <v>6338</v>
      </c>
    </row>
    <row r="57" spans="2:4" s="326" customFormat="1" ht="15">
      <c r="B57" s="280" t="s">
        <v>165</v>
      </c>
      <c r="C57" s="274">
        <v>540000</v>
      </c>
      <c r="D57" s="219" t="s">
        <v>6339</v>
      </c>
    </row>
    <row r="58" spans="2:4" s="326" customFormat="1" ht="15">
      <c r="B58" s="280" t="s">
        <v>179</v>
      </c>
      <c r="C58" s="274">
        <v>117000</v>
      </c>
      <c r="D58" s="219" t="s">
        <v>6340</v>
      </c>
    </row>
    <row r="59" spans="2:4" s="326" customFormat="1" ht="15">
      <c r="B59" s="280" t="s">
        <v>179</v>
      </c>
      <c r="C59" s="274">
        <v>78000</v>
      </c>
      <c r="D59" s="219" t="s">
        <v>6341</v>
      </c>
    </row>
    <row r="60" spans="2:4" s="326" customFormat="1" ht="15">
      <c r="B60" s="280" t="s">
        <v>179</v>
      </c>
      <c r="C60" s="274">
        <v>111000</v>
      </c>
      <c r="D60" s="219" t="s">
        <v>6341</v>
      </c>
    </row>
    <row r="61" spans="2:4" s="326" customFormat="1" ht="15">
      <c r="B61" s="280" t="s">
        <v>179</v>
      </c>
      <c r="C61" s="274">
        <v>117000</v>
      </c>
      <c r="D61" s="219" t="s">
        <v>6340</v>
      </c>
    </row>
    <row r="62" spans="2:4" s="326" customFormat="1" ht="15">
      <c r="B62" s="280" t="s">
        <v>179</v>
      </c>
      <c r="C62" s="274">
        <v>59120</v>
      </c>
      <c r="D62" s="219" t="s">
        <v>6342</v>
      </c>
    </row>
    <row r="63" spans="2:4" ht="15">
      <c r="B63" s="280" t="s">
        <v>171</v>
      </c>
      <c r="C63" s="274">
        <v>358100</v>
      </c>
      <c r="D63" s="219" t="s">
        <v>6343</v>
      </c>
    </row>
    <row r="64" spans="2:4" ht="15">
      <c r="B64" s="280" t="s">
        <v>172</v>
      </c>
      <c r="C64" s="274">
        <v>314990</v>
      </c>
      <c r="D64" s="219" t="s">
        <v>6344</v>
      </c>
    </row>
    <row r="65" spans="2:4" ht="13.35" customHeight="1">
      <c r="B65" s="280" t="s">
        <v>179</v>
      </c>
      <c r="C65" s="274">
        <v>110630</v>
      </c>
      <c r="D65" s="219" t="s">
        <v>6345</v>
      </c>
    </row>
    <row r="66" spans="2:4" ht="13.35" customHeight="1">
      <c r="B66" s="280" t="s">
        <v>165</v>
      </c>
      <c r="C66" s="274">
        <v>231548.87</v>
      </c>
      <c r="D66" s="219" t="s">
        <v>6346</v>
      </c>
    </row>
    <row r="67" spans="2:4" ht="15">
      <c r="B67" s="280" t="s">
        <v>171</v>
      </c>
      <c r="C67" s="274">
        <v>307689</v>
      </c>
      <c r="D67" s="219" t="s">
        <v>6347</v>
      </c>
    </row>
    <row r="68" spans="2:4" s="34" customFormat="1" ht="15">
      <c r="B68" s="280" t="s">
        <v>171</v>
      </c>
      <c r="C68" s="274">
        <v>160000</v>
      </c>
      <c r="D68" s="219" t="s">
        <v>6348</v>
      </c>
    </row>
    <row r="69" spans="2:4" s="34" customFormat="1" ht="15">
      <c r="B69" s="280" t="s">
        <v>177</v>
      </c>
      <c r="C69" s="274">
        <v>39360</v>
      </c>
      <c r="D69" s="219" t="s">
        <v>6349</v>
      </c>
    </row>
    <row r="70" spans="2:4" ht="15">
      <c r="B70" s="280" t="s">
        <v>177</v>
      </c>
      <c r="C70" s="274">
        <v>180321.36</v>
      </c>
      <c r="D70" s="219" t="s">
        <v>6350</v>
      </c>
    </row>
    <row r="71" spans="2:4" ht="13.35" customHeight="1">
      <c r="B71" s="280" t="s">
        <v>177</v>
      </c>
      <c r="C71" s="274">
        <v>161106.48000000001</v>
      </c>
      <c r="D71" s="219" t="s">
        <v>6351</v>
      </c>
    </row>
    <row r="72" spans="2:4" ht="13.35" customHeight="1">
      <c r="B72" s="280" t="s">
        <v>177</v>
      </c>
      <c r="C72" s="274">
        <v>62280</v>
      </c>
      <c r="D72" s="219" t="s">
        <v>6352</v>
      </c>
    </row>
    <row r="73" spans="2:4" ht="15">
      <c r="B73" s="280" t="s">
        <v>177</v>
      </c>
      <c r="C73" s="274">
        <v>102223.2</v>
      </c>
      <c r="D73" s="219" t="s">
        <v>6353</v>
      </c>
    </row>
    <row r="74" spans="2:4" ht="15">
      <c r="B74" s="280" t="s">
        <v>179</v>
      </c>
      <c r="C74" s="274">
        <v>330146.59999999998</v>
      </c>
      <c r="D74" s="219" t="s">
        <v>6354</v>
      </c>
    </row>
    <row r="75" spans="2:4" ht="15">
      <c r="B75" s="280" t="s">
        <v>179</v>
      </c>
      <c r="C75" s="274">
        <v>138253.22</v>
      </c>
      <c r="D75" s="219" t="s">
        <v>6355</v>
      </c>
    </row>
    <row r="76" spans="2:4" s="34" customFormat="1" ht="15">
      <c r="B76" s="280" t="s">
        <v>179</v>
      </c>
      <c r="C76" s="274">
        <v>282396.58</v>
      </c>
      <c r="D76" s="219" t="s">
        <v>6356</v>
      </c>
    </row>
    <row r="77" spans="2:4" s="34" customFormat="1" ht="15">
      <c r="B77" s="280" t="s">
        <v>171</v>
      </c>
      <c r="C77" s="274">
        <v>400</v>
      </c>
      <c r="D77" s="219" t="s">
        <v>6357</v>
      </c>
    </row>
    <row r="78" spans="2:4" ht="15">
      <c r="B78" s="280" t="s">
        <v>171</v>
      </c>
      <c r="C78" s="274">
        <v>200</v>
      </c>
      <c r="D78" s="219" t="s">
        <v>6357</v>
      </c>
    </row>
    <row r="79" spans="2:4" ht="15">
      <c r="B79" s="280" t="s">
        <v>171</v>
      </c>
      <c r="C79" s="274">
        <v>400</v>
      </c>
      <c r="D79" s="219" t="s">
        <v>6358</v>
      </c>
    </row>
    <row r="80" spans="2:4" ht="15">
      <c r="B80" s="280" t="s">
        <v>171</v>
      </c>
      <c r="C80" s="274">
        <v>200</v>
      </c>
      <c r="D80" s="219" t="s">
        <v>6358</v>
      </c>
    </row>
    <row r="81" spans="2:4" ht="15">
      <c r="B81" s="280" t="s">
        <v>172</v>
      </c>
      <c r="C81" s="274">
        <v>4459.41</v>
      </c>
      <c r="D81" s="219" t="s">
        <v>6359</v>
      </c>
    </row>
    <row r="82" spans="2:4" ht="13.35" customHeight="1">
      <c r="B82" s="280" t="s">
        <v>172</v>
      </c>
      <c r="C82" s="274">
        <v>172000</v>
      </c>
      <c r="D82" s="219" t="s">
        <v>6360</v>
      </c>
    </row>
    <row r="83" spans="2:4" ht="13.35" customHeight="1">
      <c r="B83" s="280" t="s">
        <v>177</v>
      </c>
      <c r="C83" s="274">
        <v>8000</v>
      </c>
      <c r="D83" s="219" t="s">
        <v>6361</v>
      </c>
    </row>
    <row r="84" spans="2:4" s="34" customFormat="1" ht="15">
      <c r="B84" s="280" t="s">
        <v>177</v>
      </c>
      <c r="C84" s="274">
        <v>41500</v>
      </c>
      <c r="D84" s="219" t="s">
        <v>6362</v>
      </c>
    </row>
    <row r="85" spans="2:4" ht="15">
      <c r="B85" s="280" t="s">
        <v>184</v>
      </c>
      <c r="C85" s="274">
        <v>2200</v>
      </c>
      <c r="D85" s="219" t="s">
        <v>6363</v>
      </c>
    </row>
    <row r="86" spans="2:4" ht="13.35" customHeight="1">
      <c r="B86" s="280" t="s">
        <v>171</v>
      </c>
      <c r="C86" s="274">
        <v>13373</v>
      </c>
      <c r="D86" s="219" t="s">
        <v>6364</v>
      </c>
    </row>
    <row r="87" spans="2:4" ht="13.35" customHeight="1">
      <c r="B87" s="280" t="s">
        <v>165</v>
      </c>
      <c r="C87" s="274">
        <v>72720</v>
      </c>
      <c r="D87" s="219" t="s">
        <v>6365</v>
      </c>
    </row>
    <row r="88" spans="2:4" ht="13.35" customHeight="1">
      <c r="B88" s="280" t="s">
        <v>165</v>
      </c>
      <c r="C88" s="274">
        <v>46600</v>
      </c>
      <c r="D88" s="219" t="s">
        <v>6366</v>
      </c>
    </row>
    <row r="89" spans="2:4" ht="13.35" customHeight="1">
      <c r="B89" s="280" t="s">
        <v>171</v>
      </c>
      <c r="C89" s="275">
        <v>45500</v>
      </c>
      <c r="D89" s="219" t="s">
        <v>6367</v>
      </c>
    </row>
    <row r="90" spans="2:4" ht="15">
      <c r="B90" s="280" t="s">
        <v>171</v>
      </c>
      <c r="C90" s="274">
        <v>47840</v>
      </c>
      <c r="D90" s="219" t="s">
        <v>6368</v>
      </c>
    </row>
    <row r="91" spans="2:4" ht="15">
      <c r="B91" s="280" t="s">
        <v>171</v>
      </c>
      <c r="C91" s="274">
        <v>35700</v>
      </c>
      <c r="D91" s="219" t="s">
        <v>6369</v>
      </c>
    </row>
    <row r="92" spans="2:4" ht="15">
      <c r="B92" s="280" t="s">
        <v>171</v>
      </c>
      <c r="C92" s="275">
        <v>27400</v>
      </c>
      <c r="D92" s="219" t="s">
        <v>6370</v>
      </c>
    </row>
    <row r="93" spans="2:4" ht="15">
      <c r="B93" s="280" t="s">
        <v>171</v>
      </c>
      <c r="C93" s="274">
        <v>6050</v>
      </c>
      <c r="D93" s="219" t="s">
        <v>6371</v>
      </c>
    </row>
    <row r="94" spans="2:4" ht="15">
      <c r="B94" s="280" t="s">
        <v>171</v>
      </c>
      <c r="C94" s="274">
        <v>6500</v>
      </c>
      <c r="D94" s="219" t="s">
        <v>6372</v>
      </c>
    </row>
    <row r="95" spans="2:4" ht="15">
      <c r="B95" s="280" t="s">
        <v>171</v>
      </c>
      <c r="C95" s="274">
        <v>15300</v>
      </c>
      <c r="D95" s="219" t="s">
        <v>6373</v>
      </c>
    </row>
    <row r="96" spans="2:4" ht="15">
      <c r="B96" s="280" t="s">
        <v>171</v>
      </c>
      <c r="C96" s="274">
        <v>9010</v>
      </c>
      <c r="D96" s="219" t="s">
        <v>6374</v>
      </c>
    </row>
    <row r="97" spans="2:4" s="34" customFormat="1" ht="15">
      <c r="B97" s="280" t="s">
        <v>171</v>
      </c>
      <c r="C97" s="274">
        <v>3120</v>
      </c>
      <c r="D97" s="219" t="s">
        <v>6375</v>
      </c>
    </row>
    <row r="98" spans="2:4" ht="15">
      <c r="B98" s="280" t="s">
        <v>171</v>
      </c>
      <c r="C98" s="274">
        <v>3120</v>
      </c>
      <c r="D98" s="219" t="s">
        <v>6376</v>
      </c>
    </row>
    <row r="99" spans="2:4" ht="13.35" customHeight="1">
      <c r="B99" s="280" t="s">
        <v>171</v>
      </c>
      <c r="C99" s="274">
        <v>3120</v>
      </c>
      <c r="D99" s="219" t="s">
        <v>6377</v>
      </c>
    </row>
    <row r="100" spans="2:4" ht="13.35" customHeight="1">
      <c r="B100" s="280" t="s">
        <v>171</v>
      </c>
      <c r="C100" s="274">
        <v>3120</v>
      </c>
      <c r="D100" s="219" t="s">
        <v>6378</v>
      </c>
    </row>
    <row r="101" spans="2:4" ht="15">
      <c r="B101" s="280" t="s">
        <v>171</v>
      </c>
      <c r="C101" s="274">
        <v>6240</v>
      </c>
      <c r="D101" s="219" t="s">
        <v>6379</v>
      </c>
    </row>
    <row r="102" spans="2:4" ht="15">
      <c r="B102" s="280" t="s">
        <v>171</v>
      </c>
      <c r="C102" s="274">
        <v>3120</v>
      </c>
      <c r="D102" s="219" t="s">
        <v>6380</v>
      </c>
    </row>
    <row r="103" spans="2:4" ht="15">
      <c r="B103" s="280" t="s">
        <v>171</v>
      </c>
      <c r="C103" s="274">
        <v>6240</v>
      </c>
      <c r="D103" s="219" t="s">
        <v>6381</v>
      </c>
    </row>
    <row r="104" spans="2:4" ht="13.35" customHeight="1">
      <c r="B104" s="280" t="s">
        <v>171</v>
      </c>
      <c r="C104" s="274">
        <v>6240</v>
      </c>
      <c r="D104" s="219" t="s">
        <v>6367</v>
      </c>
    </row>
    <row r="105" spans="2:4" ht="13.35" customHeight="1">
      <c r="B105" s="280" t="s">
        <v>171</v>
      </c>
      <c r="C105" s="274">
        <v>6240</v>
      </c>
      <c r="D105" s="219" t="s">
        <v>6382</v>
      </c>
    </row>
    <row r="106" spans="2:4" ht="13.35" customHeight="1">
      <c r="B106" s="280" t="s">
        <v>171</v>
      </c>
      <c r="C106" s="274">
        <v>6240</v>
      </c>
      <c r="D106" s="219" t="s">
        <v>6383</v>
      </c>
    </row>
    <row r="107" spans="2:4" ht="15">
      <c r="B107" s="280" t="s">
        <v>171</v>
      </c>
      <c r="C107" s="274">
        <v>71800</v>
      </c>
      <c r="D107" s="219" t="s">
        <v>6384</v>
      </c>
    </row>
    <row r="108" spans="2:4" ht="15">
      <c r="B108" s="280" t="s">
        <v>171</v>
      </c>
      <c r="C108" s="274">
        <v>35400</v>
      </c>
      <c r="D108" s="219" t="s">
        <v>6385</v>
      </c>
    </row>
    <row r="109" spans="2:4" s="34" customFormat="1" ht="15">
      <c r="B109" s="280" t="s">
        <v>171</v>
      </c>
      <c r="C109" s="274">
        <v>7400</v>
      </c>
      <c r="D109" s="219" t="s">
        <v>6372</v>
      </c>
    </row>
    <row r="110" spans="2:4" s="34" customFormat="1" ht="15">
      <c r="B110" s="280" t="s">
        <v>171</v>
      </c>
      <c r="C110" s="274">
        <v>33494</v>
      </c>
      <c r="D110" s="219" t="s">
        <v>6386</v>
      </c>
    </row>
    <row r="111" spans="2:4" s="34" customFormat="1" ht="15">
      <c r="B111" s="280" t="s">
        <v>171</v>
      </c>
      <c r="C111" s="274">
        <v>62880</v>
      </c>
      <c r="D111" s="219" t="s">
        <v>6365</v>
      </c>
    </row>
    <row r="112" spans="2:4" s="34" customFormat="1" ht="15">
      <c r="B112" s="280" t="s">
        <v>172</v>
      </c>
      <c r="C112" s="274">
        <v>307800</v>
      </c>
      <c r="D112" s="219" t="s">
        <v>6387</v>
      </c>
    </row>
    <row r="113" spans="2:4" s="34" customFormat="1" ht="15">
      <c r="B113" s="280" t="s">
        <v>172</v>
      </c>
      <c r="C113" s="274">
        <v>307800</v>
      </c>
      <c r="D113" s="219" t="s">
        <v>6387</v>
      </c>
    </row>
    <row r="114" spans="2:4" s="34" customFormat="1" ht="15">
      <c r="B114" s="280" t="s">
        <v>172</v>
      </c>
      <c r="C114" s="274">
        <v>79950</v>
      </c>
      <c r="D114" s="219" t="s">
        <v>6388</v>
      </c>
    </row>
    <row r="115" spans="2:4" ht="15">
      <c r="B115" s="280" t="s">
        <v>172</v>
      </c>
      <c r="C115" s="274">
        <v>19640</v>
      </c>
      <c r="D115" s="219" t="s">
        <v>6389</v>
      </c>
    </row>
    <row r="116" spans="2:4" ht="15">
      <c r="B116" s="280" t="s">
        <v>172</v>
      </c>
      <c r="C116" s="274">
        <v>42400</v>
      </c>
      <c r="D116" s="219" t="s">
        <v>6390</v>
      </c>
    </row>
    <row r="117" spans="2:4" ht="15">
      <c r="B117" s="280" t="s">
        <v>172</v>
      </c>
      <c r="C117" s="274">
        <v>1990</v>
      </c>
      <c r="D117" s="219" t="s">
        <v>6391</v>
      </c>
    </row>
    <row r="118" spans="2:4" s="34" customFormat="1" ht="15">
      <c r="B118" s="280" t="s">
        <v>172</v>
      </c>
      <c r="C118" s="274">
        <v>685</v>
      </c>
      <c r="D118" s="219" t="s">
        <v>6392</v>
      </c>
    </row>
    <row r="119" spans="2:4" ht="15">
      <c r="B119" s="280" t="s">
        <v>176</v>
      </c>
      <c r="C119" s="274">
        <v>43820</v>
      </c>
      <c r="D119" s="219" t="s">
        <v>6393</v>
      </c>
    </row>
    <row r="120" spans="2:4" ht="15">
      <c r="B120" s="280" t="s">
        <v>177</v>
      </c>
      <c r="C120" s="274">
        <v>8800</v>
      </c>
      <c r="D120" s="219" t="s">
        <v>6394</v>
      </c>
    </row>
    <row r="121" spans="2:4" ht="15">
      <c r="B121" s="280" t="s">
        <v>177</v>
      </c>
      <c r="C121" s="274">
        <v>6750</v>
      </c>
      <c r="D121" s="219" t="s">
        <v>6395</v>
      </c>
    </row>
    <row r="122" spans="2:4" ht="15">
      <c r="B122" s="280" t="s">
        <v>179</v>
      </c>
      <c r="C122" s="274">
        <v>615600</v>
      </c>
      <c r="D122" s="219" t="s">
        <v>6396</v>
      </c>
    </row>
    <row r="123" spans="2:4" ht="13.35" customHeight="1">
      <c r="B123" s="280" t="s">
        <v>179</v>
      </c>
      <c r="C123" s="274">
        <v>718200</v>
      </c>
      <c r="D123" s="219" t="s">
        <v>6397</v>
      </c>
    </row>
    <row r="124" spans="2:4" ht="15">
      <c r="B124" s="280" t="s">
        <v>179</v>
      </c>
      <c r="C124" s="274">
        <v>615600</v>
      </c>
      <c r="D124" s="219" t="s">
        <v>6398</v>
      </c>
    </row>
    <row r="125" spans="2:4" ht="15">
      <c r="B125" s="280" t="s">
        <v>184</v>
      </c>
      <c r="C125" s="274">
        <v>128000</v>
      </c>
      <c r="D125" s="219" t="s">
        <v>6399</v>
      </c>
    </row>
    <row r="126" spans="2:4" ht="13.35" customHeight="1">
      <c r="B126" s="280" t="s">
        <v>184</v>
      </c>
      <c r="C126" s="274">
        <v>11790</v>
      </c>
      <c r="D126" s="219" t="s">
        <v>6386</v>
      </c>
    </row>
    <row r="127" spans="2:4" ht="13.35" customHeight="1">
      <c r="B127" s="280" t="s">
        <v>184</v>
      </c>
      <c r="C127" s="274">
        <v>9300</v>
      </c>
      <c r="D127" s="219" t="s">
        <v>6400</v>
      </c>
    </row>
    <row r="128" spans="2:4" ht="15">
      <c r="B128" s="280" t="s">
        <v>184</v>
      </c>
      <c r="C128" s="274">
        <v>95100</v>
      </c>
      <c r="D128" s="219" t="s">
        <v>6401</v>
      </c>
    </row>
    <row r="129" spans="2:4" s="34" customFormat="1" ht="15">
      <c r="B129" s="280" t="s">
        <v>184</v>
      </c>
      <c r="C129" s="274">
        <v>27200</v>
      </c>
      <c r="D129" s="219" t="s">
        <v>6367</v>
      </c>
    </row>
    <row r="130" spans="2:4" s="34" customFormat="1" ht="15">
      <c r="B130" s="280" t="s">
        <v>165</v>
      </c>
      <c r="C130" s="274">
        <v>60000</v>
      </c>
      <c r="D130" s="219" t="s">
        <v>6402</v>
      </c>
    </row>
    <row r="131" spans="2:4" ht="15">
      <c r="B131" s="280" t="s">
        <v>165</v>
      </c>
      <c r="C131" s="274">
        <v>295300</v>
      </c>
      <c r="D131" s="219" t="s">
        <v>6403</v>
      </c>
    </row>
    <row r="132" spans="2:4" ht="13.35" customHeight="1">
      <c r="B132" s="280" t="s">
        <v>171</v>
      </c>
      <c r="C132" s="274">
        <v>159500</v>
      </c>
      <c r="D132" s="219" t="s">
        <v>6404</v>
      </c>
    </row>
    <row r="133" spans="2:4" ht="13.35" customHeight="1">
      <c r="B133" s="280" t="s">
        <v>171</v>
      </c>
      <c r="C133" s="274">
        <v>23630</v>
      </c>
      <c r="D133" s="281" t="s">
        <v>6405</v>
      </c>
    </row>
    <row r="134" spans="2:4" ht="13.35" customHeight="1">
      <c r="B134" s="280" t="s">
        <v>165</v>
      </c>
      <c r="C134" s="274">
        <v>15500</v>
      </c>
      <c r="D134" s="281" t="s">
        <v>6406</v>
      </c>
    </row>
    <row r="135" spans="2:4" ht="13.35" customHeight="1">
      <c r="B135" s="280" t="s">
        <v>171</v>
      </c>
      <c r="C135" s="274">
        <v>15495</v>
      </c>
      <c r="D135" s="219" t="s">
        <v>6407</v>
      </c>
    </row>
    <row r="136" spans="2:4" ht="15">
      <c r="B136" s="280" t="s">
        <v>171</v>
      </c>
      <c r="C136" s="274">
        <v>10110.799999999999</v>
      </c>
      <c r="D136" s="219" t="s">
        <v>6408</v>
      </c>
    </row>
    <row r="137" spans="2:4" ht="15">
      <c r="B137" s="280" t="s">
        <v>171</v>
      </c>
      <c r="C137" s="274">
        <v>12000</v>
      </c>
      <c r="D137" s="219" t="s">
        <v>6409</v>
      </c>
    </row>
    <row r="138" spans="2:4" s="34" customFormat="1" ht="15">
      <c r="B138" s="280" t="s">
        <v>172</v>
      </c>
      <c r="C138" s="274">
        <v>10000</v>
      </c>
      <c r="D138" s="219" t="s">
        <v>6409</v>
      </c>
    </row>
    <row r="139" spans="2:4" ht="15">
      <c r="B139" s="280" t="s">
        <v>172</v>
      </c>
      <c r="C139" s="274">
        <v>12000</v>
      </c>
      <c r="D139" s="219" t="s">
        <v>6410</v>
      </c>
    </row>
    <row r="140" spans="2:4" ht="15">
      <c r="B140" s="280" t="s">
        <v>184</v>
      </c>
      <c r="C140" s="274">
        <v>16000</v>
      </c>
      <c r="D140" s="219" t="s">
        <v>6411</v>
      </c>
    </row>
    <row r="141" spans="2:4" ht="25.5">
      <c r="B141" s="278" t="s">
        <v>142</v>
      </c>
      <c r="C141" s="380">
        <v>750057.7</v>
      </c>
      <c r="D141" s="279" t="s">
        <v>6451</v>
      </c>
    </row>
    <row r="142" spans="2:4" ht="15" customHeight="1">
      <c r="B142" s="90" t="s">
        <v>3</v>
      </c>
      <c r="C142" s="91"/>
      <c r="D142" s="92"/>
    </row>
    <row r="143" spans="2:4" s="34" customFormat="1" ht="25.5">
      <c r="B143" s="280" t="s">
        <v>168</v>
      </c>
      <c r="C143" s="274">
        <v>16200</v>
      </c>
      <c r="D143" s="277" t="s">
        <v>6452</v>
      </c>
    </row>
    <row r="144" spans="2:4" s="34" customFormat="1" ht="15">
      <c r="B144" s="280" t="s">
        <v>168</v>
      </c>
      <c r="C144" s="274">
        <v>64800</v>
      </c>
      <c r="D144" s="277" t="s">
        <v>6416</v>
      </c>
    </row>
    <row r="145" spans="2:6" s="34" customFormat="1" ht="25.5">
      <c r="B145" s="280" t="s">
        <v>168</v>
      </c>
      <c r="C145" s="274">
        <v>21600</v>
      </c>
      <c r="D145" s="277" t="s">
        <v>6453</v>
      </c>
    </row>
    <row r="146" spans="2:6" s="34" customFormat="1" ht="25.5">
      <c r="B146" s="280" t="s">
        <v>168</v>
      </c>
      <c r="C146" s="274">
        <v>21600</v>
      </c>
      <c r="D146" s="277" t="s">
        <v>6454</v>
      </c>
    </row>
    <row r="147" spans="2:6" s="34" customFormat="1">
      <c r="B147" s="278" t="s">
        <v>142</v>
      </c>
      <c r="C147" s="380">
        <v>186083.8</v>
      </c>
      <c r="D147" s="277" t="s">
        <v>127</v>
      </c>
    </row>
    <row r="148" spans="2:6" ht="15" customHeight="1">
      <c r="B148" s="90" t="s">
        <v>21</v>
      </c>
      <c r="C148" s="93"/>
      <c r="D148" s="93"/>
    </row>
    <row r="149" spans="2:6" s="41" customFormat="1" ht="38.25">
      <c r="B149" s="280" t="s">
        <v>165</v>
      </c>
      <c r="C149" s="274">
        <v>18389</v>
      </c>
      <c r="D149" s="294" t="s">
        <v>6456</v>
      </c>
    </row>
    <row r="150" spans="2:6" s="364" customFormat="1" ht="38.25">
      <c r="B150" s="280" t="s">
        <v>6446</v>
      </c>
      <c r="C150" s="274">
        <v>18390</v>
      </c>
      <c r="D150" s="294" t="s">
        <v>6455</v>
      </c>
    </row>
    <row r="151" spans="2:6" s="41" customFormat="1" ht="38.25">
      <c r="B151" s="280" t="s">
        <v>168</v>
      </c>
      <c r="C151" s="274">
        <v>11434</v>
      </c>
      <c r="D151" s="294" t="s">
        <v>6457</v>
      </c>
      <c r="F151" s="379"/>
    </row>
    <row r="152" spans="2:6" s="364" customFormat="1" ht="38.25">
      <c r="B152" s="280" t="s">
        <v>6447</v>
      </c>
      <c r="C152" s="274">
        <v>11434</v>
      </c>
      <c r="D152" s="294" t="s">
        <v>6458</v>
      </c>
      <c r="F152" s="379"/>
    </row>
    <row r="153" spans="2:6" s="41" customFormat="1" ht="38.25">
      <c r="B153" s="280" t="s">
        <v>183</v>
      </c>
      <c r="C153" s="274">
        <v>14355</v>
      </c>
      <c r="D153" s="358" t="s">
        <v>6459</v>
      </c>
    </row>
    <row r="154" spans="2:6" s="364" customFormat="1" ht="38.25">
      <c r="B154" s="280" t="s">
        <v>183</v>
      </c>
      <c r="C154" s="274">
        <v>14355</v>
      </c>
      <c r="D154" s="358" t="s">
        <v>6460</v>
      </c>
    </row>
    <row r="155" spans="2:6" s="364" customFormat="1" ht="38.25">
      <c r="B155" s="280" t="s">
        <v>183</v>
      </c>
      <c r="C155" s="274">
        <v>14355</v>
      </c>
      <c r="D155" s="358" t="s">
        <v>6461</v>
      </c>
    </row>
    <row r="156" spans="2:6" s="364" customFormat="1" ht="38.25">
      <c r="B156" s="280" t="s">
        <v>183</v>
      </c>
      <c r="C156" s="274">
        <v>14355</v>
      </c>
      <c r="D156" s="358" t="s">
        <v>6462</v>
      </c>
    </row>
    <row r="157" spans="2:6" s="364" customFormat="1" ht="38.25">
      <c r="B157" s="280" t="s">
        <v>183</v>
      </c>
      <c r="C157" s="274">
        <v>14355</v>
      </c>
      <c r="D157" s="358" t="s">
        <v>6463</v>
      </c>
    </row>
    <row r="158" spans="2:6" s="364" customFormat="1" ht="38.25">
      <c r="B158" s="280" t="s">
        <v>183</v>
      </c>
      <c r="C158" s="274">
        <v>14355</v>
      </c>
      <c r="D158" s="358" t="s">
        <v>6464</v>
      </c>
    </row>
    <row r="159" spans="2:6" s="41" customFormat="1" ht="25.5">
      <c r="B159" s="280" t="s">
        <v>166</v>
      </c>
      <c r="C159" s="274">
        <v>67606</v>
      </c>
      <c r="D159" s="359" t="s">
        <v>6465</v>
      </c>
      <c r="F159" s="379"/>
    </row>
    <row r="160" spans="2:6" s="41" customFormat="1" ht="25.5">
      <c r="B160" s="280" t="s">
        <v>166</v>
      </c>
      <c r="C160" s="274">
        <v>50556</v>
      </c>
      <c r="D160" s="359" t="s">
        <v>6466</v>
      </c>
    </row>
    <row r="161" spans="1:4" s="41" customFormat="1" ht="25.5">
      <c r="B161" s="280" t="s">
        <v>166</v>
      </c>
      <c r="C161" s="274">
        <v>48235</v>
      </c>
      <c r="D161" s="359" t="s">
        <v>6467</v>
      </c>
    </row>
    <row r="162" spans="1:4" s="41" customFormat="1" ht="25.5">
      <c r="B162" s="280" t="s">
        <v>178</v>
      </c>
      <c r="C162" s="274">
        <v>70510</v>
      </c>
      <c r="D162" s="359" t="s">
        <v>6468</v>
      </c>
    </row>
    <row r="163" spans="1:4" s="41" customFormat="1">
      <c r="B163" s="278" t="s">
        <v>142</v>
      </c>
      <c r="C163" s="381">
        <v>247565.08</v>
      </c>
      <c r="D163" s="276" t="s">
        <v>128</v>
      </c>
    </row>
    <row r="164" spans="1:4" ht="15" customHeight="1">
      <c r="B164" s="90" t="s">
        <v>4</v>
      </c>
      <c r="C164" s="93"/>
      <c r="D164" s="93"/>
    </row>
    <row r="165" spans="1:4" s="70" customFormat="1" ht="25.5">
      <c r="B165" s="278" t="s">
        <v>142</v>
      </c>
      <c r="C165" s="382">
        <v>175721.06</v>
      </c>
      <c r="D165" s="276" t="s">
        <v>129</v>
      </c>
    </row>
    <row r="166" spans="1:4" s="16" customFormat="1" ht="15" customHeight="1">
      <c r="B166" s="94" t="s">
        <v>5</v>
      </c>
      <c r="C166" s="95"/>
      <c r="D166" s="96"/>
    </row>
    <row r="167" spans="1:4" s="41" customFormat="1" ht="15">
      <c r="B167" s="280" t="s">
        <v>142</v>
      </c>
      <c r="C167" s="383">
        <v>226379.79549999995</v>
      </c>
      <c r="D167" s="297" t="s">
        <v>134</v>
      </c>
    </row>
    <row r="168" spans="1:4" s="41" customFormat="1" ht="15">
      <c r="B168" s="280" t="s">
        <v>142</v>
      </c>
      <c r="C168" s="383">
        <v>86363.891000000003</v>
      </c>
      <c r="D168" s="297" t="s">
        <v>135</v>
      </c>
    </row>
    <row r="169" spans="1:4" s="41" customFormat="1" ht="15">
      <c r="B169" s="280" t="s">
        <v>142</v>
      </c>
      <c r="C169" s="295">
        <v>66807.740000000005</v>
      </c>
      <c r="D169" s="296" t="s">
        <v>136</v>
      </c>
    </row>
    <row r="170" spans="1:4" s="41" customFormat="1" ht="15">
      <c r="B170" s="280" t="s">
        <v>142</v>
      </c>
      <c r="C170" s="295">
        <v>85000</v>
      </c>
      <c r="D170" s="296" t="s">
        <v>137</v>
      </c>
    </row>
    <row r="171" spans="1:4" s="41" customFormat="1" ht="15">
      <c r="B171" s="280" t="s">
        <v>142</v>
      </c>
      <c r="C171" s="295">
        <v>50000</v>
      </c>
      <c r="D171" s="360" t="s">
        <v>6417</v>
      </c>
    </row>
    <row r="172" spans="1:4" s="41" customFormat="1" ht="15">
      <c r="B172" s="280" t="s">
        <v>142</v>
      </c>
      <c r="C172" s="295">
        <v>20000</v>
      </c>
      <c r="D172" s="298" t="s">
        <v>6434</v>
      </c>
    </row>
    <row r="173" spans="1:4" s="6" customFormat="1" ht="25.5">
      <c r="A173" s="300"/>
      <c r="B173" s="280" t="s">
        <v>142</v>
      </c>
      <c r="C173" s="295">
        <v>45100</v>
      </c>
      <c r="D173" s="377" t="s">
        <v>6435</v>
      </c>
    </row>
    <row r="174" spans="1:4" s="6" customFormat="1" ht="15">
      <c r="A174" s="300"/>
      <c r="B174" s="280" t="s">
        <v>142</v>
      </c>
      <c r="C174" s="295">
        <v>42819</v>
      </c>
      <c r="D174" s="377" t="s">
        <v>6436</v>
      </c>
    </row>
    <row r="175" spans="1:4" s="6" customFormat="1" ht="15">
      <c r="A175" s="300"/>
      <c r="B175" s="280" t="s">
        <v>142</v>
      </c>
      <c r="C175" s="295">
        <v>59881.86</v>
      </c>
      <c r="D175" s="298" t="s">
        <v>138</v>
      </c>
    </row>
    <row r="176" spans="1:4" s="6" customFormat="1">
      <c r="A176" s="300"/>
      <c r="B176" s="300"/>
      <c r="C176" s="300"/>
      <c r="D176" s="300"/>
    </row>
    <row r="177" spans="1:4" s="6" customFormat="1">
      <c r="A177" s="300"/>
      <c r="B177" s="300"/>
      <c r="C177" s="378"/>
      <c r="D177" s="300"/>
    </row>
    <row r="178" spans="1:4" s="6" customFormat="1">
      <c r="A178" s="300"/>
      <c r="B178" s="300"/>
      <c r="C178" s="300"/>
      <c r="D178" s="300"/>
    </row>
    <row r="179" spans="1:4" s="6" customFormat="1">
      <c r="A179" s="300"/>
      <c r="B179" s="300"/>
      <c r="C179" s="300"/>
      <c r="D179" s="300"/>
    </row>
    <row r="180" spans="1:4" s="6" customFormat="1">
      <c r="A180" s="300"/>
      <c r="B180" s="300"/>
      <c r="C180" s="300"/>
      <c r="D180" s="300"/>
    </row>
    <row r="181" spans="1:4" s="6" customFormat="1">
      <c r="A181" s="300"/>
      <c r="B181" s="300"/>
      <c r="C181" s="300"/>
      <c r="D181" s="300"/>
    </row>
    <row r="182" spans="1:4" s="6" customFormat="1">
      <c r="A182" s="300"/>
      <c r="B182" s="300"/>
      <c r="C182" s="300"/>
      <c r="D182" s="300"/>
    </row>
    <row r="183" spans="1:4" s="6" customFormat="1">
      <c r="A183" s="300"/>
      <c r="B183" s="300"/>
      <c r="C183" s="300"/>
      <c r="D183" s="300"/>
    </row>
    <row r="184" spans="1:4" s="6" customFormat="1">
      <c r="A184" s="300"/>
      <c r="B184" s="300"/>
      <c r="C184" s="300"/>
      <c r="D184" s="300"/>
    </row>
    <row r="185" spans="1:4" s="6" customFormat="1">
      <c r="A185" s="300"/>
      <c r="B185" s="300"/>
      <c r="C185" s="300"/>
      <c r="D185" s="300"/>
    </row>
    <row r="186" spans="1:4" s="6" customFormat="1">
      <c r="A186" s="300"/>
      <c r="B186" s="300"/>
      <c r="C186" s="300"/>
      <c r="D186" s="300"/>
    </row>
    <row r="187" spans="1:4" s="6" customFormat="1">
      <c r="A187" s="300"/>
      <c r="B187" s="300"/>
      <c r="C187" s="300"/>
      <c r="D187" s="300"/>
    </row>
    <row r="188" spans="1:4" s="6" customFormat="1">
      <c r="A188" s="300"/>
      <c r="B188" s="300"/>
      <c r="C188" s="300"/>
      <c r="D188" s="300"/>
    </row>
    <row r="189" spans="1:4" s="6" customFormat="1">
      <c r="A189" s="300"/>
      <c r="B189" s="300"/>
      <c r="C189" s="300"/>
      <c r="D189" s="300"/>
    </row>
    <row r="190" spans="1:4" s="6" customFormat="1">
      <c r="A190" s="300"/>
      <c r="B190" s="300"/>
      <c r="C190" s="300"/>
      <c r="D190" s="300"/>
    </row>
    <row r="191" spans="1:4" s="6" customFormat="1">
      <c r="A191" s="300"/>
      <c r="B191" s="300"/>
      <c r="C191" s="300"/>
      <c r="D191" s="300"/>
    </row>
    <row r="192" spans="1:4" s="6" customFormat="1">
      <c r="A192" s="300"/>
      <c r="B192" s="300"/>
      <c r="C192" s="300"/>
      <c r="D192" s="300"/>
    </row>
    <row r="193" spans="1:4" s="6" customFormat="1">
      <c r="A193" s="300"/>
      <c r="B193" s="300"/>
      <c r="C193" s="300"/>
      <c r="D193" s="300"/>
    </row>
    <row r="194" spans="1:4" s="6" customFormat="1">
      <c r="A194" s="300"/>
      <c r="B194" s="300"/>
      <c r="C194" s="300"/>
      <c r="D194" s="300"/>
    </row>
    <row r="195" spans="1:4" s="6" customFormat="1">
      <c r="A195" s="300"/>
      <c r="B195" s="300"/>
      <c r="C195" s="300"/>
      <c r="D195" s="300"/>
    </row>
    <row r="196" spans="1:4" s="6" customFormat="1">
      <c r="A196" s="300"/>
      <c r="B196" s="300"/>
      <c r="C196" s="300"/>
      <c r="D196" s="300"/>
    </row>
    <row r="197" spans="1:4" s="6" customFormat="1">
      <c r="A197" s="300"/>
      <c r="B197" s="300"/>
      <c r="C197" s="300"/>
      <c r="D197" s="300"/>
    </row>
    <row r="198" spans="1:4" s="6" customFormat="1">
      <c r="A198" s="300"/>
      <c r="B198" s="300"/>
      <c r="C198" s="300"/>
      <c r="D198" s="300"/>
    </row>
    <row r="199" spans="1:4" s="6" customFormat="1">
      <c r="B199" s="300"/>
      <c r="C199" s="300"/>
      <c r="D199" s="300"/>
    </row>
    <row r="200" spans="1:4" s="6" customFormat="1">
      <c r="B200" s="300"/>
      <c r="C200" s="300"/>
      <c r="D200" s="300"/>
    </row>
    <row r="201" spans="1:4" s="6" customFormat="1">
      <c r="B201" s="300"/>
      <c r="C201" s="300"/>
      <c r="D201" s="300"/>
    </row>
    <row r="202" spans="1:4" s="6" customFormat="1">
      <c r="B202" s="11"/>
      <c r="C202" s="5"/>
      <c r="D202" s="43"/>
    </row>
    <row r="203" spans="1:4" s="6" customFormat="1">
      <c r="B203" s="11"/>
      <c r="C203" s="5"/>
      <c r="D203" s="43"/>
    </row>
    <row r="204" spans="1:4" s="6" customFormat="1">
      <c r="B204" s="11"/>
      <c r="C204" s="5"/>
      <c r="D204" s="43"/>
    </row>
    <row r="205" spans="1:4" s="6" customFormat="1">
      <c r="B205" s="11"/>
      <c r="C205" s="5"/>
      <c r="D205" s="43"/>
    </row>
    <row r="206" spans="1:4" s="6" customFormat="1">
      <c r="B206" s="11"/>
      <c r="C206" s="5"/>
      <c r="D206" s="43"/>
    </row>
    <row r="207" spans="1:4" s="6" customFormat="1">
      <c r="B207" s="11"/>
      <c r="C207" s="5"/>
      <c r="D207" s="43"/>
    </row>
    <row r="208" spans="1:4" s="6" customFormat="1">
      <c r="B208" s="11"/>
      <c r="C208" s="5"/>
      <c r="D208" s="43"/>
    </row>
    <row r="209" spans="2:4" s="6" customFormat="1">
      <c r="B209" s="11"/>
      <c r="C209" s="5"/>
      <c r="D209" s="43"/>
    </row>
    <row r="210" spans="2:4" s="6" customFormat="1">
      <c r="B210" s="11"/>
      <c r="C210" s="5"/>
      <c r="D210" s="43"/>
    </row>
    <row r="211" spans="2:4" s="6" customFormat="1">
      <c r="B211" s="11"/>
      <c r="C211" s="5"/>
      <c r="D211" s="43"/>
    </row>
    <row r="212" spans="2:4" s="6" customFormat="1">
      <c r="B212" s="11"/>
      <c r="C212" s="5"/>
      <c r="D212" s="43"/>
    </row>
    <row r="213" spans="2:4" s="6" customFormat="1">
      <c r="B213" s="11"/>
      <c r="C213" s="5"/>
      <c r="D213" s="43"/>
    </row>
    <row r="214" spans="2:4" s="6" customFormat="1">
      <c r="B214" s="11"/>
      <c r="C214" s="5"/>
      <c r="D214" s="43"/>
    </row>
    <row r="215" spans="2:4" s="6" customFormat="1">
      <c r="B215" s="11"/>
      <c r="C215" s="5"/>
      <c r="D215" s="43"/>
    </row>
    <row r="216" spans="2:4" s="6" customFormat="1">
      <c r="B216" s="11"/>
      <c r="C216" s="5"/>
      <c r="D216" s="43"/>
    </row>
    <row r="217" spans="2:4" s="6" customFormat="1">
      <c r="B217" s="11"/>
      <c r="C217" s="5"/>
      <c r="D217" s="43"/>
    </row>
    <row r="218" spans="2:4" s="6" customFormat="1">
      <c r="B218" s="11"/>
      <c r="C218" s="5"/>
      <c r="D218" s="43"/>
    </row>
    <row r="219" spans="2:4" s="6" customFormat="1">
      <c r="B219" s="11"/>
      <c r="C219" s="5"/>
      <c r="D219" s="43"/>
    </row>
    <row r="220" spans="2:4" s="6" customFormat="1">
      <c r="B220" s="11"/>
      <c r="C220" s="5"/>
      <c r="D220" s="43"/>
    </row>
    <row r="221" spans="2:4" s="6" customFormat="1">
      <c r="B221" s="11"/>
      <c r="C221" s="5"/>
      <c r="D221" s="43"/>
    </row>
    <row r="222" spans="2:4" s="6" customFormat="1">
      <c r="B222" s="11"/>
      <c r="C222" s="5"/>
      <c r="D222" s="43"/>
    </row>
    <row r="223" spans="2:4" s="6" customFormat="1">
      <c r="B223" s="11"/>
      <c r="C223" s="5"/>
      <c r="D223" s="43"/>
    </row>
    <row r="224" spans="2:4" s="6" customFormat="1">
      <c r="B224" s="11"/>
      <c r="C224" s="5"/>
      <c r="D224" s="43"/>
    </row>
    <row r="225" spans="2:4" s="6" customFormat="1">
      <c r="B225" s="11"/>
      <c r="C225" s="5"/>
      <c r="D225" s="43"/>
    </row>
    <row r="226" spans="2:4" s="6" customFormat="1">
      <c r="B226" s="11"/>
      <c r="C226" s="5"/>
      <c r="D226" s="43"/>
    </row>
    <row r="227" spans="2:4" s="6" customFormat="1">
      <c r="B227" s="11"/>
      <c r="C227" s="5"/>
      <c r="D227" s="43"/>
    </row>
    <row r="228" spans="2:4" s="6" customFormat="1">
      <c r="B228" s="11"/>
      <c r="C228" s="5"/>
      <c r="D228" s="43"/>
    </row>
    <row r="229" spans="2:4" s="6" customFormat="1">
      <c r="B229" s="11"/>
      <c r="C229" s="5"/>
      <c r="D229" s="43"/>
    </row>
    <row r="230" spans="2:4" s="6" customFormat="1">
      <c r="B230" s="11"/>
      <c r="C230" s="5"/>
      <c r="D230" s="43"/>
    </row>
    <row r="231" spans="2:4" s="6" customFormat="1">
      <c r="B231" s="11"/>
      <c r="C231" s="5"/>
      <c r="D231" s="43"/>
    </row>
    <row r="232" spans="2:4" s="6" customFormat="1">
      <c r="B232" s="11"/>
      <c r="C232" s="5"/>
      <c r="D232" s="43"/>
    </row>
    <row r="233" spans="2:4" s="6" customFormat="1">
      <c r="B233" s="11"/>
      <c r="C233" s="5"/>
      <c r="D233" s="43"/>
    </row>
    <row r="234" spans="2:4" s="6" customFormat="1">
      <c r="B234" s="11"/>
      <c r="C234" s="5"/>
      <c r="D234" s="43"/>
    </row>
    <row r="235" spans="2:4" s="6" customFormat="1">
      <c r="B235" s="11"/>
      <c r="C235" s="5"/>
      <c r="D235" s="43"/>
    </row>
    <row r="236" spans="2:4" s="6" customFormat="1">
      <c r="B236" s="11"/>
      <c r="C236" s="5"/>
      <c r="D236" s="43"/>
    </row>
    <row r="237" spans="2:4" s="6" customFormat="1">
      <c r="B237" s="11"/>
      <c r="C237" s="5"/>
      <c r="D237" s="43"/>
    </row>
    <row r="238" spans="2:4" s="6" customFormat="1">
      <c r="B238" s="11"/>
      <c r="C238" s="5"/>
      <c r="D238" s="43"/>
    </row>
    <row r="239" spans="2:4" s="6" customFormat="1">
      <c r="B239" s="11"/>
      <c r="C239" s="5"/>
      <c r="D239" s="43"/>
    </row>
    <row r="240" spans="2:4" s="6" customFormat="1">
      <c r="B240" s="11"/>
      <c r="C240" s="5"/>
      <c r="D240" s="43"/>
    </row>
    <row r="241" spans="2:4" s="6" customFormat="1">
      <c r="B241" s="11"/>
      <c r="C241" s="5"/>
      <c r="D241" s="43"/>
    </row>
    <row r="242" spans="2:4" s="6" customFormat="1">
      <c r="B242" s="11"/>
      <c r="C242" s="5"/>
      <c r="D242" s="43"/>
    </row>
    <row r="243" spans="2:4" s="6" customFormat="1">
      <c r="B243" s="11"/>
      <c r="C243" s="5"/>
      <c r="D243" s="43"/>
    </row>
    <row r="244" spans="2:4" s="6" customFormat="1">
      <c r="B244" s="11"/>
      <c r="C244" s="5"/>
      <c r="D244" s="43"/>
    </row>
    <row r="245" spans="2:4" s="6" customFormat="1">
      <c r="B245" s="11"/>
      <c r="C245" s="5"/>
      <c r="D245" s="43"/>
    </row>
    <row r="246" spans="2:4" s="6" customFormat="1">
      <c r="B246" s="11"/>
      <c r="C246" s="5"/>
      <c r="D246" s="43"/>
    </row>
    <row r="247" spans="2:4" s="6" customFormat="1">
      <c r="B247" s="11"/>
      <c r="C247" s="5"/>
      <c r="D247" s="43"/>
    </row>
    <row r="248" spans="2:4" s="6" customFormat="1">
      <c r="B248" s="11"/>
      <c r="C248" s="5"/>
      <c r="D248" s="43"/>
    </row>
    <row r="249" spans="2:4" s="6" customFormat="1">
      <c r="B249" s="11"/>
      <c r="C249" s="5"/>
      <c r="D249" s="43"/>
    </row>
    <row r="250" spans="2:4" s="6" customFormat="1">
      <c r="B250" s="11"/>
      <c r="C250" s="5"/>
      <c r="D250" s="43"/>
    </row>
    <row r="251" spans="2:4" s="6" customFormat="1">
      <c r="B251" s="11"/>
      <c r="C251" s="5"/>
      <c r="D251" s="43"/>
    </row>
    <row r="252" spans="2:4" s="6" customFormat="1">
      <c r="B252" s="11"/>
      <c r="C252" s="5"/>
      <c r="D252" s="43"/>
    </row>
    <row r="253" spans="2:4" s="6" customFormat="1">
      <c r="B253" s="11"/>
      <c r="C253" s="5"/>
      <c r="D253" s="43"/>
    </row>
    <row r="254" spans="2:4" s="6" customFormat="1">
      <c r="B254" s="11"/>
      <c r="C254" s="5"/>
      <c r="D254" s="43"/>
    </row>
    <row r="255" spans="2:4" s="6" customFormat="1">
      <c r="B255" s="11"/>
      <c r="C255" s="5"/>
      <c r="D255" s="43"/>
    </row>
    <row r="256" spans="2:4" s="6" customFormat="1">
      <c r="B256" s="11"/>
      <c r="C256" s="5"/>
      <c r="D256" s="43"/>
    </row>
    <row r="257" spans="2:4" s="6" customFormat="1">
      <c r="B257" s="11"/>
      <c r="C257" s="5"/>
      <c r="D257" s="43"/>
    </row>
    <row r="258" spans="2:4" s="6" customFormat="1">
      <c r="B258" s="11"/>
      <c r="C258" s="5"/>
      <c r="D258" s="43"/>
    </row>
    <row r="259" spans="2:4" s="6" customFormat="1">
      <c r="B259" s="11"/>
      <c r="C259" s="5"/>
      <c r="D259" s="43"/>
    </row>
    <row r="260" spans="2:4" s="6" customFormat="1">
      <c r="B260" s="11"/>
      <c r="C260" s="5"/>
      <c r="D260" s="43"/>
    </row>
    <row r="261" spans="2:4" s="6" customFormat="1">
      <c r="B261" s="11"/>
      <c r="C261" s="5"/>
      <c r="D261" s="43"/>
    </row>
    <row r="262" spans="2:4" s="6" customFormat="1">
      <c r="B262" s="11"/>
      <c r="C262" s="5"/>
      <c r="D262" s="43"/>
    </row>
    <row r="263" spans="2:4" s="6" customFormat="1">
      <c r="B263" s="11"/>
      <c r="C263" s="5"/>
      <c r="D263" s="43"/>
    </row>
    <row r="264" spans="2:4" s="6" customFormat="1">
      <c r="B264" s="11"/>
      <c r="C264" s="5"/>
      <c r="D264" s="43"/>
    </row>
    <row r="265" spans="2:4" s="6" customFormat="1">
      <c r="B265" s="11"/>
      <c r="C265" s="5"/>
      <c r="D265" s="43"/>
    </row>
    <row r="266" spans="2:4" s="6" customFormat="1">
      <c r="B266" s="11"/>
      <c r="C266" s="5"/>
      <c r="D266" s="43"/>
    </row>
    <row r="267" spans="2:4" s="6" customFormat="1">
      <c r="B267" s="11"/>
      <c r="C267" s="5"/>
      <c r="D267" s="43"/>
    </row>
    <row r="268" spans="2:4" s="6" customFormat="1">
      <c r="B268" s="11"/>
      <c r="C268" s="5"/>
      <c r="D268" s="43"/>
    </row>
    <row r="269" spans="2:4" s="6" customFormat="1">
      <c r="B269" s="11"/>
      <c r="C269" s="5"/>
      <c r="D269" s="43"/>
    </row>
    <row r="270" spans="2:4" s="6" customFormat="1">
      <c r="B270" s="11"/>
      <c r="C270" s="5"/>
      <c r="D270" s="43"/>
    </row>
    <row r="271" spans="2:4" s="6" customFormat="1">
      <c r="B271" s="11"/>
      <c r="C271" s="5"/>
      <c r="D271" s="43"/>
    </row>
    <row r="272" spans="2:4" s="6" customFormat="1">
      <c r="B272" s="11"/>
      <c r="C272" s="5"/>
      <c r="D272" s="43"/>
    </row>
    <row r="273" spans="2:4" s="6" customFormat="1">
      <c r="B273" s="11"/>
      <c r="C273" s="5"/>
      <c r="D273" s="43"/>
    </row>
    <row r="274" spans="2:4" s="6" customFormat="1">
      <c r="B274" s="11"/>
      <c r="C274" s="5"/>
      <c r="D274" s="43"/>
    </row>
    <row r="275" spans="2:4" s="6" customFormat="1">
      <c r="B275" s="11"/>
      <c r="C275" s="5"/>
      <c r="D275" s="43"/>
    </row>
    <row r="276" spans="2:4" s="6" customFormat="1">
      <c r="B276" s="11"/>
      <c r="C276" s="5"/>
      <c r="D276" s="43"/>
    </row>
    <row r="277" spans="2:4" s="6" customFormat="1">
      <c r="B277" s="11"/>
      <c r="C277" s="5"/>
      <c r="D277" s="43"/>
    </row>
    <row r="278" spans="2:4" s="6" customFormat="1">
      <c r="B278" s="11"/>
      <c r="C278" s="5"/>
      <c r="D278" s="43"/>
    </row>
    <row r="279" spans="2:4" s="6" customFormat="1">
      <c r="B279" s="11"/>
      <c r="C279" s="5"/>
      <c r="D279" s="43"/>
    </row>
    <row r="280" spans="2:4" s="6" customFormat="1">
      <c r="B280" s="11"/>
      <c r="C280" s="5"/>
      <c r="D280" s="43"/>
    </row>
    <row r="281" spans="2:4" s="6" customFormat="1">
      <c r="B281" s="11"/>
      <c r="C281" s="5"/>
      <c r="D281" s="43"/>
    </row>
    <row r="282" spans="2:4" s="6" customFormat="1">
      <c r="B282" s="11"/>
      <c r="C282" s="5"/>
      <c r="D282" s="43"/>
    </row>
    <row r="283" spans="2:4" s="6" customFormat="1">
      <c r="B283" s="11"/>
      <c r="C283" s="5"/>
      <c r="D283" s="43"/>
    </row>
    <row r="284" spans="2:4" s="6" customFormat="1">
      <c r="B284" s="11"/>
      <c r="C284" s="5"/>
      <c r="D284" s="43"/>
    </row>
    <row r="285" spans="2:4" s="6" customFormat="1">
      <c r="B285" s="11"/>
      <c r="C285" s="5"/>
      <c r="D285" s="43"/>
    </row>
    <row r="286" spans="2:4" s="6" customFormat="1">
      <c r="B286" s="11"/>
      <c r="C286" s="5"/>
      <c r="D286" s="43"/>
    </row>
    <row r="287" spans="2:4" s="6" customFormat="1">
      <c r="B287" s="11"/>
      <c r="C287" s="5"/>
      <c r="D287" s="43"/>
    </row>
    <row r="288" spans="2:4" s="6" customFormat="1">
      <c r="B288" s="11"/>
      <c r="C288" s="5"/>
      <c r="D288" s="43"/>
    </row>
    <row r="289" spans="2:4" s="6" customFormat="1">
      <c r="B289" s="11"/>
      <c r="C289" s="5"/>
      <c r="D289" s="43"/>
    </row>
    <row r="290" spans="2:4" s="6" customFormat="1">
      <c r="B290" s="11"/>
      <c r="C290" s="5"/>
      <c r="D290" s="43"/>
    </row>
    <row r="291" spans="2:4" s="6" customFormat="1">
      <c r="B291" s="11"/>
      <c r="C291" s="5"/>
      <c r="D291" s="43"/>
    </row>
    <row r="292" spans="2:4" s="6" customFormat="1">
      <c r="B292" s="11"/>
      <c r="C292" s="5"/>
      <c r="D292" s="43"/>
    </row>
    <row r="293" spans="2:4" s="6" customFormat="1">
      <c r="B293" s="11"/>
      <c r="C293" s="5"/>
      <c r="D293" s="43"/>
    </row>
    <row r="294" spans="2:4" s="6" customFormat="1">
      <c r="B294" s="11"/>
      <c r="C294" s="5"/>
      <c r="D294" s="43"/>
    </row>
    <row r="295" spans="2:4" s="6" customFormat="1">
      <c r="B295" s="11"/>
      <c r="C295" s="5"/>
      <c r="D295" s="43"/>
    </row>
    <row r="296" spans="2:4" s="6" customFormat="1">
      <c r="B296" s="11"/>
      <c r="C296" s="5"/>
      <c r="D296" s="43"/>
    </row>
    <row r="297" spans="2:4" s="6" customFormat="1">
      <c r="B297" s="11"/>
      <c r="C297" s="5"/>
      <c r="D297" s="43"/>
    </row>
    <row r="298" spans="2:4" s="6" customFormat="1">
      <c r="B298" s="11"/>
      <c r="C298" s="5"/>
      <c r="D298" s="43"/>
    </row>
    <row r="299" spans="2:4" s="6" customFormat="1">
      <c r="B299" s="11"/>
      <c r="C299" s="5"/>
      <c r="D299" s="43"/>
    </row>
    <row r="300" spans="2:4" s="6" customFormat="1">
      <c r="B300" s="11"/>
      <c r="C300" s="5"/>
      <c r="D300" s="43"/>
    </row>
    <row r="301" spans="2:4" s="6" customFormat="1">
      <c r="B301" s="11"/>
      <c r="C301" s="5"/>
      <c r="D301" s="43"/>
    </row>
    <row r="302" spans="2:4" s="6" customFormat="1">
      <c r="B302" s="11"/>
      <c r="C302" s="5"/>
      <c r="D302" s="43"/>
    </row>
    <row r="303" spans="2:4" s="6" customFormat="1">
      <c r="B303" s="11"/>
      <c r="C303" s="5"/>
      <c r="D303" s="43"/>
    </row>
    <row r="304" spans="2:4" s="6" customFormat="1">
      <c r="B304" s="11"/>
      <c r="C304" s="5"/>
      <c r="D304" s="43"/>
    </row>
    <row r="305" spans="2:4" s="6" customFormat="1">
      <c r="B305" s="11"/>
      <c r="C305" s="5"/>
      <c r="D305" s="43"/>
    </row>
    <row r="306" spans="2:4" s="6" customFormat="1">
      <c r="B306" s="11"/>
      <c r="C306" s="5"/>
      <c r="D306" s="43"/>
    </row>
    <row r="307" spans="2:4" s="6" customFormat="1">
      <c r="B307" s="11"/>
      <c r="C307" s="5"/>
      <c r="D307" s="43"/>
    </row>
    <row r="308" spans="2:4" s="6" customFormat="1">
      <c r="B308" s="11"/>
      <c r="C308" s="5"/>
      <c r="D308" s="43"/>
    </row>
    <row r="309" spans="2:4" s="6" customFormat="1">
      <c r="B309" s="11"/>
      <c r="C309" s="5"/>
      <c r="D309" s="43"/>
    </row>
    <row r="310" spans="2:4" s="6" customFormat="1">
      <c r="B310" s="11"/>
      <c r="C310" s="5"/>
      <c r="D310" s="43"/>
    </row>
    <row r="311" spans="2:4" s="6" customFormat="1">
      <c r="B311" s="11"/>
      <c r="C311" s="5"/>
      <c r="D311" s="43"/>
    </row>
    <row r="312" spans="2:4" s="6" customFormat="1">
      <c r="B312" s="11"/>
      <c r="C312" s="5"/>
      <c r="D312" s="43"/>
    </row>
    <row r="313" spans="2:4" s="6" customFormat="1">
      <c r="B313" s="11"/>
      <c r="C313" s="5"/>
      <c r="D313" s="43"/>
    </row>
    <row r="314" spans="2:4" s="6" customFormat="1">
      <c r="B314" s="11"/>
      <c r="C314" s="5"/>
      <c r="D314" s="43"/>
    </row>
    <row r="315" spans="2:4" s="6" customFormat="1">
      <c r="B315" s="11"/>
      <c r="C315" s="5"/>
      <c r="D315" s="43"/>
    </row>
    <row r="316" spans="2:4" s="6" customFormat="1">
      <c r="B316" s="11"/>
      <c r="C316" s="5"/>
      <c r="D316" s="43"/>
    </row>
    <row r="317" spans="2:4" s="6" customFormat="1">
      <c r="B317" s="11"/>
      <c r="C317" s="5"/>
      <c r="D317" s="43"/>
    </row>
    <row r="318" spans="2:4" s="6" customFormat="1">
      <c r="B318" s="11"/>
      <c r="C318" s="5"/>
      <c r="D318" s="43"/>
    </row>
    <row r="319" spans="2:4" s="6" customFormat="1">
      <c r="B319" s="11"/>
      <c r="C319" s="5"/>
      <c r="D319" s="43"/>
    </row>
    <row r="320" spans="2:4" s="6" customFormat="1">
      <c r="B320" s="11"/>
      <c r="C320" s="5"/>
      <c r="D320" s="43"/>
    </row>
    <row r="321" spans="2:4" s="6" customFormat="1">
      <c r="B321" s="11"/>
      <c r="C321" s="5"/>
      <c r="D321" s="43"/>
    </row>
    <row r="322" spans="2:4" s="6" customFormat="1">
      <c r="B322" s="11"/>
      <c r="C322" s="5"/>
      <c r="D322" s="43"/>
    </row>
    <row r="323" spans="2:4" s="6" customFormat="1">
      <c r="B323" s="11"/>
      <c r="C323" s="5"/>
      <c r="D323" s="43"/>
    </row>
    <row r="324" spans="2:4" s="6" customFormat="1">
      <c r="B324" s="11"/>
      <c r="C324" s="5"/>
      <c r="D324" s="43"/>
    </row>
    <row r="325" spans="2:4" s="6" customFormat="1">
      <c r="B325" s="11"/>
      <c r="C325" s="5"/>
      <c r="D325" s="43"/>
    </row>
    <row r="326" spans="2:4" s="6" customFormat="1">
      <c r="B326" s="11"/>
      <c r="C326" s="5"/>
      <c r="D326" s="43"/>
    </row>
    <row r="327" spans="2:4" s="6" customFormat="1">
      <c r="B327" s="11"/>
      <c r="C327" s="5"/>
      <c r="D327" s="43"/>
    </row>
    <row r="328" spans="2:4" s="6" customFormat="1">
      <c r="B328" s="11"/>
      <c r="C328" s="5"/>
      <c r="D328" s="43"/>
    </row>
    <row r="329" spans="2:4" s="6" customFormat="1">
      <c r="B329" s="11"/>
      <c r="C329" s="5"/>
      <c r="D329" s="43"/>
    </row>
    <row r="330" spans="2:4" s="6" customFormat="1">
      <c r="B330" s="11"/>
      <c r="C330" s="5"/>
      <c r="D330" s="43"/>
    </row>
    <row r="331" spans="2:4" s="6" customFormat="1">
      <c r="B331" s="11"/>
      <c r="C331" s="5"/>
      <c r="D331" s="43"/>
    </row>
    <row r="332" spans="2:4" s="6" customFormat="1">
      <c r="B332" s="11"/>
      <c r="C332" s="5"/>
      <c r="D332" s="43"/>
    </row>
    <row r="333" spans="2:4" s="6" customFormat="1">
      <c r="B333" s="11"/>
      <c r="C333" s="5"/>
      <c r="D333" s="43"/>
    </row>
    <row r="334" spans="2:4" s="6" customFormat="1">
      <c r="B334" s="11"/>
      <c r="C334" s="5"/>
      <c r="D334" s="43"/>
    </row>
    <row r="335" spans="2:4" s="6" customFormat="1">
      <c r="B335" s="11"/>
      <c r="C335" s="5"/>
      <c r="D335" s="43"/>
    </row>
    <row r="336" spans="2:4" s="6" customFormat="1">
      <c r="B336" s="11"/>
      <c r="C336" s="5"/>
      <c r="D336" s="43"/>
    </row>
    <row r="337" spans="2:4" s="6" customFormat="1">
      <c r="B337" s="11"/>
      <c r="C337" s="5"/>
      <c r="D337" s="43"/>
    </row>
    <row r="338" spans="2:4" s="6" customFormat="1">
      <c r="B338" s="11"/>
      <c r="C338" s="5"/>
      <c r="D338" s="43"/>
    </row>
    <row r="339" spans="2:4" s="6" customFormat="1">
      <c r="B339" s="11"/>
      <c r="C339" s="5"/>
      <c r="D339" s="43"/>
    </row>
    <row r="340" spans="2:4" s="6" customFormat="1">
      <c r="B340" s="11"/>
      <c r="C340" s="5"/>
      <c r="D340" s="43"/>
    </row>
    <row r="341" spans="2:4" s="6" customFormat="1">
      <c r="B341" s="11"/>
      <c r="C341" s="5"/>
      <c r="D341" s="43"/>
    </row>
    <row r="342" spans="2:4" s="6" customFormat="1">
      <c r="B342" s="11"/>
      <c r="C342" s="5"/>
      <c r="D342" s="43"/>
    </row>
    <row r="343" spans="2:4" s="6" customFormat="1">
      <c r="B343" s="11"/>
      <c r="C343" s="5"/>
      <c r="D343" s="43"/>
    </row>
    <row r="344" spans="2:4" s="6" customFormat="1">
      <c r="B344" s="11"/>
      <c r="C344" s="5"/>
      <c r="D344" s="43"/>
    </row>
    <row r="345" spans="2:4" s="6" customFormat="1">
      <c r="B345" s="11"/>
      <c r="C345" s="5"/>
      <c r="D345" s="43"/>
    </row>
    <row r="346" spans="2:4" s="6" customFormat="1">
      <c r="B346" s="11"/>
      <c r="C346" s="5"/>
      <c r="D346" s="43"/>
    </row>
    <row r="347" spans="2:4" s="6" customFormat="1">
      <c r="B347" s="11"/>
      <c r="C347" s="5"/>
      <c r="D347" s="43"/>
    </row>
    <row r="348" spans="2:4" s="6" customFormat="1">
      <c r="B348" s="11"/>
      <c r="C348" s="5"/>
      <c r="D348" s="43"/>
    </row>
    <row r="349" spans="2:4" s="6" customFormat="1">
      <c r="B349" s="11"/>
      <c r="C349" s="5"/>
      <c r="D349" s="43"/>
    </row>
    <row r="350" spans="2:4" s="6" customFormat="1">
      <c r="B350" s="11"/>
      <c r="C350" s="5"/>
      <c r="D350" s="43"/>
    </row>
    <row r="351" spans="2:4" s="6" customFormat="1">
      <c r="B351" s="11"/>
      <c r="C351" s="5"/>
      <c r="D351" s="43"/>
    </row>
    <row r="352" spans="2:4" s="6" customFormat="1">
      <c r="B352" s="11"/>
      <c r="C352" s="5"/>
      <c r="D352" s="43"/>
    </row>
    <row r="353" spans="2:4" s="6" customFormat="1">
      <c r="B353" s="11"/>
      <c r="C353" s="5"/>
      <c r="D353" s="43"/>
    </row>
    <row r="354" spans="2:4" s="6" customFormat="1">
      <c r="B354" s="11"/>
      <c r="C354" s="5"/>
      <c r="D354" s="43"/>
    </row>
    <row r="355" spans="2:4" s="6" customFormat="1">
      <c r="B355" s="11"/>
      <c r="C355" s="5"/>
      <c r="D355" s="43"/>
    </row>
    <row r="356" spans="2:4" s="6" customFormat="1">
      <c r="B356" s="11"/>
      <c r="C356" s="5"/>
      <c r="D356" s="43"/>
    </row>
    <row r="357" spans="2:4" s="6" customFormat="1">
      <c r="B357" s="11"/>
      <c r="C357" s="5"/>
      <c r="D357" s="43"/>
    </row>
    <row r="358" spans="2:4" s="6" customFormat="1">
      <c r="B358" s="11"/>
      <c r="C358" s="5"/>
      <c r="D358" s="43"/>
    </row>
    <row r="359" spans="2:4" s="6" customFormat="1">
      <c r="B359" s="11"/>
      <c r="C359" s="5"/>
      <c r="D359" s="43"/>
    </row>
    <row r="360" spans="2:4" s="6" customFormat="1">
      <c r="B360" s="11"/>
      <c r="C360" s="5"/>
      <c r="D360" s="43"/>
    </row>
    <row r="361" spans="2:4" s="6" customFormat="1">
      <c r="B361" s="11"/>
      <c r="C361" s="5"/>
      <c r="D361" s="43"/>
    </row>
    <row r="362" spans="2:4" s="6" customFormat="1">
      <c r="B362" s="11"/>
      <c r="C362" s="5"/>
      <c r="D362" s="43"/>
    </row>
    <row r="363" spans="2:4" s="6" customFormat="1">
      <c r="B363" s="11"/>
      <c r="C363" s="5"/>
      <c r="D363" s="43"/>
    </row>
    <row r="364" spans="2:4" s="6" customFormat="1">
      <c r="B364" s="11"/>
      <c r="C364" s="5"/>
      <c r="D364" s="43"/>
    </row>
    <row r="365" spans="2:4" s="6" customFormat="1">
      <c r="B365" s="11"/>
      <c r="C365" s="5"/>
      <c r="D365" s="43"/>
    </row>
    <row r="366" spans="2:4" s="6" customFormat="1">
      <c r="B366" s="11"/>
      <c r="C366" s="5"/>
      <c r="D366" s="43"/>
    </row>
    <row r="367" spans="2:4" s="6" customFormat="1">
      <c r="B367" s="11"/>
      <c r="C367" s="5"/>
      <c r="D367" s="43"/>
    </row>
    <row r="368" spans="2:4" s="6" customFormat="1">
      <c r="B368" s="11"/>
      <c r="C368" s="5"/>
      <c r="D368" s="43"/>
    </row>
    <row r="369" spans="2:4" s="6" customFormat="1">
      <c r="B369" s="11"/>
      <c r="C369" s="5"/>
      <c r="D369" s="43"/>
    </row>
    <row r="370" spans="2:4" s="6" customFormat="1">
      <c r="B370" s="11"/>
      <c r="C370" s="5"/>
      <c r="D370" s="43"/>
    </row>
    <row r="371" spans="2:4" s="6" customFormat="1">
      <c r="B371" s="11"/>
      <c r="C371" s="5"/>
      <c r="D371" s="43"/>
    </row>
    <row r="372" spans="2:4" s="6" customFormat="1">
      <c r="B372" s="11"/>
      <c r="C372" s="5"/>
      <c r="D372" s="43"/>
    </row>
    <row r="373" spans="2:4" s="6" customFormat="1">
      <c r="B373" s="11"/>
      <c r="C373" s="5"/>
      <c r="D373" s="43"/>
    </row>
    <row r="374" spans="2:4" s="6" customFormat="1">
      <c r="B374" s="11"/>
      <c r="C374" s="5"/>
      <c r="D374" s="43"/>
    </row>
    <row r="375" spans="2:4" s="6" customFormat="1">
      <c r="B375" s="11"/>
      <c r="C375" s="5"/>
      <c r="D375" s="43"/>
    </row>
    <row r="376" spans="2:4" s="6" customFormat="1">
      <c r="B376" s="11"/>
      <c r="C376" s="5"/>
      <c r="D376" s="43"/>
    </row>
    <row r="377" spans="2:4" s="6" customFormat="1">
      <c r="B377" s="11"/>
      <c r="C377" s="5"/>
      <c r="D377" s="43"/>
    </row>
    <row r="378" spans="2:4" s="6" customFormat="1">
      <c r="B378" s="11"/>
      <c r="C378" s="5"/>
      <c r="D378" s="43"/>
    </row>
    <row r="379" spans="2:4" s="6" customFormat="1">
      <c r="B379" s="11"/>
      <c r="C379" s="5"/>
      <c r="D379" s="43"/>
    </row>
    <row r="380" spans="2:4" s="6" customFormat="1">
      <c r="B380" s="11"/>
      <c r="C380" s="5"/>
      <c r="D380" s="43"/>
    </row>
    <row r="381" spans="2:4" s="6" customFormat="1">
      <c r="B381" s="11"/>
      <c r="C381" s="5"/>
      <c r="D381" s="43"/>
    </row>
    <row r="382" spans="2:4" s="6" customFormat="1">
      <c r="B382" s="11"/>
      <c r="C382" s="5"/>
      <c r="D382" s="43"/>
    </row>
    <row r="383" spans="2:4" s="6" customFormat="1">
      <c r="B383" s="11"/>
      <c r="C383" s="5"/>
      <c r="D383" s="43"/>
    </row>
    <row r="384" spans="2:4" s="6" customFormat="1">
      <c r="B384" s="11"/>
      <c r="C384" s="5"/>
      <c r="D384" s="43"/>
    </row>
    <row r="385" spans="2:4" s="6" customFormat="1">
      <c r="B385" s="11"/>
      <c r="C385" s="5"/>
      <c r="D385" s="43"/>
    </row>
    <row r="386" spans="2:4" s="6" customFormat="1">
      <c r="B386" s="11"/>
      <c r="C386" s="5"/>
      <c r="D386" s="43"/>
    </row>
    <row r="387" spans="2:4" s="6" customFormat="1">
      <c r="B387" s="11"/>
      <c r="C387" s="5"/>
      <c r="D387" s="43"/>
    </row>
    <row r="388" spans="2:4" s="6" customFormat="1">
      <c r="B388" s="11"/>
      <c r="C388" s="5"/>
      <c r="D388" s="43"/>
    </row>
    <row r="389" spans="2:4" s="6" customFormat="1">
      <c r="B389" s="11"/>
      <c r="C389" s="5"/>
      <c r="D389" s="43"/>
    </row>
    <row r="390" spans="2:4" s="6" customFormat="1">
      <c r="B390" s="11"/>
      <c r="C390" s="5"/>
      <c r="D390" s="43"/>
    </row>
    <row r="391" spans="2:4" s="6" customFormat="1">
      <c r="B391" s="11"/>
      <c r="C391" s="5"/>
      <c r="D391" s="43"/>
    </row>
    <row r="392" spans="2:4" s="6" customFormat="1">
      <c r="B392" s="11"/>
      <c r="C392" s="5"/>
      <c r="D392" s="43"/>
    </row>
    <row r="393" spans="2:4" s="6" customFormat="1">
      <c r="B393" s="11"/>
      <c r="C393" s="5"/>
      <c r="D393" s="43"/>
    </row>
    <row r="394" spans="2:4" s="6" customFormat="1">
      <c r="B394" s="11"/>
      <c r="C394" s="5"/>
      <c r="D394" s="43"/>
    </row>
    <row r="395" spans="2:4" s="6" customFormat="1">
      <c r="B395" s="11"/>
      <c r="C395" s="5"/>
      <c r="D395" s="43"/>
    </row>
    <row r="396" spans="2:4" s="6" customFormat="1">
      <c r="B396" s="11"/>
      <c r="C396" s="5"/>
      <c r="D396" s="43"/>
    </row>
    <row r="397" spans="2:4" s="6" customFormat="1">
      <c r="B397" s="11"/>
      <c r="C397" s="5"/>
      <c r="D397" s="43"/>
    </row>
    <row r="398" spans="2:4" s="6" customFormat="1">
      <c r="B398" s="11"/>
      <c r="C398" s="5"/>
      <c r="D398" s="43"/>
    </row>
    <row r="399" spans="2:4" s="6" customFormat="1">
      <c r="B399" s="11"/>
      <c r="C399" s="5"/>
      <c r="D399" s="43"/>
    </row>
    <row r="400" spans="2:4" s="6" customFormat="1">
      <c r="B400" s="11"/>
      <c r="C400" s="5"/>
      <c r="D400" s="43"/>
    </row>
    <row r="401" spans="2:4" s="6" customFormat="1">
      <c r="B401" s="11"/>
      <c r="C401" s="5"/>
      <c r="D401" s="43"/>
    </row>
    <row r="402" spans="2:4" s="6" customFormat="1">
      <c r="B402" s="11"/>
      <c r="C402" s="5"/>
      <c r="D402" s="43"/>
    </row>
    <row r="403" spans="2:4" s="6" customFormat="1">
      <c r="B403" s="11"/>
      <c r="C403" s="5"/>
      <c r="D403" s="43"/>
    </row>
    <row r="404" spans="2:4" s="6" customFormat="1">
      <c r="B404" s="11"/>
      <c r="C404" s="5"/>
      <c r="D404" s="43"/>
    </row>
    <row r="405" spans="2:4" s="6" customFormat="1">
      <c r="B405" s="11"/>
      <c r="C405" s="5"/>
      <c r="D405" s="43"/>
    </row>
    <row r="406" spans="2:4" s="6" customFormat="1">
      <c r="B406" s="11"/>
      <c r="C406" s="5"/>
      <c r="D406" s="43"/>
    </row>
    <row r="407" spans="2:4" s="6" customFormat="1">
      <c r="B407" s="11"/>
      <c r="C407" s="5"/>
      <c r="D407" s="43"/>
    </row>
    <row r="408" spans="2:4" s="6" customFormat="1">
      <c r="B408" s="11"/>
      <c r="C408" s="5"/>
      <c r="D408" s="43"/>
    </row>
    <row r="409" spans="2:4" s="6" customFormat="1">
      <c r="B409" s="11"/>
      <c r="C409" s="5"/>
      <c r="D409" s="43"/>
    </row>
    <row r="410" spans="2:4" s="6" customFormat="1">
      <c r="B410" s="11"/>
      <c r="C410" s="5"/>
      <c r="D410" s="43"/>
    </row>
    <row r="411" spans="2:4" s="6" customFormat="1">
      <c r="B411" s="11"/>
      <c r="C411" s="5"/>
      <c r="D411" s="43"/>
    </row>
    <row r="412" spans="2:4" s="6" customFormat="1">
      <c r="B412" s="11"/>
      <c r="C412" s="5"/>
      <c r="D412" s="43"/>
    </row>
    <row r="413" spans="2:4" s="6" customFormat="1">
      <c r="B413" s="11"/>
      <c r="C413" s="5"/>
      <c r="D413" s="43"/>
    </row>
    <row r="414" spans="2:4" s="6" customFormat="1">
      <c r="B414" s="11"/>
      <c r="C414" s="5"/>
      <c r="D414" s="43"/>
    </row>
    <row r="415" spans="2:4" s="6" customFormat="1">
      <c r="B415" s="11"/>
      <c r="C415" s="5"/>
      <c r="D415" s="43"/>
    </row>
    <row r="416" spans="2:4" s="6" customFormat="1">
      <c r="B416" s="11"/>
      <c r="C416" s="5"/>
      <c r="D416" s="43"/>
    </row>
    <row r="417" spans="2:4" s="6" customFormat="1">
      <c r="B417" s="11"/>
      <c r="C417" s="5"/>
      <c r="D417" s="43"/>
    </row>
    <row r="418" spans="2:4" s="6" customFormat="1">
      <c r="B418" s="11"/>
      <c r="C418" s="5"/>
      <c r="D418" s="43"/>
    </row>
    <row r="419" spans="2:4" s="6" customFormat="1">
      <c r="B419" s="11"/>
      <c r="C419" s="5"/>
      <c r="D419" s="43"/>
    </row>
    <row r="420" spans="2:4" s="6" customFormat="1">
      <c r="B420" s="11"/>
      <c r="C420" s="5"/>
      <c r="D420" s="43"/>
    </row>
    <row r="421" spans="2:4" s="6" customFormat="1">
      <c r="B421" s="11"/>
      <c r="C421" s="5"/>
      <c r="D421" s="43"/>
    </row>
    <row r="422" spans="2:4" s="6" customFormat="1">
      <c r="B422" s="11"/>
      <c r="C422" s="5"/>
      <c r="D422" s="43"/>
    </row>
    <row r="423" spans="2:4" s="6" customFormat="1">
      <c r="B423" s="11"/>
      <c r="C423" s="5"/>
      <c r="D423" s="43"/>
    </row>
    <row r="424" spans="2:4" s="6" customFormat="1">
      <c r="B424" s="11"/>
      <c r="C424" s="5"/>
      <c r="D424" s="43"/>
    </row>
    <row r="425" spans="2:4" s="6" customFormat="1">
      <c r="B425" s="11"/>
      <c r="C425" s="5"/>
      <c r="D425" s="43"/>
    </row>
    <row r="426" spans="2:4" s="6" customFormat="1">
      <c r="B426" s="11"/>
      <c r="C426" s="5"/>
      <c r="D426" s="43"/>
    </row>
    <row r="427" spans="2:4" s="6" customFormat="1">
      <c r="B427" s="11"/>
      <c r="C427" s="5"/>
      <c r="D427" s="43"/>
    </row>
    <row r="428" spans="2:4" s="6" customFormat="1">
      <c r="B428" s="11"/>
      <c r="C428" s="5"/>
      <c r="D428" s="43"/>
    </row>
    <row r="429" spans="2:4" s="6" customFormat="1">
      <c r="B429" s="11"/>
      <c r="C429" s="5"/>
      <c r="D429" s="43"/>
    </row>
    <row r="430" spans="2:4" s="6" customFormat="1">
      <c r="B430" s="11"/>
      <c r="C430" s="5"/>
      <c r="D430" s="43"/>
    </row>
    <row r="431" spans="2:4" s="6" customFormat="1">
      <c r="B431" s="11"/>
      <c r="C431" s="5"/>
      <c r="D431" s="43"/>
    </row>
    <row r="432" spans="2:4" s="6" customFormat="1">
      <c r="B432" s="11"/>
      <c r="C432" s="5"/>
      <c r="D432" s="43"/>
    </row>
    <row r="433" spans="2:4" s="6" customFormat="1">
      <c r="B433" s="11"/>
      <c r="C433" s="5"/>
      <c r="D433" s="43"/>
    </row>
    <row r="434" spans="2:4" s="6" customFormat="1">
      <c r="B434" s="11"/>
      <c r="C434" s="5"/>
      <c r="D434" s="43"/>
    </row>
    <row r="435" spans="2:4" s="6" customFormat="1">
      <c r="B435" s="11"/>
      <c r="C435" s="5"/>
      <c r="D435" s="43"/>
    </row>
    <row r="436" spans="2:4" s="6" customFormat="1">
      <c r="B436" s="11"/>
      <c r="C436" s="5"/>
      <c r="D436" s="43"/>
    </row>
    <row r="437" spans="2:4" s="6" customFormat="1">
      <c r="B437" s="11"/>
      <c r="C437" s="5"/>
      <c r="D437" s="43"/>
    </row>
    <row r="438" spans="2:4" s="6" customFormat="1">
      <c r="B438" s="11"/>
      <c r="C438" s="5"/>
      <c r="D438" s="43"/>
    </row>
    <row r="439" spans="2:4" s="6" customFormat="1">
      <c r="B439" s="11"/>
      <c r="C439" s="5"/>
      <c r="D439" s="43"/>
    </row>
    <row r="440" spans="2:4" s="6" customFormat="1">
      <c r="B440" s="11"/>
      <c r="C440" s="5"/>
      <c r="D440" s="43"/>
    </row>
    <row r="441" spans="2:4" s="6" customFormat="1">
      <c r="B441" s="11"/>
      <c r="C441" s="5"/>
      <c r="D441" s="43"/>
    </row>
    <row r="442" spans="2:4" s="6" customFormat="1">
      <c r="B442" s="11"/>
      <c r="C442" s="5"/>
      <c r="D442" s="43"/>
    </row>
    <row r="443" spans="2:4" s="6" customFormat="1">
      <c r="B443" s="11"/>
      <c r="C443" s="5"/>
      <c r="D443" s="43"/>
    </row>
    <row r="444" spans="2:4" s="6" customFormat="1">
      <c r="B444" s="11"/>
      <c r="C444" s="5"/>
      <c r="D444" s="43"/>
    </row>
    <row r="445" spans="2:4" s="6" customFormat="1">
      <c r="B445" s="11"/>
      <c r="C445" s="5"/>
      <c r="D445" s="43"/>
    </row>
    <row r="446" spans="2:4" s="6" customFormat="1">
      <c r="B446" s="11"/>
      <c r="C446" s="5"/>
      <c r="D446" s="43"/>
    </row>
    <row r="447" spans="2:4" s="6" customFormat="1">
      <c r="B447" s="11"/>
      <c r="C447" s="5"/>
      <c r="D447" s="43"/>
    </row>
    <row r="448" spans="2:4" s="6" customFormat="1">
      <c r="B448" s="11"/>
      <c r="C448" s="5"/>
      <c r="D448" s="43"/>
    </row>
    <row r="449" spans="2:4" s="6" customFormat="1">
      <c r="B449" s="11"/>
      <c r="C449" s="5"/>
      <c r="D449" s="43"/>
    </row>
    <row r="450" spans="2:4" s="6" customFormat="1">
      <c r="B450" s="11"/>
      <c r="C450" s="5"/>
      <c r="D450" s="43"/>
    </row>
    <row r="451" spans="2:4" s="6" customFormat="1">
      <c r="B451" s="11"/>
      <c r="C451" s="5"/>
      <c r="D451" s="43"/>
    </row>
    <row r="452" spans="2:4" s="6" customFormat="1">
      <c r="B452" s="11"/>
      <c r="C452" s="5"/>
      <c r="D452" s="43"/>
    </row>
    <row r="453" spans="2:4" s="6" customFormat="1">
      <c r="B453" s="11"/>
      <c r="C453" s="5"/>
      <c r="D453" s="43"/>
    </row>
    <row r="454" spans="2:4" s="6" customFormat="1">
      <c r="B454" s="11"/>
      <c r="C454" s="5"/>
      <c r="D454" s="43"/>
    </row>
    <row r="455" spans="2:4" s="6" customFormat="1">
      <c r="B455" s="11"/>
      <c r="C455" s="5"/>
      <c r="D455" s="43"/>
    </row>
    <row r="456" spans="2:4" s="6" customFormat="1">
      <c r="B456" s="11"/>
      <c r="C456" s="5"/>
      <c r="D456" s="43"/>
    </row>
    <row r="457" spans="2:4" s="6" customFormat="1">
      <c r="B457" s="11"/>
      <c r="C457" s="5"/>
      <c r="D457" s="43"/>
    </row>
    <row r="458" spans="2:4" s="6" customFormat="1">
      <c r="B458" s="11"/>
      <c r="C458" s="5"/>
      <c r="D458" s="43"/>
    </row>
    <row r="459" spans="2:4" s="6" customFormat="1">
      <c r="B459" s="11"/>
      <c r="C459" s="5"/>
      <c r="D459" s="43"/>
    </row>
    <row r="460" spans="2:4" s="6" customFormat="1">
      <c r="B460" s="11"/>
      <c r="C460" s="5"/>
      <c r="D460" s="43"/>
    </row>
    <row r="461" spans="2:4" s="6" customFormat="1">
      <c r="B461" s="11"/>
      <c r="C461" s="5"/>
      <c r="D461" s="43"/>
    </row>
    <row r="462" spans="2:4" s="6" customFormat="1">
      <c r="B462" s="11"/>
      <c r="C462" s="5"/>
      <c r="D462" s="43"/>
    </row>
    <row r="463" spans="2:4" s="6" customFormat="1">
      <c r="B463" s="11"/>
      <c r="C463" s="5"/>
      <c r="D463" s="43"/>
    </row>
    <row r="464" spans="2:4" s="6" customFormat="1">
      <c r="B464" s="11"/>
      <c r="C464" s="5"/>
      <c r="D464" s="43"/>
    </row>
    <row r="465" spans="2:4" s="6" customFormat="1">
      <c r="B465" s="11"/>
      <c r="C465" s="5"/>
      <c r="D465" s="43"/>
    </row>
    <row r="466" spans="2:4" s="6" customFormat="1">
      <c r="B466" s="11"/>
      <c r="C466" s="5"/>
      <c r="D466" s="43"/>
    </row>
    <row r="467" spans="2:4" s="6" customFormat="1">
      <c r="B467" s="11"/>
      <c r="C467" s="5"/>
      <c r="D467" s="43"/>
    </row>
    <row r="468" spans="2:4" s="6" customFormat="1">
      <c r="B468" s="11"/>
      <c r="C468" s="5"/>
      <c r="D468" s="43"/>
    </row>
    <row r="469" spans="2:4" s="6" customFormat="1">
      <c r="B469" s="11"/>
      <c r="C469" s="5"/>
      <c r="D469" s="43"/>
    </row>
    <row r="470" spans="2:4" s="6" customFormat="1">
      <c r="B470" s="11"/>
      <c r="C470" s="5"/>
      <c r="D470" s="43"/>
    </row>
    <row r="471" spans="2:4" s="6" customFormat="1">
      <c r="B471" s="11"/>
      <c r="C471" s="5"/>
      <c r="D471" s="43"/>
    </row>
    <row r="472" spans="2:4" s="6" customFormat="1">
      <c r="B472" s="11"/>
      <c r="C472" s="5"/>
      <c r="D472" s="43"/>
    </row>
    <row r="473" spans="2:4" s="6" customFormat="1">
      <c r="B473" s="11"/>
      <c r="C473" s="5"/>
      <c r="D473" s="43"/>
    </row>
    <row r="474" spans="2:4" s="6" customFormat="1">
      <c r="B474" s="11"/>
      <c r="C474" s="5"/>
      <c r="D474" s="43"/>
    </row>
    <row r="475" spans="2:4" s="6" customFormat="1">
      <c r="B475" s="11"/>
      <c r="C475" s="5"/>
      <c r="D475" s="43"/>
    </row>
    <row r="476" spans="2:4" s="6" customFormat="1">
      <c r="B476" s="11"/>
      <c r="C476" s="5"/>
      <c r="D476" s="43"/>
    </row>
    <row r="477" spans="2:4" s="6" customFormat="1">
      <c r="B477" s="11"/>
      <c r="C477" s="5"/>
      <c r="D477" s="43"/>
    </row>
    <row r="478" spans="2:4" s="6" customFormat="1">
      <c r="B478" s="11"/>
      <c r="C478" s="5"/>
      <c r="D478" s="43"/>
    </row>
    <row r="479" spans="2:4" s="6" customFormat="1">
      <c r="B479" s="11"/>
      <c r="C479" s="5"/>
      <c r="D479" s="43"/>
    </row>
    <row r="480" spans="2:4" s="6" customFormat="1">
      <c r="B480" s="11"/>
      <c r="C480" s="5"/>
      <c r="D480" s="43"/>
    </row>
    <row r="481" spans="2:4" s="6" customFormat="1">
      <c r="B481" s="11"/>
      <c r="C481" s="5"/>
      <c r="D481" s="43"/>
    </row>
    <row r="482" spans="2:4" s="6" customFormat="1">
      <c r="B482" s="11"/>
      <c r="C482" s="5"/>
      <c r="D482" s="43"/>
    </row>
    <row r="483" spans="2:4" s="6" customFormat="1">
      <c r="B483" s="11"/>
      <c r="C483" s="5"/>
      <c r="D483" s="43"/>
    </row>
    <row r="484" spans="2:4" s="6" customFormat="1">
      <c r="B484" s="11"/>
      <c r="C484" s="5"/>
      <c r="D484" s="43"/>
    </row>
    <row r="485" spans="2:4" s="6" customFormat="1">
      <c r="B485" s="11"/>
      <c r="C485" s="5"/>
      <c r="D485" s="43"/>
    </row>
    <row r="486" spans="2:4" s="6" customFormat="1">
      <c r="B486" s="11"/>
      <c r="C486" s="5"/>
      <c r="D486" s="43"/>
    </row>
    <row r="487" spans="2:4" s="6" customFormat="1">
      <c r="B487" s="11"/>
      <c r="C487" s="5"/>
      <c r="D487" s="43"/>
    </row>
    <row r="488" spans="2:4" s="6" customFormat="1">
      <c r="B488" s="11"/>
      <c r="C488" s="5"/>
      <c r="D488" s="43"/>
    </row>
    <row r="489" spans="2:4" s="6" customFormat="1">
      <c r="B489" s="11"/>
      <c r="C489" s="5"/>
      <c r="D489" s="43"/>
    </row>
    <row r="490" spans="2:4" s="6" customFormat="1">
      <c r="B490" s="11"/>
      <c r="C490" s="5"/>
      <c r="D490" s="43"/>
    </row>
    <row r="491" spans="2:4" s="6" customFormat="1">
      <c r="B491" s="11"/>
      <c r="C491" s="5"/>
      <c r="D491" s="43"/>
    </row>
    <row r="492" spans="2:4" s="6" customFormat="1">
      <c r="B492" s="11"/>
      <c r="C492" s="5"/>
      <c r="D492" s="43"/>
    </row>
    <row r="493" spans="2:4" s="6" customFormat="1">
      <c r="B493" s="11"/>
      <c r="C493" s="5"/>
      <c r="D493" s="43"/>
    </row>
    <row r="494" spans="2:4" s="6" customFormat="1">
      <c r="B494" s="11"/>
      <c r="C494" s="5"/>
      <c r="D494" s="43"/>
    </row>
    <row r="495" spans="2:4" s="6" customFormat="1">
      <c r="B495" s="11"/>
      <c r="C495" s="5"/>
      <c r="D495" s="43"/>
    </row>
    <row r="496" spans="2:4" s="6" customFormat="1">
      <c r="B496" s="11"/>
      <c r="C496" s="5"/>
      <c r="D496" s="43"/>
    </row>
    <row r="497" spans="2:4" s="6" customFormat="1">
      <c r="B497" s="11"/>
      <c r="C497" s="5"/>
      <c r="D497" s="43"/>
    </row>
    <row r="498" spans="2:4" s="6" customFormat="1">
      <c r="B498" s="11"/>
      <c r="C498" s="5"/>
      <c r="D498" s="43"/>
    </row>
    <row r="499" spans="2:4" s="6" customFormat="1">
      <c r="B499" s="11"/>
      <c r="C499" s="5"/>
      <c r="D499" s="43"/>
    </row>
    <row r="500" spans="2:4" s="6" customFormat="1">
      <c r="B500" s="11"/>
      <c r="C500" s="5"/>
      <c r="D500" s="43"/>
    </row>
    <row r="501" spans="2:4" s="6" customFormat="1">
      <c r="B501" s="11"/>
      <c r="C501" s="5"/>
      <c r="D501" s="43"/>
    </row>
    <row r="502" spans="2:4" s="6" customFormat="1">
      <c r="B502" s="11"/>
      <c r="C502" s="5"/>
      <c r="D502" s="43"/>
    </row>
    <row r="503" spans="2:4" s="6" customFormat="1">
      <c r="B503" s="11"/>
      <c r="C503" s="5"/>
      <c r="D503" s="43"/>
    </row>
    <row r="504" spans="2:4" s="6" customFormat="1">
      <c r="B504" s="11"/>
      <c r="C504" s="5"/>
      <c r="D504" s="43"/>
    </row>
    <row r="505" spans="2:4" s="6" customFormat="1">
      <c r="B505" s="11"/>
      <c r="C505" s="5"/>
      <c r="D505" s="43"/>
    </row>
    <row r="506" spans="2:4" s="6" customFormat="1">
      <c r="B506" s="11"/>
      <c r="C506" s="5"/>
      <c r="D506" s="43"/>
    </row>
    <row r="507" spans="2:4" s="6" customFormat="1">
      <c r="B507" s="11"/>
      <c r="C507" s="5"/>
      <c r="D507" s="43"/>
    </row>
    <row r="508" spans="2:4" s="6" customFormat="1">
      <c r="B508" s="11"/>
      <c r="C508" s="5"/>
      <c r="D508" s="43"/>
    </row>
    <row r="509" spans="2:4" s="6" customFormat="1">
      <c r="B509" s="11"/>
      <c r="C509" s="5"/>
      <c r="D509" s="43"/>
    </row>
    <row r="510" spans="2:4" s="6" customFormat="1">
      <c r="B510" s="11"/>
      <c r="C510" s="5"/>
      <c r="D510" s="43"/>
    </row>
    <row r="511" spans="2:4" s="6" customFormat="1">
      <c r="B511" s="11"/>
      <c r="C511" s="5"/>
      <c r="D511" s="43"/>
    </row>
    <row r="512" spans="2:4" s="6" customFormat="1">
      <c r="B512" s="11"/>
      <c r="C512" s="5"/>
      <c r="D512" s="43"/>
    </row>
    <row r="513" spans="2:4" s="6" customFormat="1">
      <c r="B513" s="11"/>
      <c r="C513" s="5"/>
      <c r="D513" s="43"/>
    </row>
    <row r="514" spans="2:4" s="6" customFormat="1">
      <c r="B514" s="11"/>
      <c r="C514" s="5"/>
      <c r="D514" s="43"/>
    </row>
    <row r="515" spans="2:4" s="6" customFormat="1">
      <c r="B515" s="11"/>
      <c r="C515" s="5"/>
      <c r="D515" s="43"/>
    </row>
    <row r="516" spans="2:4" s="6" customFormat="1">
      <c r="B516" s="11"/>
      <c r="C516" s="5"/>
      <c r="D516" s="43"/>
    </row>
    <row r="517" spans="2:4" s="6" customFormat="1">
      <c r="B517" s="11"/>
      <c r="C517" s="5"/>
      <c r="D517" s="43"/>
    </row>
    <row r="518" spans="2:4" s="6" customFormat="1">
      <c r="B518" s="11"/>
      <c r="C518" s="5"/>
      <c r="D518" s="43"/>
    </row>
    <row r="519" spans="2:4" s="6" customFormat="1">
      <c r="B519" s="11"/>
      <c r="C519" s="5"/>
      <c r="D519" s="43"/>
    </row>
    <row r="520" spans="2:4" s="6" customFormat="1">
      <c r="B520" s="11"/>
      <c r="C520" s="5"/>
      <c r="D520" s="43"/>
    </row>
    <row r="521" spans="2:4" s="6" customFormat="1">
      <c r="B521" s="11"/>
      <c r="C521" s="5"/>
      <c r="D521" s="43"/>
    </row>
    <row r="522" spans="2:4" s="6" customFormat="1">
      <c r="B522" s="11"/>
      <c r="C522" s="5"/>
      <c r="D522" s="43"/>
    </row>
    <row r="523" spans="2:4" s="6" customFormat="1">
      <c r="B523" s="11"/>
      <c r="C523" s="5"/>
      <c r="D523" s="43"/>
    </row>
    <row r="524" spans="2:4" s="6" customFormat="1">
      <c r="B524" s="11"/>
      <c r="C524" s="5"/>
      <c r="D524" s="43"/>
    </row>
    <row r="525" spans="2:4" s="6" customFormat="1">
      <c r="B525" s="11"/>
      <c r="C525" s="5"/>
      <c r="D525" s="43"/>
    </row>
    <row r="526" spans="2:4" s="6" customFormat="1">
      <c r="B526" s="11"/>
      <c r="C526" s="5"/>
      <c r="D526" s="43"/>
    </row>
    <row r="527" spans="2:4" s="6" customFormat="1">
      <c r="B527" s="11"/>
      <c r="C527" s="5"/>
      <c r="D527" s="43"/>
    </row>
    <row r="528" spans="2:4" s="6" customFormat="1">
      <c r="B528" s="11"/>
      <c r="C528" s="5"/>
      <c r="D528" s="43"/>
    </row>
    <row r="529" spans="2:4" s="6" customFormat="1">
      <c r="B529" s="11"/>
      <c r="C529" s="5"/>
      <c r="D529" s="43"/>
    </row>
    <row r="530" spans="2:4" s="6" customFormat="1">
      <c r="B530" s="11"/>
      <c r="C530" s="5"/>
      <c r="D530" s="43"/>
    </row>
    <row r="531" spans="2:4" s="6" customFormat="1">
      <c r="B531" s="11"/>
      <c r="C531" s="5"/>
      <c r="D531" s="43"/>
    </row>
    <row r="532" spans="2:4" s="6" customFormat="1">
      <c r="B532" s="11"/>
      <c r="C532" s="5"/>
      <c r="D532" s="43"/>
    </row>
    <row r="533" spans="2:4" s="6" customFormat="1">
      <c r="B533" s="11"/>
      <c r="C533" s="5"/>
      <c r="D533" s="43"/>
    </row>
    <row r="534" spans="2:4" s="6" customFormat="1">
      <c r="B534" s="11"/>
      <c r="C534" s="5"/>
      <c r="D534" s="43"/>
    </row>
    <row r="535" spans="2:4" s="6" customFormat="1">
      <c r="B535" s="11"/>
      <c r="C535" s="5"/>
      <c r="D535" s="43"/>
    </row>
    <row r="536" spans="2:4" s="6" customFormat="1">
      <c r="B536" s="11"/>
      <c r="C536" s="5"/>
      <c r="D536" s="43"/>
    </row>
    <row r="537" spans="2:4" s="6" customFormat="1">
      <c r="B537" s="11"/>
      <c r="C537" s="5"/>
      <c r="D537" s="43"/>
    </row>
    <row r="538" spans="2:4" s="6" customFormat="1">
      <c r="B538" s="11"/>
      <c r="C538" s="5"/>
      <c r="D538" s="43"/>
    </row>
    <row r="539" spans="2:4" s="6" customFormat="1">
      <c r="B539" s="11"/>
      <c r="C539" s="5"/>
      <c r="D539" s="43"/>
    </row>
    <row r="540" spans="2:4" s="6" customFormat="1">
      <c r="B540" s="11"/>
      <c r="C540" s="5"/>
      <c r="D540" s="43"/>
    </row>
    <row r="541" spans="2:4" s="6" customFormat="1">
      <c r="B541" s="11"/>
      <c r="C541" s="5"/>
      <c r="D541" s="43"/>
    </row>
    <row r="542" spans="2:4" s="6" customFormat="1">
      <c r="B542" s="11"/>
      <c r="C542" s="5"/>
      <c r="D542" s="43"/>
    </row>
    <row r="543" spans="2:4" s="6" customFormat="1">
      <c r="B543" s="11"/>
      <c r="C543" s="5"/>
      <c r="D543" s="43"/>
    </row>
    <row r="544" spans="2:4" s="6" customFormat="1">
      <c r="B544" s="11"/>
      <c r="C544" s="5"/>
      <c r="D544" s="43"/>
    </row>
    <row r="545" spans="2:4" s="6" customFormat="1">
      <c r="B545" s="11"/>
      <c r="C545" s="5"/>
      <c r="D545" s="43"/>
    </row>
    <row r="546" spans="2:4" s="6" customFormat="1">
      <c r="B546" s="11"/>
      <c r="C546" s="5"/>
      <c r="D546" s="43"/>
    </row>
    <row r="547" spans="2:4" s="6" customFormat="1">
      <c r="B547" s="11"/>
      <c r="C547" s="5"/>
      <c r="D547" s="43"/>
    </row>
    <row r="548" spans="2:4" s="6" customFormat="1">
      <c r="B548" s="11"/>
      <c r="C548" s="5"/>
      <c r="D548" s="43"/>
    </row>
    <row r="549" spans="2:4" s="6" customFormat="1">
      <c r="B549" s="11"/>
      <c r="C549" s="5"/>
      <c r="D549" s="43"/>
    </row>
    <row r="550" spans="2:4" s="6" customFormat="1">
      <c r="B550" s="11"/>
      <c r="C550" s="5"/>
      <c r="D550" s="43"/>
    </row>
    <row r="551" spans="2:4" s="6" customFormat="1">
      <c r="B551" s="11"/>
      <c r="C551" s="5"/>
      <c r="D551" s="43"/>
    </row>
    <row r="552" spans="2:4" s="6" customFormat="1">
      <c r="B552" s="11"/>
      <c r="C552" s="5"/>
      <c r="D552" s="43"/>
    </row>
    <row r="553" spans="2:4" s="6" customFormat="1">
      <c r="B553" s="11"/>
      <c r="C553" s="5"/>
      <c r="D553" s="43"/>
    </row>
    <row r="554" spans="2:4" s="6" customFormat="1">
      <c r="B554" s="11"/>
      <c r="C554" s="5"/>
      <c r="D554" s="43"/>
    </row>
    <row r="555" spans="2:4" s="6" customFormat="1">
      <c r="B555" s="11"/>
      <c r="C555" s="5"/>
      <c r="D555" s="43"/>
    </row>
    <row r="556" spans="2:4" s="6" customFormat="1">
      <c r="B556" s="11"/>
      <c r="C556" s="5"/>
      <c r="D556" s="43"/>
    </row>
    <row r="557" spans="2:4" s="6" customFormat="1">
      <c r="B557" s="11"/>
      <c r="C557" s="5"/>
      <c r="D557" s="43"/>
    </row>
    <row r="558" spans="2:4" s="6" customFormat="1">
      <c r="B558" s="11"/>
      <c r="C558" s="5"/>
      <c r="D558" s="43"/>
    </row>
    <row r="559" spans="2:4" s="6" customFormat="1">
      <c r="B559" s="11"/>
      <c r="C559" s="5"/>
      <c r="D559" s="43"/>
    </row>
    <row r="560" spans="2:4" s="6" customFormat="1">
      <c r="B560" s="11"/>
      <c r="C560" s="5"/>
      <c r="D560" s="43"/>
    </row>
    <row r="561" spans="2:4" s="6" customFormat="1">
      <c r="B561" s="11"/>
      <c r="C561" s="5"/>
      <c r="D561" s="43"/>
    </row>
    <row r="562" spans="2:4" s="6" customFormat="1">
      <c r="B562" s="11"/>
      <c r="C562" s="5"/>
      <c r="D562" s="43"/>
    </row>
    <row r="563" spans="2:4" s="6" customFormat="1">
      <c r="B563" s="11"/>
      <c r="C563" s="5"/>
      <c r="D563" s="43"/>
    </row>
    <row r="564" spans="2:4" s="6" customFormat="1">
      <c r="B564" s="11"/>
      <c r="C564" s="5"/>
      <c r="D564" s="43"/>
    </row>
    <row r="565" spans="2:4" s="6" customFormat="1">
      <c r="B565" s="11"/>
      <c r="C565" s="5"/>
      <c r="D565" s="43"/>
    </row>
    <row r="566" spans="2:4" s="6" customFormat="1">
      <c r="B566" s="11"/>
      <c r="C566" s="5"/>
      <c r="D566" s="43"/>
    </row>
    <row r="567" spans="2:4" s="6" customFormat="1">
      <c r="B567" s="11"/>
      <c r="C567" s="5"/>
      <c r="D567" s="43"/>
    </row>
    <row r="568" spans="2:4" s="6" customFormat="1">
      <c r="B568" s="11"/>
      <c r="C568" s="5"/>
      <c r="D568" s="43"/>
    </row>
    <row r="569" spans="2:4" s="6" customFormat="1">
      <c r="B569" s="11"/>
      <c r="C569" s="5"/>
      <c r="D569" s="43"/>
    </row>
    <row r="570" spans="2:4" s="6" customFormat="1">
      <c r="B570" s="11"/>
      <c r="C570" s="5"/>
      <c r="D570" s="43"/>
    </row>
    <row r="571" spans="2:4" s="6" customFormat="1">
      <c r="B571" s="11"/>
      <c r="C571" s="5"/>
      <c r="D571" s="43"/>
    </row>
    <row r="572" spans="2:4" s="6" customFormat="1">
      <c r="B572" s="11"/>
      <c r="C572" s="5"/>
      <c r="D572" s="43"/>
    </row>
    <row r="573" spans="2:4" s="6" customFormat="1">
      <c r="B573" s="11"/>
      <c r="C573" s="5"/>
      <c r="D573" s="43"/>
    </row>
    <row r="574" spans="2:4" s="6" customFormat="1">
      <c r="B574" s="11"/>
      <c r="C574" s="5"/>
      <c r="D574" s="43"/>
    </row>
    <row r="575" spans="2:4" s="6" customFormat="1">
      <c r="B575" s="11"/>
      <c r="C575" s="5"/>
      <c r="D575" s="43"/>
    </row>
    <row r="576" spans="2:4" s="6" customFormat="1">
      <c r="B576" s="11"/>
      <c r="C576" s="5"/>
      <c r="D576" s="43"/>
    </row>
    <row r="577" spans="2:4" s="6" customFormat="1">
      <c r="B577" s="11"/>
      <c r="C577" s="5"/>
      <c r="D577" s="43"/>
    </row>
    <row r="578" spans="2:4" s="6" customFormat="1">
      <c r="B578" s="11"/>
      <c r="C578" s="5"/>
      <c r="D578" s="43"/>
    </row>
    <row r="579" spans="2:4" s="6" customFormat="1">
      <c r="B579" s="11"/>
      <c r="C579" s="5"/>
      <c r="D579" s="43"/>
    </row>
    <row r="580" spans="2:4" s="6" customFormat="1">
      <c r="B580" s="11"/>
      <c r="C580" s="5"/>
      <c r="D580" s="43"/>
    </row>
    <row r="581" spans="2:4" s="6" customFormat="1">
      <c r="B581" s="11"/>
      <c r="C581" s="5"/>
      <c r="D581" s="43"/>
    </row>
    <row r="582" spans="2:4" s="6" customFormat="1">
      <c r="B582" s="11"/>
      <c r="C582" s="5"/>
      <c r="D582" s="43"/>
    </row>
    <row r="583" spans="2:4" s="6" customFormat="1">
      <c r="B583" s="11"/>
      <c r="C583" s="5"/>
      <c r="D583" s="43"/>
    </row>
    <row r="584" spans="2:4" s="6" customFormat="1">
      <c r="B584" s="11"/>
      <c r="C584" s="5"/>
      <c r="D584" s="43"/>
    </row>
    <row r="585" spans="2:4" s="6" customFormat="1">
      <c r="B585" s="11"/>
      <c r="C585" s="5"/>
      <c r="D585" s="43"/>
    </row>
    <row r="586" spans="2:4" s="6" customFormat="1">
      <c r="B586" s="11"/>
      <c r="C586" s="5"/>
      <c r="D586" s="43"/>
    </row>
    <row r="587" spans="2:4" s="6" customFormat="1">
      <c r="B587" s="11"/>
      <c r="C587" s="5"/>
      <c r="D587" s="43"/>
    </row>
    <row r="588" spans="2:4" s="6" customFormat="1">
      <c r="B588" s="11"/>
      <c r="C588" s="5"/>
      <c r="D588" s="43"/>
    </row>
    <row r="589" spans="2:4" s="6" customFormat="1">
      <c r="B589" s="11"/>
      <c r="C589" s="5"/>
      <c r="D589" s="43"/>
    </row>
    <row r="590" spans="2:4" s="6" customFormat="1">
      <c r="B590" s="11"/>
      <c r="C590" s="5"/>
      <c r="D590" s="43"/>
    </row>
    <row r="591" spans="2:4" s="6" customFormat="1">
      <c r="B591" s="11"/>
      <c r="C591" s="5"/>
      <c r="D591" s="43"/>
    </row>
    <row r="592" spans="2:4" s="6" customFormat="1">
      <c r="B592" s="11"/>
      <c r="C592" s="5"/>
      <c r="D592" s="43"/>
    </row>
    <row r="593" spans="2:4" s="6" customFormat="1">
      <c r="B593" s="11"/>
      <c r="C593" s="5"/>
      <c r="D593" s="43"/>
    </row>
    <row r="594" spans="2:4" s="6" customFormat="1">
      <c r="B594" s="11"/>
      <c r="C594" s="5"/>
      <c r="D594" s="43"/>
    </row>
    <row r="595" spans="2:4" s="6" customFormat="1">
      <c r="B595" s="11"/>
      <c r="C595" s="5"/>
      <c r="D595" s="43"/>
    </row>
    <row r="596" spans="2:4" s="6" customFormat="1">
      <c r="B596" s="11"/>
      <c r="C596" s="5"/>
      <c r="D596" s="43"/>
    </row>
    <row r="597" spans="2:4" s="6" customFormat="1">
      <c r="B597" s="11"/>
      <c r="C597" s="5"/>
      <c r="D597" s="43"/>
    </row>
    <row r="598" spans="2:4" s="6" customFormat="1">
      <c r="B598" s="11"/>
      <c r="C598" s="5"/>
      <c r="D598" s="43"/>
    </row>
    <row r="599" spans="2:4" s="6" customFormat="1">
      <c r="B599" s="11"/>
      <c r="C599" s="5"/>
      <c r="D599" s="43"/>
    </row>
    <row r="600" spans="2:4" s="6" customFormat="1">
      <c r="B600" s="11"/>
      <c r="C600" s="5"/>
      <c r="D600" s="43"/>
    </row>
    <row r="601" spans="2:4" s="6" customFormat="1">
      <c r="B601" s="11"/>
      <c r="C601" s="5"/>
      <c r="D601" s="43"/>
    </row>
    <row r="602" spans="2:4" s="6" customFormat="1">
      <c r="B602" s="11"/>
      <c r="C602" s="5"/>
      <c r="D602" s="43"/>
    </row>
    <row r="603" spans="2:4" s="6" customFormat="1">
      <c r="B603" s="11"/>
      <c r="C603" s="5"/>
      <c r="D603" s="43"/>
    </row>
    <row r="604" spans="2:4" s="6" customFormat="1">
      <c r="B604" s="11"/>
      <c r="C604" s="5"/>
      <c r="D604" s="43"/>
    </row>
    <row r="605" spans="2:4" s="6" customFormat="1">
      <c r="B605" s="11"/>
      <c r="C605" s="5"/>
      <c r="D605" s="43"/>
    </row>
    <row r="606" spans="2:4" s="6" customFormat="1">
      <c r="B606" s="11"/>
      <c r="C606" s="5"/>
      <c r="D606" s="43"/>
    </row>
    <row r="607" spans="2:4" s="6" customFormat="1">
      <c r="B607" s="11"/>
      <c r="C607" s="5"/>
      <c r="D607" s="43"/>
    </row>
    <row r="608" spans="2:4" s="6" customFormat="1">
      <c r="B608" s="11"/>
      <c r="C608" s="5"/>
      <c r="D608" s="43"/>
    </row>
    <row r="609" spans="2:4" s="6" customFormat="1">
      <c r="B609" s="11"/>
      <c r="C609" s="5"/>
      <c r="D609" s="43"/>
    </row>
    <row r="610" spans="2:4" s="6" customFormat="1">
      <c r="B610" s="11"/>
      <c r="C610" s="5"/>
      <c r="D610" s="43"/>
    </row>
    <row r="611" spans="2:4" s="6" customFormat="1">
      <c r="B611" s="11"/>
      <c r="C611" s="5"/>
      <c r="D611" s="43"/>
    </row>
    <row r="612" spans="2:4" s="6" customFormat="1">
      <c r="B612" s="11"/>
      <c r="C612" s="5"/>
      <c r="D612" s="43"/>
    </row>
    <row r="613" spans="2:4" s="6" customFormat="1">
      <c r="B613" s="11"/>
      <c r="C613" s="5"/>
      <c r="D613" s="43"/>
    </row>
    <row r="614" spans="2:4" s="6" customFormat="1">
      <c r="B614" s="11"/>
      <c r="C614" s="5"/>
      <c r="D614" s="43"/>
    </row>
    <row r="615" spans="2:4" s="6" customFormat="1">
      <c r="B615" s="11"/>
      <c r="C615" s="5"/>
      <c r="D615" s="43"/>
    </row>
    <row r="616" spans="2:4" s="6" customFormat="1">
      <c r="B616" s="11"/>
      <c r="C616" s="5"/>
      <c r="D616" s="43"/>
    </row>
    <row r="617" spans="2:4" s="6" customFormat="1">
      <c r="B617" s="11"/>
      <c r="C617" s="5"/>
      <c r="D617" s="43"/>
    </row>
    <row r="618" spans="2:4" s="6" customFormat="1">
      <c r="B618" s="11"/>
      <c r="C618" s="5"/>
      <c r="D618" s="43"/>
    </row>
    <row r="619" spans="2:4" s="6" customFormat="1">
      <c r="B619" s="11"/>
      <c r="C619" s="5"/>
      <c r="D619" s="43"/>
    </row>
    <row r="620" spans="2:4" s="6" customFormat="1">
      <c r="B620" s="11"/>
      <c r="C620" s="5"/>
      <c r="D620" s="43"/>
    </row>
    <row r="621" spans="2:4" s="6" customFormat="1">
      <c r="B621" s="11"/>
      <c r="C621" s="5"/>
      <c r="D621" s="43"/>
    </row>
    <row r="622" spans="2:4" s="6" customFormat="1">
      <c r="B622" s="11"/>
      <c r="C622" s="5"/>
      <c r="D622" s="43"/>
    </row>
    <row r="623" spans="2:4" s="6" customFormat="1">
      <c r="B623" s="11"/>
      <c r="C623" s="5"/>
      <c r="D623" s="43"/>
    </row>
    <row r="624" spans="2:4" s="6" customFormat="1">
      <c r="B624" s="11"/>
      <c r="C624" s="5"/>
      <c r="D624" s="43"/>
    </row>
    <row r="625" spans="2:4" s="6" customFormat="1">
      <c r="B625" s="11"/>
      <c r="C625" s="5"/>
      <c r="D625" s="43"/>
    </row>
    <row r="626" spans="2:4" s="6" customFormat="1">
      <c r="B626" s="11"/>
      <c r="C626" s="5"/>
      <c r="D626" s="43"/>
    </row>
    <row r="627" spans="2:4" s="6" customFormat="1">
      <c r="B627" s="11"/>
      <c r="C627" s="5"/>
      <c r="D627" s="43"/>
    </row>
    <row r="628" spans="2:4" s="6" customFormat="1">
      <c r="B628" s="11"/>
      <c r="C628" s="5"/>
      <c r="D628" s="43"/>
    </row>
    <row r="629" spans="2:4" s="6" customFormat="1">
      <c r="B629" s="11"/>
      <c r="C629" s="5"/>
      <c r="D629" s="43"/>
    </row>
    <row r="630" spans="2:4" s="6" customFormat="1">
      <c r="B630" s="11"/>
      <c r="C630" s="5"/>
      <c r="D630" s="43"/>
    </row>
    <row r="631" spans="2:4" s="6" customFormat="1">
      <c r="B631" s="11"/>
      <c r="C631" s="5"/>
      <c r="D631" s="43"/>
    </row>
    <row r="632" spans="2:4" s="6" customFormat="1">
      <c r="B632" s="11"/>
      <c r="C632" s="5"/>
      <c r="D632" s="43"/>
    </row>
    <row r="633" spans="2:4" s="6" customFormat="1">
      <c r="B633" s="11"/>
      <c r="C633" s="5"/>
      <c r="D633" s="43"/>
    </row>
    <row r="634" spans="2:4" s="6" customFormat="1">
      <c r="B634" s="11"/>
      <c r="C634" s="5"/>
      <c r="D634" s="43"/>
    </row>
    <row r="635" spans="2:4" s="6" customFormat="1">
      <c r="B635" s="11"/>
      <c r="C635" s="5"/>
      <c r="D635" s="43"/>
    </row>
    <row r="636" spans="2:4" s="6" customFormat="1">
      <c r="B636" s="11"/>
      <c r="C636" s="5"/>
      <c r="D636" s="43"/>
    </row>
    <row r="637" spans="2:4" s="6" customFormat="1">
      <c r="C637" s="5"/>
      <c r="D637" s="43"/>
    </row>
    <row r="638" spans="2:4" s="6" customFormat="1">
      <c r="C638" s="5"/>
      <c r="D638" s="43"/>
    </row>
    <row r="639" spans="2:4" s="6" customFormat="1">
      <c r="C639" s="5"/>
      <c r="D639" s="43"/>
    </row>
    <row r="640" spans="2:4" s="6" customFormat="1">
      <c r="C640" s="5"/>
      <c r="D640" s="43"/>
    </row>
    <row r="641" spans="3:4" s="6" customFormat="1">
      <c r="C641" s="5"/>
      <c r="D641" s="43"/>
    </row>
    <row r="642" spans="3:4" s="6" customFormat="1">
      <c r="C642" s="5"/>
      <c r="D642" s="43"/>
    </row>
    <row r="643" spans="3:4" s="6" customFormat="1">
      <c r="C643" s="5"/>
      <c r="D643" s="43"/>
    </row>
    <row r="644" spans="3:4" s="6" customFormat="1">
      <c r="C644" s="5"/>
      <c r="D644" s="43"/>
    </row>
    <row r="645" spans="3:4" s="6" customFormat="1">
      <c r="C645" s="5"/>
      <c r="D645" s="43"/>
    </row>
    <row r="646" spans="3:4" s="6" customFormat="1">
      <c r="C646" s="5"/>
      <c r="D646" s="43"/>
    </row>
    <row r="647" spans="3:4" s="6" customFormat="1">
      <c r="C647" s="5"/>
      <c r="D647" s="43"/>
    </row>
    <row r="648" spans="3:4" s="6" customFormat="1">
      <c r="C648" s="5"/>
      <c r="D648" s="43"/>
    </row>
    <row r="649" spans="3:4" s="6" customFormat="1">
      <c r="C649" s="5"/>
      <c r="D649" s="43"/>
    </row>
    <row r="650" spans="3:4" s="6" customFormat="1">
      <c r="C650" s="5"/>
      <c r="D650" s="43"/>
    </row>
    <row r="651" spans="3:4" s="6" customFormat="1">
      <c r="C651" s="5"/>
      <c r="D651" s="43"/>
    </row>
    <row r="652" spans="3:4" s="6" customFormat="1">
      <c r="C652" s="5"/>
      <c r="D652" s="43"/>
    </row>
    <row r="653" spans="3:4" s="6" customFormat="1">
      <c r="C653" s="5"/>
      <c r="D653" s="43"/>
    </row>
    <row r="654" spans="3:4" s="6" customFormat="1">
      <c r="C654" s="5"/>
      <c r="D654" s="43"/>
    </row>
    <row r="655" spans="3:4" s="6" customFormat="1">
      <c r="C655" s="5"/>
      <c r="D655" s="43"/>
    </row>
    <row r="656" spans="3:4" s="6" customFormat="1">
      <c r="C656" s="5"/>
      <c r="D656" s="43"/>
    </row>
    <row r="657" spans="2:4" s="6" customFormat="1">
      <c r="B657" s="1"/>
      <c r="C657" s="2"/>
      <c r="D657" s="45"/>
    </row>
    <row r="658" spans="2:4" s="6" customFormat="1">
      <c r="B658" s="1"/>
      <c r="C658" s="2"/>
      <c r="D658" s="45"/>
    </row>
    <row r="659" spans="2:4" s="6" customFormat="1">
      <c r="B659" s="1"/>
      <c r="C659" s="2"/>
      <c r="D659" s="45"/>
    </row>
    <row r="660" spans="2:4" s="6" customFormat="1">
      <c r="B660" s="1"/>
      <c r="C660" s="2"/>
      <c r="D660" s="45"/>
    </row>
    <row r="661" spans="2:4" s="6" customFormat="1">
      <c r="B661" s="1"/>
      <c r="C661" s="2"/>
      <c r="D661" s="45"/>
    </row>
  </sheetData>
  <sheetProtection algorithmName="SHA-512" hashValue="qNVgvk4QvsUVW7gbv1eLJfn0ZGEkpUGAB0XavoC8NjtMzV/uN/29CiddN+B16DfJy9wIXWEx+F/WvDW7gUIIIQ==" saltValue="cq15PKBvjVC5tNRAuCOAKw==" spinCount="100000" sheet="1" objects="1" scenarios="1"/>
  <sortState ref="B159:G199">
    <sortCondition ref="B149"/>
  </sortState>
  <mergeCells count="2">
    <mergeCell ref="B3:C3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B1:M1401"/>
  <sheetViews>
    <sheetView workbookViewId="0">
      <selection activeCell="A2" sqref="A2"/>
    </sheetView>
  </sheetViews>
  <sheetFormatPr defaultRowHeight="15"/>
  <cols>
    <col min="1" max="1" width="9.140625" customWidth="1"/>
    <col min="2" max="2" width="20.5703125" style="148" customWidth="1"/>
    <col min="3" max="3" width="23.140625" style="150" customWidth="1"/>
    <col min="4" max="4" width="88.5703125" customWidth="1"/>
    <col min="7" max="7" width="12.140625" style="129" bestFit="1" customWidth="1"/>
  </cols>
  <sheetData>
    <row r="1" spans="2:7" ht="48.75" customHeight="1">
      <c r="B1" s="46"/>
      <c r="C1" s="389" t="s">
        <v>151</v>
      </c>
      <c r="D1" s="389"/>
    </row>
    <row r="2" spans="2:7">
      <c r="B2" s="100" t="s">
        <v>11</v>
      </c>
      <c r="C2" s="196">
        <f>C1121-C1122</f>
        <v>4563739.8900000034</v>
      </c>
      <c r="D2" s="189"/>
    </row>
    <row r="3" spans="2:7" ht="22.5" customHeight="1">
      <c r="B3" s="47" t="s">
        <v>113</v>
      </c>
      <c r="C3" s="149"/>
      <c r="D3" s="33"/>
    </row>
    <row r="4" spans="2:7" ht="30" customHeight="1">
      <c r="B4" s="409" t="s">
        <v>20</v>
      </c>
      <c r="C4" s="402"/>
      <c r="D4" s="410"/>
    </row>
    <row r="5" spans="2:7">
      <c r="B5" s="102" t="s">
        <v>7</v>
      </c>
      <c r="C5" s="117" t="s">
        <v>8</v>
      </c>
      <c r="D5" s="101" t="s">
        <v>9</v>
      </c>
    </row>
    <row r="6" spans="2:7" s="60" customFormat="1">
      <c r="B6" s="311" t="s">
        <v>164</v>
      </c>
      <c r="C6" s="329">
        <v>8.9499999999999993</v>
      </c>
      <c r="D6" s="305" t="s">
        <v>186</v>
      </c>
      <c r="E6" s="71"/>
      <c r="G6" s="129"/>
    </row>
    <row r="7" spans="2:7" s="60" customFormat="1">
      <c r="B7" s="311" t="s">
        <v>164</v>
      </c>
      <c r="C7" s="329">
        <v>10</v>
      </c>
      <c r="D7" s="305" t="s">
        <v>187</v>
      </c>
      <c r="G7" s="129"/>
    </row>
    <row r="8" spans="2:7" s="60" customFormat="1">
      <c r="B8" s="311" t="s">
        <v>164</v>
      </c>
      <c r="C8" s="329">
        <v>14.79</v>
      </c>
      <c r="D8" s="305" t="s">
        <v>188</v>
      </c>
      <c r="G8" s="129"/>
    </row>
    <row r="9" spans="2:7" s="60" customFormat="1">
      <c r="B9" s="311" t="s">
        <v>164</v>
      </c>
      <c r="C9" s="329">
        <v>16.010000000000002</v>
      </c>
      <c r="D9" s="305" t="s">
        <v>189</v>
      </c>
      <c r="G9" s="129"/>
    </row>
    <row r="10" spans="2:7" s="60" customFormat="1">
      <c r="B10" s="311" t="s">
        <v>164</v>
      </c>
      <c r="C10" s="329">
        <v>27.54</v>
      </c>
      <c r="D10" s="305" t="s">
        <v>190</v>
      </c>
      <c r="G10" s="129"/>
    </row>
    <row r="11" spans="2:7" s="60" customFormat="1">
      <c r="B11" s="311" t="s">
        <v>164</v>
      </c>
      <c r="C11" s="329">
        <v>30</v>
      </c>
      <c r="D11" s="305" t="s">
        <v>191</v>
      </c>
      <c r="G11" s="129"/>
    </row>
    <row r="12" spans="2:7" s="60" customFormat="1">
      <c r="B12" s="311" t="s">
        <v>164</v>
      </c>
      <c r="C12" s="329">
        <v>43.56</v>
      </c>
      <c r="D12" s="305" t="s">
        <v>192</v>
      </c>
      <c r="G12" s="129"/>
    </row>
    <row r="13" spans="2:7" s="60" customFormat="1">
      <c r="B13" s="311" t="s">
        <v>164</v>
      </c>
      <c r="C13" s="329">
        <v>47.67</v>
      </c>
      <c r="D13" s="305" t="s">
        <v>193</v>
      </c>
      <c r="G13" s="129"/>
    </row>
    <row r="14" spans="2:7" s="60" customFormat="1">
      <c r="B14" s="311" t="s">
        <v>164</v>
      </c>
      <c r="C14" s="329">
        <v>50</v>
      </c>
      <c r="D14" s="305" t="s">
        <v>194</v>
      </c>
      <c r="G14" s="129"/>
    </row>
    <row r="15" spans="2:7" s="60" customFormat="1">
      <c r="B15" s="311" t="s">
        <v>164</v>
      </c>
      <c r="C15" s="329">
        <v>101.67</v>
      </c>
      <c r="D15" s="305" t="s">
        <v>195</v>
      </c>
      <c r="G15" s="129"/>
    </row>
    <row r="16" spans="2:7" s="60" customFormat="1">
      <c r="B16" s="311" t="s">
        <v>164</v>
      </c>
      <c r="C16" s="329">
        <v>110.82</v>
      </c>
      <c r="D16" s="305" t="s">
        <v>196</v>
      </c>
      <c r="G16" s="129"/>
    </row>
    <row r="17" spans="2:7" s="60" customFormat="1">
      <c r="B17" s="311" t="s">
        <v>164</v>
      </c>
      <c r="C17" s="329">
        <v>127</v>
      </c>
      <c r="D17" s="305" t="s">
        <v>197</v>
      </c>
      <c r="G17" s="129"/>
    </row>
    <row r="18" spans="2:7" s="60" customFormat="1">
      <c r="B18" s="311" t="s">
        <v>164</v>
      </c>
      <c r="C18" s="329">
        <v>139.46</v>
      </c>
      <c r="D18" s="305" t="s">
        <v>198</v>
      </c>
      <c r="G18" s="129"/>
    </row>
    <row r="19" spans="2:7" s="60" customFormat="1">
      <c r="B19" s="311" t="s">
        <v>164</v>
      </c>
      <c r="C19" s="329">
        <v>150</v>
      </c>
      <c r="D19" s="305" t="s">
        <v>199</v>
      </c>
      <c r="G19" s="129"/>
    </row>
    <row r="20" spans="2:7" s="60" customFormat="1">
      <c r="B20" s="311" t="s">
        <v>164</v>
      </c>
      <c r="C20" s="329">
        <v>162</v>
      </c>
      <c r="D20" s="305" t="s">
        <v>200</v>
      </c>
      <c r="G20" s="129"/>
    </row>
    <row r="21" spans="2:7" s="60" customFormat="1">
      <c r="B21" s="311" t="s">
        <v>164</v>
      </c>
      <c r="C21" s="329">
        <v>192.28</v>
      </c>
      <c r="D21" s="305" t="s">
        <v>201</v>
      </c>
      <c r="G21" s="129"/>
    </row>
    <row r="22" spans="2:7" s="60" customFormat="1">
      <c r="B22" s="311" t="s">
        <v>164</v>
      </c>
      <c r="C22" s="329">
        <v>200</v>
      </c>
      <c r="D22" s="305" t="s">
        <v>202</v>
      </c>
      <c r="G22" s="129"/>
    </row>
    <row r="23" spans="2:7" s="60" customFormat="1">
      <c r="B23" s="311" t="s">
        <v>164</v>
      </c>
      <c r="C23" s="329">
        <v>200</v>
      </c>
      <c r="D23" s="305" t="s">
        <v>203</v>
      </c>
      <c r="G23" s="129"/>
    </row>
    <row r="24" spans="2:7" s="60" customFormat="1">
      <c r="B24" s="311" t="s">
        <v>164</v>
      </c>
      <c r="C24" s="329">
        <v>200</v>
      </c>
      <c r="D24" s="305" t="s">
        <v>204</v>
      </c>
      <c r="G24" s="129"/>
    </row>
    <row r="25" spans="2:7" s="60" customFormat="1">
      <c r="B25" s="311" t="s">
        <v>164</v>
      </c>
      <c r="C25" s="329">
        <v>200</v>
      </c>
      <c r="D25" s="305" t="s">
        <v>205</v>
      </c>
      <c r="G25" s="129"/>
    </row>
    <row r="26" spans="2:7" s="60" customFormat="1">
      <c r="B26" s="311" t="s">
        <v>164</v>
      </c>
      <c r="C26" s="329">
        <v>218.5</v>
      </c>
      <c r="D26" s="305" t="s">
        <v>206</v>
      </c>
      <c r="G26" s="129"/>
    </row>
    <row r="27" spans="2:7" s="60" customFormat="1">
      <c r="B27" s="311" t="s">
        <v>164</v>
      </c>
      <c r="C27" s="329">
        <v>235.39</v>
      </c>
      <c r="D27" s="305" t="s">
        <v>207</v>
      </c>
      <c r="G27" s="129"/>
    </row>
    <row r="28" spans="2:7" s="60" customFormat="1">
      <c r="B28" s="311" t="s">
        <v>164</v>
      </c>
      <c r="C28" s="329">
        <v>350</v>
      </c>
      <c r="D28" s="305" t="s">
        <v>208</v>
      </c>
      <c r="G28" s="129"/>
    </row>
    <row r="29" spans="2:7" s="60" customFormat="1">
      <c r="B29" s="311" t="s">
        <v>164</v>
      </c>
      <c r="C29" s="329">
        <v>500</v>
      </c>
      <c r="D29" s="305" t="s">
        <v>209</v>
      </c>
      <c r="G29" s="129"/>
    </row>
    <row r="30" spans="2:7" s="60" customFormat="1">
      <c r="B30" s="311" t="s">
        <v>164</v>
      </c>
      <c r="C30" s="329">
        <v>500</v>
      </c>
      <c r="D30" s="305" t="s">
        <v>210</v>
      </c>
      <c r="G30" s="129"/>
    </row>
    <row r="31" spans="2:7" s="60" customFormat="1">
      <c r="B31" s="311" t="s">
        <v>164</v>
      </c>
      <c r="C31" s="329">
        <v>500</v>
      </c>
      <c r="D31" s="305" t="s">
        <v>211</v>
      </c>
      <c r="G31" s="129"/>
    </row>
    <row r="32" spans="2:7" s="60" customFormat="1">
      <c r="B32" s="311" t="s">
        <v>164</v>
      </c>
      <c r="C32" s="329">
        <v>500</v>
      </c>
      <c r="D32" s="305" t="s">
        <v>212</v>
      </c>
      <c r="G32" s="129"/>
    </row>
    <row r="33" spans="2:7" s="60" customFormat="1">
      <c r="B33" s="311" t="s">
        <v>164</v>
      </c>
      <c r="C33" s="329">
        <v>500</v>
      </c>
      <c r="D33" s="305" t="s">
        <v>213</v>
      </c>
      <c r="G33" s="129"/>
    </row>
    <row r="34" spans="2:7" s="60" customFormat="1">
      <c r="B34" s="311" t="s">
        <v>164</v>
      </c>
      <c r="C34" s="329">
        <v>500</v>
      </c>
      <c r="D34" s="305" t="s">
        <v>214</v>
      </c>
      <c r="G34" s="129"/>
    </row>
    <row r="35" spans="2:7" s="60" customFormat="1" ht="16.5" customHeight="1">
      <c r="B35" s="311" t="s">
        <v>164</v>
      </c>
      <c r="C35" s="329">
        <v>750</v>
      </c>
      <c r="D35" s="305" t="s">
        <v>215</v>
      </c>
      <c r="G35" s="129"/>
    </row>
    <row r="36" spans="2:7" s="60" customFormat="1">
      <c r="B36" s="311" t="s">
        <v>164</v>
      </c>
      <c r="C36" s="329">
        <v>777</v>
      </c>
      <c r="D36" s="305" t="s">
        <v>216</v>
      </c>
      <c r="G36" s="129"/>
    </row>
    <row r="37" spans="2:7" s="60" customFormat="1">
      <c r="B37" s="311" t="s">
        <v>164</v>
      </c>
      <c r="C37" s="329">
        <v>1000</v>
      </c>
      <c r="D37" s="305" t="s">
        <v>217</v>
      </c>
      <c r="G37" s="129"/>
    </row>
    <row r="38" spans="2:7" s="60" customFormat="1">
      <c r="B38" s="311" t="s">
        <v>164</v>
      </c>
      <c r="C38" s="329">
        <v>1000</v>
      </c>
      <c r="D38" s="305" t="s">
        <v>218</v>
      </c>
      <c r="G38" s="129"/>
    </row>
    <row r="39" spans="2:7" s="60" customFormat="1">
      <c r="B39" s="311" t="s">
        <v>164</v>
      </c>
      <c r="C39" s="329">
        <v>1000</v>
      </c>
      <c r="D39" s="305" t="s">
        <v>219</v>
      </c>
      <c r="G39" s="129"/>
    </row>
    <row r="40" spans="2:7" s="60" customFormat="1">
      <c r="B40" s="311" t="s">
        <v>164</v>
      </c>
      <c r="C40" s="329">
        <v>1000</v>
      </c>
      <c r="D40" s="305" t="s">
        <v>220</v>
      </c>
      <c r="G40" s="129"/>
    </row>
    <row r="41" spans="2:7" s="60" customFormat="1">
      <c r="B41" s="311" t="s">
        <v>164</v>
      </c>
      <c r="C41" s="329">
        <v>1000</v>
      </c>
      <c r="D41" s="305" t="s">
        <v>1002</v>
      </c>
      <c r="G41" s="129"/>
    </row>
    <row r="42" spans="2:7" s="60" customFormat="1">
      <c r="B42" s="311" t="s">
        <v>164</v>
      </c>
      <c r="C42" s="329">
        <v>1000</v>
      </c>
      <c r="D42" s="305" t="s">
        <v>221</v>
      </c>
      <c r="G42" s="129"/>
    </row>
    <row r="43" spans="2:7" s="60" customFormat="1">
      <c r="B43" s="311" t="s">
        <v>164</v>
      </c>
      <c r="C43" s="329">
        <v>2000</v>
      </c>
      <c r="D43" s="305" t="s">
        <v>222</v>
      </c>
      <c r="G43" s="129"/>
    </row>
    <row r="44" spans="2:7" s="60" customFormat="1">
      <c r="B44" s="311" t="s">
        <v>164</v>
      </c>
      <c r="C44" s="329">
        <v>2000</v>
      </c>
      <c r="D44" s="305" t="s">
        <v>223</v>
      </c>
      <c r="G44" s="129"/>
    </row>
    <row r="45" spans="2:7" s="60" customFormat="1">
      <c r="B45" s="311" t="s">
        <v>164</v>
      </c>
      <c r="C45" s="329">
        <v>3000</v>
      </c>
      <c r="D45" s="305" t="s">
        <v>224</v>
      </c>
      <c r="G45" s="129"/>
    </row>
    <row r="46" spans="2:7" s="60" customFormat="1">
      <c r="B46" s="311" t="s">
        <v>164</v>
      </c>
      <c r="C46" s="329">
        <v>3000</v>
      </c>
      <c r="D46" s="305" t="s">
        <v>1003</v>
      </c>
      <c r="G46" s="129"/>
    </row>
    <row r="47" spans="2:7" s="60" customFormat="1">
      <c r="B47" s="311" t="s">
        <v>164</v>
      </c>
      <c r="C47" s="329">
        <v>5000</v>
      </c>
      <c r="D47" s="305" t="s">
        <v>225</v>
      </c>
      <c r="G47" s="129"/>
    </row>
    <row r="48" spans="2:7" s="60" customFormat="1">
      <c r="B48" s="311" t="s">
        <v>164</v>
      </c>
      <c r="C48" s="329">
        <v>7000</v>
      </c>
      <c r="D48" s="305" t="s">
        <v>226</v>
      </c>
      <c r="G48" s="129"/>
    </row>
    <row r="49" spans="2:7" s="60" customFormat="1">
      <c r="B49" s="311" t="s">
        <v>164</v>
      </c>
      <c r="C49" s="329">
        <v>10000</v>
      </c>
      <c r="D49" s="305" t="s">
        <v>227</v>
      </c>
      <c r="G49" s="129"/>
    </row>
    <row r="50" spans="2:7" s="60" customFormat="1">
      <c r="B50" s="311" t="s">
        <v>164</v>
      </c>
      <c r="C50" s="329">
        <v>15000</v>
      </c>
      <c r="D50" s="305" t="s">
        <v>228</v>
      </c>
      <c r="G50" s="129"/>
    </row>
    <row r="51" spans="2:7" s="60" customFormat="1" ht="30">
      <c r="B51" s="311" t="s">
        <v>164</v>
      </c>
      <c r="C51" s="329">
        <v>24045.07</v>
      </c>
      <c r="D51" s="310" t="s">
        <v>229</v>
      </c>
      <c r="G51" s="129"/>
    </row>
    <row r="52" spans="2:7" s="60" customFormat="1">
      <c r="B52" s="311" t="s">
        <v>165</v>
      </c>
      <c r="C52" s="329">
        <v>20</v>
      </c>
      <c r="D52" s="305" t="s">
        <v>230</v>
      </c>
      <c r="G52" s="129"/>
    </row>
    <row r="53" spans="2:7" s="60" customFormat="1">
      <c r="B53" s="311" t="s">
        <v>165</v>
      </c>
      <c r="C53" s="329">
        <v>24</v>
      </c>
      <c r="D53" s="305" t="s">
        <v>231</v>
      </c>
      <c r="G53" s="129"/>
    </row>
    <row r="54" spans="2:7" s="60" customFormat="1">
      <c r="B54" s="311" t="s">
        <v>165</v>
      </c>
      <c r="C54" s="329">
        <v>25.52</v>
      </c>
      <c r="D54" s="305" t="s">
        <v>232</v>
      </c>
      <c r="G54" s="129"/>
    </row>
    <row r="55" spans="2:7" s="60" customFormat="1">
      <c r="B55" s="311" t="s">
        <v>165</v>
      </c>
      <c r="C55" s="329">
        <v>29.99</v>
      </c>
      <c r="D55" s="305" t="s">
        <v>233</v>
      </c>
      <c r="G55" s="129"/>
    </row>
    <row r="56" spans="2:7" s="60" customFormat="1">
      <c r="B56" s="311" t="s">
        <v>165</v>
      </c>
      <c r="C56" s="329">
        <v>56</v>
      </c>
      <c r="D56" s="305" t="s">
        <v>187</v>
      </c>
      <c r="G56" s="129"/>
    </row>
    <row r="57" spans="2:7" s="60" customFormat="1">
      <c r="B57" s="311" t="s">
        <v>165</v>
      </c>
      <c r="C57" s="329">
        <v>63.52</v>
      </c>
      <c r="D57" s="305" t="s">
        <v>234</v>
      </c>
      <c r="G57" s="129"/>
    </row>
    <row r="58" spans="2:7" s="60" customFormat="1">
      <c r="B58" s="311" t="s">
        <v>165</v>
      </c>
      <c r="C58" s="329">
        <v>100</v>
      </c>
      <c r="D58" s="305" t="s">
        <v>235</v>
      </c>
      <c r="G58" s="129"/>
    </row>
    <row r="59" spans="2:7" s="60" customFormat="1">
      <c r="B59" s="311" t="s">
        <v>165</v>
      </c>
      <c r="C59" s="329">
        <v>100</v>
      </c>
      <c r="D59" s="305" t="s">
        <v>236</v>
      </c>
      <c r="G59" s="129"/>
    </row>
    <row r="60" spans="2:7" s="60" customFormat="1">
      <c r="B60" s="311" t="s">
        <v>165</v>
      </c>
      <c r="C60" s="329">
        <v>100</v>
      </c>
      <c r="D60" s="305" t="s">
        <v>237</v>
      </c>
      <c r="G60" s="129"/>
    </row>
    <row r="61" spans="2:7" s="60" customFormat="1">
      <c r="B61" s="311" t="s">
        <v>165</v>
      </c>
      <c r="C61" s="329">
        <v>110</v>
      </c>
      <c r="D61" s="305" t="s">
        <v>199</v>
      </c>
      <c r="G61" s="129"/>
    </row>
    <row r="62" spans="2:7" s="60" customFormat="1">
      <c r="B62" s="311" t="s">
        <v>165</v>
      </c>
      <c r="C62" s="329">
        <v>170</v>
      </c>
      <c r="D62" s="305" t="s">
        <v>238</v>
      </c>
      <c r="G62" s="129"/>
    </row>
    <row r="63" spans="2:7" s="60" customFormat="1">
      <c r="B63" s="311" t="s">
        <v>165</v>
      </c>
      <c r="C63" s="329">
        <v>200</v>
      </c>
      <c r="D63" s="305" t="s">
        <v>239</v>
      </c>
      <c r="G63" s="129"/>
    </row>
    <row r="64" spans="2:7" s="60" customFormat="1">
      <c r="B64" s="311" t="s">
        <v>165</v>
      </c>
      <c r="C64" s="329">
        <v>200</v>
      </c>
      <c r="D64" s="305" t="s">
        <v>240</v>
      </c>
      <c r="G64" s="129"/>
    </row>
    <row r="65" spans="2:7" s="60" customFormat="1">
      <c r="B65" s="311" t="s">
        <v>165</v>
      </c>
      <c r="C65" s="329">
        <v>200</v>
      </c>
      <c r="D65" s="305" t="s">
        <v>241</v>
      </c>
      <c r="G65" s="129"/>
    </row>
    <row r="66" spans="2:7" s="60" customFormat="1">
      <c r="B66" s="311" t="s">
        <v>165</v>
      </c>
      <c r="C66" s="329">
        <v>200</v>
      </c>
      <c r="D66" s="305" t="s">
        <v>242</v>
      </c>
      <c r="G66" s="129"/>
    </row>
    <row r="67" spans="2:7" s="60" customFormat="1">
      <c r="B67" s="311" t="s">
        <v>165</v>
      </c>
      <c r="C67" s="329">
        <v>200</v>
      </c>
      <c r="D67" s="305" t="s">
        <v>243</v>
      </c>
      <c r="G67" s="129"/>
    </row>
    <row r="68" spans="2:7" s="60" customFormat="1">
      <c r="B68" s="311" t="s">
        <v>165</v>
      </c>
      <c r="C68" s="329">
        <v>200</v>
      </c>
      <c r="D68" s="305" t="s">
        <v>244</v>
      </c>
      <c r="G68" s="129"/>
    </row>
    <row r="69" spans="2:7" s="60" customFormat="1">
      <c r="B69" s="311" t="s">
        <v>165</v>
      </c>
      <c r="C69" s="329">
        <v>200</v>
      </c>
      <c r="D69" s="305" t="s">
        <v>245</v>
      </c>
      <c r="G69" s="129"/>
    </row>
    <row r="70" spans="2:7" s="60" customFormat="1">
      <c r="B70" s="311" t="s">
        <v>165</v>
      </c>
      <c r="C70" s="329">
        <v>200</v>
      </c>
      <c r="D70" s="305" t="s">
        <v>246</v>
      </c>
      <c r="G70" s="129"/>
    </row>
    <row r="71" spans="2:7" s="60" customFormat="1">
      <c r="B71" s="311" t="s">
        <v>165</v>
      </c>
      <c r="C71" s="329">
        <v>200</v>
      </c>
      <c r="D71" s="305" t="s">
        <v>247</v>
      </c>
      <c r="G71" s="129"/>
    </row>
    <row r="72" spans="2:7" s="60" customFormat="1">
      <c r="B72" s="311" t="s">
        <v>165</v>
      </c>
      <c r="C72" s="329">
        <v>200</v>
      </c>
      <c r="D72" s="305" t="s">
        <v>248</v>
      </c>
      <c r="G72" s="129"/>
    </row>
    <row r="73" spans="2:7" s="60" customFormat="1">
      <c r="B73" s="311" t="s">
        <v>165</v>
      </c>
      <c r="C73" s="329">
        <v>200</v>
      </c>
      <c r="D73" s="305" t="s">
        <v>1004</v>
      </c>
      <c r="G73" s="129"/>
    </row>
    <row r="74" spans="2:7" s="60" customFormat="1">
      <c r="B74" s="311" t="s">
        <v>165</v>
      </c>
      <c r="C74" s="329">
        <v>200</v>
      </c>
      <c r="D74" s="305" t="s">
        <v>249</v>
      </c>
      <c r="G74" s="129"/>
    </row>
    <row r="75" spans="2:7" s="60" customFormat="1">
      <c r="B75" s="311" t="s">
        <v>165</v>
      </c>
      <c r="C75" s="329">
        <v>217</v>
      </c>
      <c r="D75" s="305" t="s">
        <v>250</v>
      </c>
      <c r="G75" s="129"/>
    </row>
    <row r="76" spans="2:7" s="60" customFormat="1">
      <c r="B76" s="311" t="s">
        <v>165</v>
      </c>
      <c r="C76" s="329">
        <v>244.1</v>
      </c>
      <c r="D76" s="305" t="s">
        <v>251</v>
      </c>
      <c r="G76" s="129"/>
    </row>
    <row r="77" spans="2:7" s="60" customFormat="1">
      <c r="B77" s="311" t="s">
        <v>165</v>
      </c>
      <c r="C77" s="329">
        <v>250</v>
      </c>
      <c r="D77" s="305" t="s">
        <v>252</v>
      </c>
      <c r="G77" s="129"/>
    </row>
    <row r="78" spans="2:7" s="60" customFormat="1">
      <c r="B78" s="311" t="s">
        <v>165</v>
      </c>
      <c r="C78" s="329">
        <v>280</v>
      </c>
      <c r="D78" s="305" t="s">
        <v>253</v>
      </c>
      <c r="G78" s="129"/>
    </row>
    <row r="79" spans="2:7" s="60" customFormat="1">
      <c r="B79" s="311" t="s">
        <v>165</v>
      </c>
      <c r="C79" s="329">
        <v>300</v>
      </c>
      <c r="D79" s="305" t="s">
        <v>254</v>
      </c>
      <c r="G79" s="129"/>
    </row>
    <row r="80" spans="2:7" s="60" customFormat="1">
      <c r="B80" s="311" t="s">
        <v>165</v>
      </c>
      <c r="C80" s="329">
        <v>300</v>
      </c>
      <c r="D80" s="305" t="s">
        <v>255</v>
      </c>
      <c r="G80" s="129"/>
    </row>
    <row r="81" spans="2:7" s="60" customFormat="1">
      <c r="B81" s="311" t="s">
        <v>165</v>
      </c>
      <c r="C81" s="329">
        <v>300</v>
      </c>
      <c r="D81" s="305" t="s">
        <v>256</v>
      </c>
      <c r="G81" s="129"/>
    </row>
    <row r="82" spans="2:7" s="60" customFormat="1">
      <c r="B82" s="311" t="s">
        <v>165</v>
      </c>
      <c r="C82" s="329">
        <v>333.42</v>
      </c>
      <c r="D82" s="305" t="s">
        <v>257</v>
      </c>
      <c r="G82" s="129"/>
    </row>
    <row r="83" spans="2:7" s="60" customFormat="1">
      <c r="B83" s="311" t="s">
        <v>165</v>
      </c>
      <c r="C83" s="329">
        <v>400</v>
      </c>
      <c r="D83" s="305" t="s">
        <v>258</v>
      </c>
      <c r="G83" s="129"/>
    </row>
    <row r="84" spans="2:7" s="60" customFormat="1">
      <c r="B84" s="311" t="s">
        <v>165</v>
      </c>
      <c r="C84" s="329">
        <v>500</v>
      </c>
      <c r="D84" s="305" t="s">
        <v>259</v>
      </c>
      <c r="G84" s="129"/>
    </row>
    <row r="85" spans="2:7" s="60" customFormat="1">
      <c r="B85" s="311" t="s">
        <v>165</v>
      </c>
      <c r="C85" s="329">
        <v>500</v>
      </c>
      <c r="D85" s="305" t="s">
        <v>260</v>
      </c>
      <c r="G85" s="129"/>
    </row>
    <row r="86" spans="2:7" s="60" customFormat="1">
      <c r="B86" s="311" t="s">
        <v>165</v>
      </c>
      <c r="C86" s="329">
        <v>500</v>
      </c>
      <c r="D86" s="305" t="s">
        <v>261</v>
      </c>
      <c r="G86" s="129"/>
    </row>
    <row r="87" spans="2:7" s="60" customFormat="1">
      <c r="B87" s="311" t="s">
        <v>165</v>
      </c>
      <c r="C87" s="329">
        <v>500</v>
      </c>
      <c r="D87" s="305" t="s">
        <v>262</v>
      </c>
      <c r="G87" s="129"/>
    </row>
    <row r="88" spans="2:7" s="60" customFormat="1">
      <c r="B88" s="311" t="s">
        <v>165</v>
      </c>
      <c r="C88" s="329">
        <v>500.97</v>
      </c>
      <c r="D88" s="305" t="s">
        <v>263</v>
      </c>
      <c r="G88" s="129"/>
    </row>
    <row r="89" spans="2:7" s="60" customFormat="1">
      <c r="B89" s="311" t="s">
        <v>165</v>
      </c>
      <c r="C89" s="329">
        <v>600</v>
      </c>
      <c r="D89" s="305" t="s">
        <v>264</v>
      </c>
      <c r="G89" s="129"/>
    </row>
    <row r="90" spans="2:7" s="60" customFormat="1">
      <c r="B90" s="311" t="s">
        <v>165</v>
      </c>
      <c r="C90" s="329">
        <v>748.6</v>
      </c>
      <c r="D90" s="327" t="s">
        <v>1005</v>
      </c>
      <c r="G90" s="129"/>
    </row>
    <row r="91" spans="2:7" s="60" customFormat="1">
      <c r="B91" s="311" t="s">
        <v>165</v>
      </c>
      <c r="C91" s="329">
        <v>1000</v>
      </c>
      <c r="D91" s="305" t="s">
        <v>265</v>
      </c>
      <c r="G91" s="129"/>
    </row>
    <row r="92" spans="2:7" s="60" customFormat="1">
      <c r="B92" s="311" t="s">
        <v>165</v>
      </c>
      <c r="C92" s="329">
        <v>1000</v>
      </c>
      <c r="D92" s="305" t="s">
        <v>266</v>
      </c>
      <c r="G92" s="129"/>
    </row>
    <row r="93" spans="2:7" s="60" customFormat="1">
      <c r="B93" s="311" t="s">
        <v>165</v>
      </c>
      <c r="C93" s="329">
        <v>1000</v>
      </c>
      <c r="D93" s="305" t="s">
        <v>267</v>
      </c>
      <c r="G93" s="129"/>
    </row>
    <row r="94" spans="2:7" s="60" customFormat="1">
      <c r="B94" s="311" t="s">
        <v>165</v>
      </c>
      <c r="C94" s="329">
        <v>1159</v>
      </c>
      <c r="D94" s="305" t="s">
        <v>268</v>
      </c>
      <c r="G94" s="129"/>
    </row>
    <row r="95" spans="2:7" s="60" customFormat="1">
      <c r="B95" s="311" t="s">
        <v>165</v>
      </c>
      <c r="C95" s="329">
        <v>1500</v>
      </c>
      <c r="D95" s="305" t="s">
        <v>1006</v>
      </c>
      <c r="G95" s="129"/>
    </row>
    <row r="96" spans="2:7" s="60" customFormat="1">
      <c r="B96" s="311" t="s">
        <v>165</v>
      </c>
      <c r="C96" s="329">
        <v>2000</v>
      </c>
      <c r="D96" s="305" t="s">
        <v>269</v>
      </c>
      <c r="G96" s="129"/>
    </row>
    <row r="97" spans="2:7" s="60" customFormat="1">
      <c r="B97" s="311" t="s">
        <v>165</v>
      </c>
      <c r="C97" s="329">
        <v>2000</v>
      </c>
      <c r="D97" s="305" t="s">
        <v>270</v>
      </c>
      <c r="G97" s="129"/>
    </row>
    <row r="98" spans="2:7" s="60" customFormat="1">
      <c r="B98" s="311" t="s">
        <v>165</v>
      </c>
      <c r="C98" s="329">
        <v>2000</v>
      </c>
      <c r="D98" s="305" t="s">
        <v>271</v>
      </c>
      <c r="G98" s="129"/>
    </row>
    <row r="99" spans="2:7" s="60" customFormat="1">
      <c r="B99" s="311" t="s">
        <v>165</v>
      </c>
      <c r="C99" s="329">
        <v>2000</v>
      </c>
      <c r="D99" s="305" t="s">
        <v>272</v>
      </c>
      <c r="G99" s="129"/>
    </row>
    <row r="100" spans="2:7" s="60" customFormat="1">
      <c r="B100" s="311" t="s">
        <v>165</v>
      </c>
      <c r="C100" s="329">
        <v>4019.38</v>
      </c>
      <c r="D100" s="305" t="s">
        <v>273</v>
      </c>
      <c r="G100" s="129"/>
    </row>
    <row r="101" spans="2:7" s="60" customFormat="1">
      <c r="B101" s="311" t="s">
        <v>165</v>
      </c>
      <c r="C101" s="329">
        <v>5000</v>
      </c>
      <c r="D101" s="305" t="s">
        <v>274</v>
      </c>
      <c r="G101" s="129"/>
    </row>
    <row r="102" spans="2:7" s="60" customFormat="1">
      <c r="B102" s="311" t="s">
        <v>165</v>
      </c>
      <c r="C102" s="329">
        <v>5000</v>
      </c>
      <c r="D102" s="305" t="s">
        <v>275</v>
      </c>
      <c r="G102" s="129"/>
    </row>
    <row r="103" spans="2:7" s="60" customFormat="1">
      <c r="B103" s="311" t="s">
        <v>165</v>
      </c>
      <c r="C103" s="329">
        <v>5000</v>
      </c>
      <c r="D103" s="305" t="s">
        <v>269</v>
      </c>
      <c r="G103" s="129"/>
    </row>
    <row r="104" spans="2:7" s="60" customFormat="1">
      <c r="B104" s="311" t="s">
        <v>165</v>
      </c>
      <c r="C104" s="329">
        <v>5000</v>
      </c>
      <c r="D104" s="305" t="s">
        <v>276</v>
      </c>
      <c r="G104" s="129"/>
    </row>
    <row r="105" spans="2:7" s="60" customFormat="1">
      <c r="B105" s="311" t="s">
        <v>165</v>
      </c>
      <c r="C105" s="329">
        <v>15000</v>
      </c>
      <c r="D105" s="305" t="s">
        <v>277</v>
      </c>
      <c r="G105" s="129"/>
    </row>
    <row r="106" spans="2:7" s="60" customFormat="1" ht="30">
      <c r="B106" s="311" t="s">
        <v>165</v>
      </c>
      <c r="C106" s="329">
        <v>18546.560000000001</v>
      </c>
      <c r="D106" s="310" t="s">
        <v>229</v>
      </c>
      <c r="G106" s="129"/>
    </row>
    <row r="107" spans="2:7" s="60" customFormat="1">
      <c r="B107" s="311" t="s">
        <v>165</v>
      </c>
      <c r="C107" s="329">
        <v>20000</v>
      </c>
      <c r="D107" s="305" t="s">
        <v>278</v>
      </c>
      <c r="G107" s="129"/>
    </row>
    <row r="108" spans="2:7" s="60" customFormat="1">
      <c r="B108" s="311" t="s">
        <v>166</v>
      </c>
      <c r="C108" s="329">
        <v>6.76</v>
      </c>
      <c r="D108" s="305" t="s">
        <v>279</v>
      </c>
      <c r="G108" s="129"/>
    </row>
    <row r="109" spans="2:7" s="60" customFormat="1">
      <c r="B109" s="311" t="s">
        <v>166</v>
      </c>
      <c r="C109" s="329">
        <v>9.74</v>
      </c>
      <c r="D109" s="305" t="s">
        <v>280</v>
      </c>
      <c r="G109" s="129"/>
    </row>
    <row r="110" spans="2:7" s="60" customFormat="1">
      <c r="B110" s="311" t="s">
        <v>166</v>
      </c>
      <c r="C110" s="329">
        <v>16</v>
      </c>
      <c r="D110" s="305" t="s">
        <v>281</v>
      </c>
      <c r="G110" s="129"/>
    </row>
    <row r="111" spans="2:7" s="60" customFormat="1">
      <c r="B111" s="311" t="s">
        <v>166</v>
      </c>
      <c r="C111" s="329">
        <v>17.52</v>
      </c>
      <c r="D111" s="305" t="s">
        <v>282</v>
      </c>
      <c r="G111" s="129"/>
    </row>
    <row r="112" spans="2:7" s="60" customFormat="1">
      <c r="B112" s="311" t="s">
        <v>166</v>
      </c>
      <c r="C112" s="329">
        <v>45.09</v>
      </c>
      <c r="D112" s="305" t="s">
        <v>283</v>
      </c>
      <c r="G112" s="129"/>
    </row>
    <row r="113" spans="2:7" s="60" customFormat="1">
      <c r="B113" s="311" t="s">
        <v>166</v>
      </c>
      <c r="C113" s="329">
        <v>60.05</v>
      </c>
      <c r="D113" s="305" t="s">
        <v>284</v>
      </c>
      <c r="G113" s="129"/>
    </row>
    <row r="114" spans="2:7" s="60" customFormat="1">
      <c r="B114" s="311" t="s">
        <v>166</v>
      </c>
      <c r="C114" s="329">
        <v>80.66</v>
      </c>
      <c r="D114" s="305" t="s">
        <v>187</v>
      </c>
      <c r="G114" s="129"/>
    </row>
    <row r="115" spans="2:7" s="60" customFormat="1">
      <c r="B115" s="311" t="s">
        <v>166</v>
      </c>
      <c r="C115" s="329">
        <v>92</v>
      </c>
      <c r="D115" s="305" t="s">
        <v>199</v>
      </c>
      <c r="G115" s="129"/>
    </row>
    <row r="116" spans="2:7" s="60" customFormat="1">
      <c r="B116" s="311" t="s">
        <v>166</v>
      </c>
      <c r="C116" s="329">
        <v>100</v>
      </c>
      <c r="D116" s="305" t="s">
        <v>285</v>
      </c>
      <c r="G116" s="129"/>
    </row>
    <row r="117" spans="2:7" s="60" customFormat="1">
      <c r="B117" s="311" t="s">
        <v>166</v>
      </c>
      <c r="C117" s="329">
        <v>100</v>
      </c>
      <c r="D117" s="305" t="s">
        <v>286</v>
      </c>
      <c r="G117" s="129"/>
    </row>
    <row r="118" spans="2:7" s="60" customFormat="1">
      <c r="B118" s="311" t="s">
        <v>166</v>
      </c>
      <c r="C118" s="329">
        <v>100</v>
      </c>
      <c r="D118" s="305" t="s">
        <v>285</v>
      </c>
      <c r="G118" s="129"/>
    </row>
    <row r="119" spans="2:7" s="60" customFormat="1">
      <c r="B119" s="311" t="s">
        <v>166</v>
      </c>
      <c r="C119" s="329">
        <v>131.72</v>
      </c>
      <c r="D119" s="305" t="s">
        <v>287</v>
      </c>
      <c r="G119" s="129"/>
    </row>
    <row r="120" spans="2:7" s="60" customFormat="1">
      <c r="B120" s="311" t="s">
        <v>166</v>
      </c>
      <c r="C120" s="329">
        <v>190</v>
      </c>
      <c r="D120" s="305" t="s">
        <v>288</v>
      </c>
      <c r="G120" s="129"/>
    </row>
    <row r="121" spans="2:7" s="60" customFormat="1">
      <c r="B121" s="311" t="s">
        <v>166</v>
      </c>
      <c r="C121" s="329">
        <v>200</v>
      </c>
      <c r="D121" s="305" t="s">
        <v>239</v>
      </c>
      <c r="G121" s="129"/>
    </row>
    <row r="122" spans="2:7" s="60" customFormat="1">
      <c r="B122" s="311" t="s">
        <v>166</v>
      </c>
      <c r="C122" s="329">
        <v>200</v>
      </c>
      <c r="D122" s="305" t="s">
        <v>203</v>
      </c>
      <c r="G122" s="129"/>
    </row>
    <row r="123" spans="2:7" s="60" customFormat="1">
      <c r="B123" s="311" t="s">
        <v>166</v>
      </c>
      <c r="C123" s="329">
        <v>200</v>
      </c>
      <c r="D123" s="305" t="s">
        <v>202</v>
      </c>
      <c r="G123" s="129"/>
    </row>
    <row r="124" spans="2:7" s="60" customFormat="1">
      <c r="B124" s="311" t="s">
        <v>166</v>
      </c>
      <c r="C124" s="329">
        <v>200</v>
      </c>
      <c r="D124" s="305" t="s">
        <v>289</v>
      </c>
      <c r="G124" s="129"/>
    </row>
    <row r="125" spans="2:7" s="60" customFormat="1">
      <c r="B125" s="311" t="s">
        <v>166</v>
      </c>
      <c r="C125" s="329">
        <v>284.06</v>
      </c>
      <c r="D125" s="305" t="s">
        <v>290</v>
      </c>
      <c r="G125" s="129"/>
    </row>
    <row r="126" spans="2:7" s="60" customFormat="1">
      <c r="B126" s="311" t="s">
        <v>166</v>
      </c>
      <c r="C126" s="329">
        <v>290</v>
      </c>
      <c r="D126" s="305" t="s">
        <v>291</v>
      </c>
      <c r="G126" s="129"/>
    </row>
    <row r="127" spans="2:7" s="60" customFormat="1">
      <c r="B127" s="311" t="s">
        <v>166</v>
      </c>
      <c r="C127" s="329">
        <v>300</v>
      </c>
      <c r="D127" s="305" t="s">
        <v>292</v>
      </c>
      <c r="G127" s="129"/>
    </row>
    <row r="128" spans="2:7" s="60" customFormat="1">
      <c r="B128" s="311" t="s">
        <v>166</v>
      </c>
      <c r="C128" s="329">
        <v>300</v>
      </c>
      <c r="D128" s="305" t="s">
        <v>293</v>
      </c>
      <c r="G128" s="129"/>
    </row>
    <row r="129" spans="2:7" s="60" customFormat="1">
      <c r="B129" s="311" t="s">
        <v>166</v>
      </c>
      <c r="C129" s="329">
        <v>463.86</v>
      </c>
      <c r="D129" s="305" t="s">
        <v>294</v>
      </c>
      <c r="G129" s="129"/>
    </row>
    <row r="130" spans="2:7" s="60" customFormat="1">
      <c r="B130" s="311" t="s">
        <v>166</v>
      </c>
      <c r="C130" s="329">
        <v>483.87</v>
      </c>
      <c r="D130" s="305" t="s">
        <v>295</v>
      </c>
      <c r="G130" s="129"/>
    </row>
    <row r="131" spans="2:7" s="60" customFormat="1">
      <c r="B131" s="311" t="s">
        <v>166</v>
      </c>
      <c r="C131" s="329">
        <v>500</v>
      </c>
      <c r="D131" s="305" t="s">
        <v>296</v>
      </c>
      <c r="G131" s="129"/>
    </row>
    <row r="132" spans="2:7" s="60" customFormat="1">
      <c r="B132" s="311" t="s">
        <v>166</v>
      </c>
      <c r="C132" s="329">
        <v>500</v>
      </c>
      <c r="D132" s="305" t="s">
        <v>297</v>
      </c>
      <c r="G132" s="129"/>
    </row>
    <row r="133" spans="2:7" s="60" customFormat="1">
      <c r="B133" s="311" t="s">
        <v>166</v>
      </c>
      <c r="C133" s="329">
        <v>500</v>
      </c>
      <c r="D133" s="305" t="s">
        <v>298</v>
      </c>
      <c r="G133" s="129"/>
    </row>
    <row r="134" spans="2:7" s="60" customFormat="1">
      <c r="B134" s="311" t="s">
        <v>166</v>
      </c>
      <c r="C134" s="329">
        <v>500</v>
      </c>
      <c r="D134" s="305" t="s">
        <v>262</v>
      </c>
      <c r="G134" s="129"/>
    </row>
    <row r="135" spans="2:7" s="60" customFormat="1">
      <c r="B135" s="311" t="s">
        <v>166</v>
      </c>
      <c r="C135" s="329">
        <v>546.82000000000005</v>
      </c>
      <c r="D135" s="305" t="s">
        <v>299</v>
      </c>
      <c r="G135" s="129"/>
    </row>
    <row r="136" spans="2:7" s="60" customFormat="1">
      <c r="B136" s="311" t="s">
        <v>166</v>
      </c>
      <c r="C136" s="329">
        <v>600</v>
      </c>
      <c r="D136" s="305" t="s">
        <v>300</v>
      </c>
      <c r="G136" s="129"/>
    </row>
    <row r="137" spans="2:7" s="60" customFormat="1">
      <c r="B137" s="311" t="s">
        <v>166</v>
      </c>
      <c r="C137" s="329">
        <v>977.85</v>
      </c>
      <c r="D137" s="305" t="s">
        <v>301</v>
      </c>
      <c r="G137" s="129"/>
    </row>
    <row r="138" spans="2:7" s="60" customFormat="1">
      <c r="B138" s="311" t="s">
        <v>166</v>
      </c>
      <c r="C138" s="329">
        <v>1000</v>
      </c>
      <c r="D138" s="305" t="s">
        <v>302</v>
      </c>
      <c r="G138" s="129"/>
    </row>
    <row r="139" spans="2:7" s="60" customFormat="1">
      <c r="B139" s="311" t="s">
        <v>166</v>
      </c>
      <c r="C139" s="329">
        <v>1000</v>
      </c>
      <c r="D139" s="305" t="s">
        <v>303</v>
      </c>
      <c r="G139" s="129"/>
    </row>
    <row r="140" spans="2:7" s="60" customFormat="1">
      <c r="B140" s="311" t="s">
        <v>166</v>
      </c>
      <c r="C140" s="329">
        <v>1000</v>
      </c>
      <c r="D140" s="305" t="s">
        <v>304</v>
      </c>
      <c r="G140" s="129"/>
    </row>
    <row r="141" spans="2:7" s="60" customFormat="1">
      <c r="B141" s="311" t="s">
        <v>166</v>
      </c>
      <c r="C141" s="329">
        <v>1000</v>
      </c>
      <c r="D141" s="305" t="s">
        <v>305</v>
      </c>
      <c r="G141" s="129"/>
    </row>
    <row r="142" spans="2:7" s="60" customFormat="1">
      <c r="B142" s="311" t="s">
        <v>166</v>
      </c>
      <c r="C142" s="329">
        <v>1000</v>
      </c>
      <c r="D142" s="305" t="s">
        <v>306</v>
      </c>
      <c r="G142" s="129"/>
    </row>
    <row r="143" spans="2:7" s="60" customFormat="1">
      <c r="B143" s="311" t="s">
        <v>166</v>
      </c>
      <c r="C143" s="329">
        <v>1000</v>
      </c>
      <c r="D143" s="305" t="s">
        <v>307</v>
      </c>
      <c r="G143" s="129"/>
    </row>
    <row r="144" spans="2:7" s="60" customFormat="1">
      <c r="B144" s="311" t="s">
        <v>166</v>
      </c>
      <c r="C144" s="329">
        <v>1050</v>
      </c>
      <c r="D144" s="305" t="s">
        <v>308</v>
      </c>
      <c r="G144" s="129"/>
    </row>
    <row r="145" spans="2:7" s="60" customFormat="1">
      <c r="B145" s="311" t="s">
        <v>166</v>
      </c>
      <c r="C145" s="329">
        <v>1228.57</v>
      </c>
      <c r="D145" s="305" t="s">
        <v>309</v>
      </c>
      <c r="G145" s="129"/>
    </row>
    <row r="146" spans="2:7" s="60" customFormat="1">
      <c r="B146" s="311" t="s">
        <v>166</v>
      </c>
      <c r="C146" s="329">
        <v>1600</v>
      </c>
      <c r="D146" s="305" t="s">
        <v>310</v>
      </c>
      <c r="G146" s="129"/>
    </row>
    <row r="147" spans="2:7" s="60" customFormat="1">
      <c r="B147" s="311" t="s">
        <v>166</v>
      </c>
      <c r="C147" s="329">
        <v>2000</v>
      </c>
      <c r="D147" s="305" t="s">
        <v>311</v>
      </c>
      <c r="G147" s="129"/>
    </row>
    <row r="148" spans="2:7" s="60" customFormat="1">
      <c r="B148" s="311" t="s">
        <v>166</v>
      </c>
      <c r="C148" s="329">
        <v>2222</v>
      </c>
      <c r="D148" s="305" t="s">
        <v>312</v>
      </c>
      <c r="G148" s="129"/>
    </row>
    <row r="149" spans="2:7" s="60" customFormat="1">
      <c r="B149" s="311" t="s">
        <v>166</v>
      </c>
      <c r="C149" s="329">
        <v>2913.46</v>
      </c>
      <c r="D149" s="305" t="s">
        <v>313</v>
      </c>
      <c r="G149" s="129"/>
    </row>
    <row r="150" spans="2:7" s="60" customFormat="1">
      <c r="B150" s="311" t="s">
        <v>166</v>
      </c>
      <c r="C150" s="329">
        <v>3000</v>
      </c>
      <c r="D150" s="305" t="s">
        <v>314</v>
      </c>
      <c r="G150" s="129"/>
    </row>
    <row r="151" spans="2:7" s="60" customFormat="1">
      <c r="B151" s="311" t="s">
        <v>166</v>
      </c>
      <c r="C151" s="329">
        <v>3000</v>
      </c>
      <c r="D151" s="305" t="s">
        <v>315</v>
      </c>
      <c r="G151" s="129"/>
    </row>
    <row r="152" spans="2:7" s="60" customFormat="1">
      <c r="B152" s="311" t="s">
        <v>166</v>
      </c>
      <c r="C152" s="329">
        <v>5000</v>
      </c>
      <c r="D152" s="305" t="s">
        <v>316</v>
      </c>
      <c r="G152" s="129"/>
    </row>
    <row r="153" spans="2:7" s="60" customFormat="1">
      <c r="B153" s="311" t="s">
        <v>166</v>
      </c>
      <c r="C153" s="329">
        <v>10000</v>
      </c>
      <c r="D153" s="305" t="s">
        <v>317</v>
      </c>
      <c r="G153" s="129"/>
    </row>
    <row r="154" spans="2:7" s="60" customFormat="1">
      <c r="B154" s="311" t="s">
        <v>166</v>
      </c>
      <c r="C154" s="329">
        <v>10000</v>
      </c>
      <c r="D154" s="305" t="s">
        <v>318</v>
      </c>
      <c r="G154" s="129"/>
    </row>
    <row r="155" spans="2:7" s="60" customFormat="1">
      <c r="B155" s="311" t="s">
        <v>166</v>
      </c>
      <c r="C155" s="329">
        <v>10000</v>
      </c>
      <c r="D155" s="305" t="s">
        <v>319</v>
      </c>
      <c r="G155" s="129"/>
    </row>
    <row r="156" spans="2:7" s="60" customFormat="1" ht="30">
      <c r="B156" s="311" t="s">
        <v>166</v>
      </c>
      <c r="C156" s="329">
        <v>10245.59</v>
      </c>
      <c r="D156" s="310" t="s">
        <v>229</v>
      </c>
      <c r="G156" s="129"/>
    </row>
    <row r="157" spans="2:7" s="60" customFormat="1">
      <c r="B157" s="311" t="s">
        <v>166</v>
      </c>
      <c r="C157" s="329">
        <v>25000</v>
      </c>
      <c r="D157" s="305" t="s">
        <v>320</v>
      </c>
      <c r="G157" s="129"/>
    </row>
    <row r="158" spans="2:7" s="60" customFormat="1">
      <c r="B158" s="311" t="s">
        <v>167</v>
      </c>
      <c r="C158" s="329">
        <v>30</v>
      </c>
      <c r="D158" s="305" t="s">
        <v>321</v>
      </c>
      <c r="G158" s="129"/>
    </row>
    <row r="159" spans="2:7" s="60" customFormat="1">
      <c r="B159" s="311" t="s">
        <v>167</v>
      </c>
      <c r="C159" s="329">
        <v>40.799999999999997</v>
      </c>
      <c r="D159" s="305" t="s">
        <v>322</v>
      </c>
      <c r="G159" s="129"/>
    </row>
    <row r="160" spans="2:7" s="60" customFormat="1">
      <c r="B160" s="311" t="s">
        <v>167</v>
      </c>
      <c r="C160" s="329">
        <v>60.63</v>
      </c>
      <c r="D160" s="305" t="s">
        <v>323</v>
      </c>
      <c r="G160" s="129"/>
    </row>
    <row r="161" spans="2:7" s="60" customFormat="1">
      <c r="B161" s="311" t="s">
        <v>167</v>
      </c>
      <c r="C161" s="329">
        <v>66.67</v>
      </c>
      <c r="D161" s="305" t="s">
        <v>324</v>
      </c>
      <c r="G161" s="129"/>
    </row>
    <row r="162" spans="2:7" s="60" customFormat="1">
      <c r="B162" s="311" t="s">
        <v>167</v>
      </c>
      <c r="C162" s="329">
        <v>72</v>
      </c>
      <c r="D162" s="305" t="s">
        <v>325</v>
      </c>
      <c r="G162" s="129"/>
    </row>
    <row r="163" spans="2:7" s="60" customFormat="1">
      <c r="B163" s="311" t="s">
        <v>167</v>
      </c>
      <c r="C163" s="329">
        <v>80.88</v>
      </c>
      <c r="D163" s="305" t="s">
        <v>326</v>
      </c>
      <c r="G163" s="129"/>
    </row>
    <row r="164" spans="2:7" s="60" customFormat="1">
      <c r="B164" s="311" t="s">
        <v>167</v>
      </c>
      <c r="C164" s="329">
        <v>94</v>
      </c>
      <c r="D164" s="305" t="s">
        <v>327</v>
      </c>
      <c r="G164" s="129"/>
    </row>
    <row r="165" spans="2:7" s="60" customFormat="1">
      <c r="B165" s="311" t="s">
        <v>167</v>
      </c>
      <c r="C165" s="329">
        <v>100</v>
      </c>
      <c r="D165" s="305" t="s">
        <v>328</v>
      </c>
      <c r="G165" s="129"/>
    </row>
    <row r="166" spans="2:7" s="60" customFormat="1">
      <c r="B166" s="311" t="s">
        <v>167</v>
      </c>
      <c r="C166" s="329">
        <v>100</v>
      </c>
      <c r="D166" s="305" t="s">
        <v>329</v>
      </c>
      <c r="G166" s="129"/>
    </row>
    <row r="167" spans="2:7" s="60" customFormat="1">
      <c r="B167" s="311" t="s">
        <v>167</v>
      </c>
      <c r="C167" s="329">
        <v>107.3</v>
      </c>
      <c r="D167" s="305" t="s">
        <v>330</v>
      </c>
      <c r="G167" s="129"/>
    </row>
    <row r="168" spans="2:7" s="60" customFormat="1">
      <c r="B168" s="311" t="s">
        <v>167</v>
      </c>
      <c r="C168" s="329">
        <v>110.42</v>
      </c>
      <c r="D168" s="305" t="s">
        <v>199</v>
      </c>
      <c r="G168" s="129"/>
    </row>
    <row r="169" spans="2:7" s="60" customFormat="1">
      <c r="B169" s="311" t="s">
        <v>167</v>
      </c>
      <c r="C169" s="329">
        <v>144.5</v>
      </c>
      <c r="D169" s="305" t="s">
        <v>187</v>
      </c>
      <c r="G169" s="129"/>
    </row>
    <row r="170" spans="2:7" s="60" customFormat="1">
      <c r="B170" s="311" t="s">
        <v>167</v>
      </c>
      <c r="C170" s="329">
        <v>162.74</v>
      </c>
      <c r="D170" s="305" t="s">
        <v>331</v>
      </c>
      <c r="G170" s="129"/>
    </row>
    <row r="171" spans="2:7" s="60" customFormat="1">
      <c r="B171" s="311" t="s">
        <v>167</v>
      </c>
      <c r="C171" s="329">
        <v>170.77</v>
      </c>
      <c r="D171" s="305" t="s">
        <v>332</v>
      </c>
      <c r="G171" s="129"/>
    </row>
    <row r="172" spans="2:7" s="60" customFormat="1">
      <c r="B172" s="311" t="s">
        <v>167</v>
      </c>
      <c r="C172" s="329">
        <v>190</v>
      </c>
      <c r="D172" s="305" t="s">
        <v>333</v>
      </c>
      <c r="G172" s="129"/>
    </row>
    <row r="173" spans="2:7" s="60" customFormat="1">
      <c r="B173" s="311" t="s">
        <v>167</v>
      </c>
      <c r="C173" s="329">
        <v>200</v>
      </c>
      <c r="D173" s="305" t="s">
        <v>334</v>
      </c>
      <c r="G173" s="129"/>
    </row>
    <row r="174" spans="2:7" s="60" customFormat="1">
      <c r="B174" s="311" t="s">
        <v>167</v>
      </c>
      <c r="C174" s="329">
        <v>200</v>
      </c>
      <c r="D174" s="305" t="s">
        <v>1004</v>
      </c>
      <c r="G174" s="129"/>
    </row>
    <row r="175" spans="2:7" s="60" customFormat="1">
      <c r="B175" s="311" t="s">
        <v>167</v>
      </c>
      <c r="C175" s="329">
        <v>200</v>
      </c>
      <c r="D175" s="305" t="s">
        <v>335</v>
      </c>
      <c r="G175" s="129"/>
    </row>
    <row r="176" spans="2:7" s="60" customFormat="1">
      <c r="B176" s="311" t="s">
        <v>167</v>
      </c>
      <c r="C176" s="329">
        <v>213.3</v>
      </c>
      <c r="D176" s="305" t="s">
        <v>336</v>
      </c>
      <c r="G176" s="129"/>
    </row>
    <row r="177" spans="2:7" s="60" customFormat="1">
      <c r="B177" s="311" t="s">
        <v>167</v>
      </c>
      <c r="C177" s="329">
        <v>241.62</v>
      </c>
      <c r="D177" s="305" t="s">
        <v>337</v>
      </c>
      <c r="G177" s="129"/>
    </row>
    <row r="178" spans="2:7" s="60" customFormat="1">
      <c r="B178" s="311" t="s">
        <v>167</v>
      </c>
      <c r="C178" s="329">
        <v>300</v>
      </c>
      <c r="D178" s="305" t="s">
        <v>338</v>
      </c>
      <c r="G178" s="129"/>
    </row>
    <row r="179" spans="2:7" s="60" customFormat="1">
      <c r="B179" s="311" t="s">
        <v>167</v>
      </c>
      <c r="C179" s="329">
        <v>336.21</v>
      </c>
      <c r="D179" s="305" t="s">
        <v>339</v>
      </c>
      <c r="G179" s="129"/>
    </row>
    <row r="180" spans="2:7" s="60" customFormat="1">
      <c r="B180" s="311" t="s">
        <v>167</v>
      </c>
      <c r="C180" s="329">
        <v>354</v>
      </c>
      <c r="D180" s="305" t="s">
        <v>340</v>
      </c>
      <c r="G180" s="129"/>
    </row>
    <row r="181" spans="2:7" s="60" customFormat="1">
      <c r="B181" s="311" t="s">
        <v>167</v>
      </c>
      <c r="C181" s="329">
        <v>400</v>
      </c>
      <c r="D181" s="305" t="s">
        <v>341</v>
      </c>
      <c r="G181" s="129"/>
    </row>
    <row r="182" spans="2:7" s="60" customFormat="1">
      <c r="B182" s="311" t="s">
        <v>167</v>
      </c>
      <c r="C182" s="329">
        <v>500</v>
      </c>
      <c r="D182" s="305" t="s">
        <v>342</v>
      </c>
      <c r="G182" s="129"/>
    </row>
    <row r="183" spans="2:7" s="60" customFormat="1">
      <c r="B183" s="311" t="s">
        <v>167</v>
      </c>
      <c r="C183" s="329">
        <v>500</v>
      </c>
      <c r="D183" s="305" t="s">
        <v>343</v>
      </c>
      <c r="G183" s="129"/>
    </row>
    <row r="184" spans="2:7" s="60" customFormat="1">
      <c r="B184" s="311" t="s">
        <v>167</v>
      </c>
      <c r="C184" s="329">
        <v>500</v>
      </c>
      <c r="D184" s="305" t="s">
        <v>298</v>
      </c>
      <c r="G184" s="129"/>
    </row>
    <row r="185" spans="2:7" s="60" customFormat="1">
      <c r="B185" s="311" t="s">
        <v>167</v>
      </c>
      <c r="C185" s="329">
        <v>516.22</v>
      </c>
      <c r="D185" s="305" t="s">
        <v>344</v>
      </c>
      <c r="G185" s="129"/>
    </row>
    <row r="186" spans="2:7" s="60" customFormat="1">
      <c r="B186" s="311" t="s">
        <v>167</v>
      </c>
      <c r="C186" s="329">
        <v>1000</v>
      </c>
      <c r="D186" s="305" t="s">
        <v>345</v>
      </c>
      <c r="G186" s="129"/>
    </row>
    <row r="187" spans="2:7" s="60" customFormat="1">
      <c r="B187" s="311" t="s">
        <v>167</v>
      </c>
      <c r="C187" s="329">
        <v>1000</v>
      </c>
      <c r="D187" s="305" t="s">
        <v>346</v>
      </c>
      <c r="G187" s="129"/>
    </row>
    <row r="188" spans="2:7" s="60" customFormat="1">
      <c r="B188" s="311" t="s">
        <v>167</v>
      </c>
      <c r="C188" s="329">
        <v>1000</v>
      </c>
      <c r="D188" s="305" t="s">
        <v>347</v>
      </c>
      <c r="G188" s="129"/>
    </row>
    <row r="189" spans="2:7" s="60" customFormat="1">
      <c r="B189" s="311" t="s">
        <v>167</v>
      </c>
      <c r="C189" s="329">
        <v>1000</v>
      </c>
      <c r="D189" s="305" t="s">
        <v>217</v>
      </c>
      <c r="G189" s="129"/>
    </row>
    <row r="190" spans="2:7" s="60" customFormat="1">
      <c r="B190" s="311" t="s">
        <v>167</v>
      </c>
      <c r="C190" s="329">
        <v>1000</v>
      </c>
      <c r="D190" s="305" t="s">
        <v>348</v>
      </c>
      <c r="G190" s="129"/>
    </row>
    <row r="191" spans="2:7" s="60" customFormat="1">
      <c r="B191" s="311" t="s">
        <v>167</v>
      </c>
      <c r="C191" s="329">
        <v>1000</v>
      </c>
      <c r="D191" s="305" t="s">
        <v>349</v>
      </c>
      <c r="G191" s="129"/>
    </row>
    <row r="192" spans="2:7" s="60" customFormat="1">
      <c r="B192" s="311" t="s">
        <v>167</v>
      </c>
      <c r="C192" s="329">
        <v>1000</v>
      </c>
      <c r="D192" s="305" t="s">
        <v>350</v>
      </c>
      <c r="G192" s="129"/>
    </row>
    <row r="193" spans="2:7" s="60" customFormat="1">
      <c r="B193" s="311" t="s">
        <v>167</v>
      </c>
      <c r="C193" s="329">
        <v>1000</v>
      </c>
      <c r="D193" s="305" t="s">
        <v>351</v>
      </c>
      <c r="G193" s="129"/>
    </row>
    <row r="194" spans="2:7" s="60" customFormat="1">
      <c r="B194" s="311" t="s">
        <v>167</v>
      </c>
      <c r="C194" s="329">
        <v>1000</v>
      </c>
      <c r="D194" s="305" t="s">
        <v>352</v>
      </c>
      <c r="G194" s="129"/>
    </row>
    <row r="195" spans="2:7" s="60" customFormat="1">
      <c r="B195" s="311" t="s">
        <v>167</v>
      </c>
      <c r="C195" s="329">
        <v>1000</v>
      </c>
      <c r="D195" s="305" t="s">
        <v>353</v>
      </c>
      <c r="G195" s="129"/>
    </row>
    <row r="196" spans="2:7" s="60" customFormat="1">
      <c r="B196" s="311" t="s">
        <v>167</v>
      </c>
      <c r="C196" s="329">
        <v>1000</v>
      </c>
      <c r="D196" s="305" t="s">
        <v>354</v>
      </c>
      <c r="G196" s="129"/>
    </row>
    <row r="197" spans="2:7" s="60" customFormat="1">
      <c r="B197" s="311" t="s">
        <v>167</v>
      </c>
      <c r="C197" s="329">
        <v>1000</v>
      </c>
      <c r="D197" s="305" t="s">
        <v>355</v>
      </c>
      <c r="G197" s="129"/>
    </row>
    <row r="198" spans="2:7" s="60" customFormat="1">
      <c r="B198" s="311" t="s">
        <v>167</v>
      </c>
      <c r="C198" s="329">
        <v>1000</v>
      </c>
      <c r="D198" s="305" t="s">
        <v>356</v>
      </c>
      <c r="G198" s="129"/>
    </row>
    <row r="199" spans="2:7" s="60" customFormat="1">
      <c r="B199" s="311" t="s">
        <v>167</v>
      </c>
      <c r="C199" s="329">
        <v>1000</v>
      </c>
      <c r="D199" s="305" t="s">
        <v>357</v>
      </c>
      <c r="G199" s="129"/>
    </row>
    <row r="200" spans="2:7" s="60" customFormat="1">
      <c r="B200" s="311" t="s">
        <v>167</v>
      </c>
      <c r="C200" s="329">
        <v>1000</v>
      </c>
      <c r="D200" s="305" t="s">
        <v>358</v>
      </c>
      <c r="G200" s="129"/>
    </row>
    <row r="201" spans="2:7" s="60" customFormat="1">
      <c r="B201" s="311" t="s">
        <v>167</v>
      </c>
      <c r="C201" s="329">
        <v>1165.32</v>
      </c>
      <c r="D201" s="305" t="s">
        <v>359</v>
      </c>
      <c r="G201" s="129"/>
    </row>
    <row r="202" spans="2:7" s="60" customFormat="1">
      <c r="B202" s="311" t="s">
        <v>167</v>
      </c>
      <c r="C202" s="329">
        <v>1440.99</v>
      </c>
      <c r="D202" s="305" t="s">
        <v>360</v>
      </c>
      <c r="G202" s="129"/>
    </row>
    <row r="203" spans="2:7" s="60" customFormat="1">
      <c r="B203" s="311" t="s">
        <v>167</v>
      </c>
      <c r="C203" s="329">
        <v>1459.92</v>
      </c>
      <c r="D203" s="305" t="s">
        <v>361</v>
      </c>
      <c r="G203" s="129"/>
    </row>
    <row r="204" spans="2:7" s="60" customFormat="1" ht="30">
      <c r="B204" s="311" t="s">
        <v>167</v>
      </c>
      <c r="C204" s="329">
        <v>1846.83</v>
      </c>
      <c r="D204" s="310" t="s">
        <v>229</v>
      </c>
      <c r="G204" s="129"/>
    </row>
    <row r="205" spans="2:7" s="60" customFormat="1">
      <c r="B205" s="311" t="s">
        <v>167</v>
      </c>
      <c r="C205" s="329">
        <v>2000</v>
      </c>
      <c r="D205" s="305" t="s">
        <v>362</v>
      </c>
      <c r="G205" s="129"/>
    </row>
    <row r="206" spans="2:7" s="60" customFormat="1">
      <c r="B206" s="311" t="s">
        <v>167</v>
      </c>
      <c r="C206" s="329">
        <v>2500</v>
      </c>
      <c r="D206" s="305" t="s">
        <v>269</v>
      </c>
      <c r="G206" s="129"/>
    </row>
    <row r="207" spans="2:7" s="60" customFormat="1">
      <c r="B207" s="311" t="s">
        <v>167</v>
      </c>
      <c r="C207" s="329">
        <v>2829.4</v>
      </c>
      <c r="D207" s="305" t="s">
        <v>363</v>
      </c>
      <c r="G207" s="129"/>
    </row>
    <row r="208" spans="2:7" s="60" customFormat="1">
      <c r="B208" s="311" t="s">
        <v>167</v>
      </c>
      <c r="C208" s="329">
        <v>3000</v>
      </c>
      <c r="D208" s="305" t="s">
        <v>1003</v>
      </c>
      <c r="G208" s="129"/>
    </row>
    <row r="209" spans="2:7" s="60" customFormat="1">
      <c r="B209" s="311" t="s">
        <v>167</v>
      </c>
      <c r="C209" s="329">
        <v>4169.3999999999996</v>
      </c>
      <c r="D209" s="305" t="s">
        <v>364</v>
      </c>
      <c r="G209" s="129"/>
    </row>
    <row r="210" spans="2:7" s="60" customFormat="1">
      <c r="B210" s="311" t="s">
        <v>167</v>
      </c>
      <c r="C210" s="329">
        <v>5000</v>
      </c>
      <c r="D210" s="305" t="s">
        <v>365</v>
      </c>
      <c r="G210" s="129"/>
    </row>
    <row r="211" spans="2:7" s="60" customFormat="1">
      <c r="B211" s="311" t="s">
        <v>167</v>
      </c>
      <c r="C211" s="329">
        <v>5000</v>
      </c>
      <c r="D211" s="305" t="s">
        <v>366</v>
      </c>
      <c r="G211" s="129"/>
    </row>
    <row r="212" spans="2:7" s="60" customFormat="1">
      <c r="B212" s="311" t="s">
        <v>167</v>
      </c>
      <c r="C212" s="329">
        <v>5000</v>
      </c>
      <c r="D212" s="305" t="s">
        <v>367</v>
      </c>
      <c r="G212" s="129"/>
    </row>
    <row r="213" spans="2:7" s="60" customFormat="1">
      <c r="B213" s="311" t="s">
        <v>167</v>
      </c>
      <c r="C213" s="329">
        <v>10000</v>
      </c>
      <c r="D213" s="305" t="s">
        <v>368</v>
      </c>
      <c r="G213" s="129"/>
    </row>
    <row r="214" spans="2:7" s="60" customFormat="1">
      <c r="B214" s="311" t="s">
        <v>167</v>
      </c>
      <c r="C214" s="329">
        <v>10000</v>
      </c>
      <c r="D214" s="305" t="s">
        <v>369</v>
      </c>
      <c r="G214" s="129"/>
    </row>
    <row r="215" spans="2:7" s="60" customFormat="1">
      <c r="B215" s="311" t="s">
        <v>167</v>
      </c>
      <c r="C215" s="329">
        <v>14727</v>
      </c>
      <c r="D215" s="305" t="s">
        <v>370</v>
      </c>
      <c r="G215" s="129"/>
    </row>
    <row r="216" spans="2:7" s="60" customFormat="1" ht="30">
      <c r="B216" s="311" t="s">
        <v>167</v>
      </c>
      <c r="C216" s="329">
        <v>19800</v>
      </c>
      <c r="D216" s="310" t="s">
        <v>229</v>
      </c>
      <c r="G216" s="129"/>
    </row>
    <row r="217" spans="2:7" s="60" customFormat="1" ht="30">
      <c r="B217" s="311" t="s">
        <v>167</v>
      </c>
      <c r="C217" s="329">
        <v>26639.38</v>
      </c>
      <c r="D217" s="310" t="s">
        <v>229</v>
      </c>
      <c r="G217" s="129"/>
    </row>
    <row r="218" spans="2:7" s="60" customFormat="1">
      <c r="B218" s="311" t="s">
        <v>168</v>
      </c>
      <c r="C218" s="329">
        <v>0.12</v>
      </c>
      <c r="D218" s="305" t="s">
        <v>371</v>
      </c>
      <c r="G218" s="129"/>
    </row>
    <row r="219" spans="2:7" s="60" customFormat="1">
      <c r="B219" s="311" t="s">
        <v>168</v>
      </c>
      <c r="C219" s="329">
        <v>0.67</v>
      </c>
      <c r="D219" s="305" t="s">
        <v>372</v>
      </c>
      <c r="G219" s="129"/>
    </row>
    <row r="220" spans="2:7" s="60" customFormat="1">
      <c r="B220" s="311" t="s">
        <v>168</v>
      </c>
      <c r="C220" s="329">
        <v>0.74</v>
      </c>
      <c r="D220" s="305" t="s">
        <v>373</v>
      </c>
      <c r="G220" s="129"/>
    </row>
    <row r="221" spans="2:7" s="60" customFormat="1">
      <c r="B221" s="311" t="s">
        <v>168</v>
      </c>
      <c r="C221" s="329">
        <v>7.28</v>
      </c>
      <c r="D221" s="305" t="s">
        <v>374</v>
      </c>
      <c r="G221" s="129"/>
    </row>
    <row r="222" spans="2:7" s="60" customFormat="1">
      <c r="B222" s="311" t="s">
        <v>168</v>
      </c>
      <c r="C222" s="329">
        <v>13.34</v>
      </c>
      <c r="D222" s="305" t="s">
        <v>375</v>
      </c>
      <c r="G222" s="129"/>
    </row>
    <row r="223" spans="2:7" s="60" customFormat="1">
      <c r="B223" s="311" t="s">
        <v>168</v>
      </c>
      <c r="C223" s="329">
        <v>24.64</v>
      </c>
      <c r="D223" s="305" t="s">
        <v>376</v>
      </c>
      <c r="G223" s="129"/>
    </row>
    <row r="224" spans="2:7" s="60" customFormat="1">
      <c r="B224" s="311" t="s">
        <v>168</v>
      </c>
      <c r="C224" s="329">
        <v>30</v>
      </c>
      <c r="D224" s="305" t="s">
        <v>377</v>
      </c>
      <c r="G224" s="129"/>
    </row>
    <row r="225" spans="2:7" s="60" customFormat="1">
      <c r="B225" s="311" t="s">
        <v>168</v>
      </c>
      <c r="C225" s="329">
        <v>30</v>
      </c>
      <c r="D225" s="305" t="s">
        <v>378</v>
      </c>
      <c r="G225" s="129"/>
    </row>
    <row r="226" spans="2:7" s="60" customFormat="1">
      <c r="B226" s="311" t="s">
        <v>168</v>
      </c>
      <c r="C226" s="329">
        <v>30</v>
      </c>
      <c r="D226" s="305" t="s">
        <v>379</v>
      </c>
      <c r="G226" s="129"/>
    </row>
    <row r="227" spans="2:7" s="60" customFormat="1">
      <c r="B227" s="311" t="s">
        <v>168</v>
      </c>
      <c r="C227" s="329">
        <v>30.12</v>
      </c>
      <c r="D227" s="305" t="s">
        <v>380</v>
      </c>
      <c r="G227" s="129"/>
    </row>
    <row r="228" spans="2:7" s="60" customFormat="1">
      <c r="B228" s="311" t="s">
        <v>168</v>
      </c>
      <c r="C228" s="329">
        <v>39.32</v>
      </c>
      <c r="D228" s="305" t="s">
        <v>381</v>
      </c>
      <c r="G228" s="129"/>
    </row>
    <row r="229" spans="2:7" s="60" customFormat="1">
      <c r="B229" s="311" t="s">
        <v>168</v>
      </c>
      <c r="C229" s="329">
        <v>41.72</v>
      </c>
      <c r="D229" s="305" t="s">
        <v>382</v>
      </c>
      <c r="G229" s="129"/>
    </row>
    <row r="230" spans="2:7" s="60" customFormat="1">
      <c r="B230" s="311" t="s">
        <v>168</v>
      </c>
      <c r="C230" s="329">
        <v>76</v>
      </c>
      <c r="D230" s="305" t="s">
        <v>199</v>
      </c>
      <c r="G230" s="129"/>
    </row>
    <row r="231" spans="2:7" s="60" customFormat="1">
      <c r="B231" s="311" t="s">
        <v>168</v>
      </c>
      <c r="C231" s="329">
        <v>83.54</v>
      </c>
      <c r="D231" s="305" t="s">
        <v>383</v>
      </c>
      <c r="G231" s="129"/>
    </row>
    <row r="232" spans="2:7" s="60" customFormat="1">
      <c r="B232" s="311" t="s">
        <v>168</v>
      </c>
      <c r="C232" s="329">
        <v>94.25</v>
      </c>
      <c r="D232" s="305" t="s">
        <v>187</v>
      </c>
      <c r="G232" s="129"/>
    </row>
    <row r="233" spans="2:7" s="60" customFormat="1">
      <c r="B233" s="311" t="s">
        <v>168</v>
      </c>
      <c r="C233" s="329">
        <v>98.8</v>
      </c>
      <c r="D233" s="305" t="s">
        <v>384</v>
      </c>
      <c r="G233" s="129"/>
    </row>
    <row r="234" spans="2:7" s="60" customFormat="1">
      <c r="B234" s="311" t="s">
        <v>168</v>
      </c>
      <c r="C234" s="329">
        <v>100</v>
      </c>
      <c r="D234" s="305" t="s">
        <v>235</v>
      </c>
      <c r="G234" s="129"/>
    </row>
    <row r="235" spans="2:7" s="60" customFormat="1">
      <c r="B235" s="311" t="s">
        <v>168</v>
      </c>
      <c r="C235" s="329">
        <v>100</v>
      </c>
      <c r="D235" s="305" t="s">
        <v>385</v>
      </c>
      <c r="G235" s="129"/>
    </row>
    <row r="236" spans="2:7" s="60" customFormat="1">
      <c r="B236" s="311" t="s">
        <v>168</v>
      </c>
      <c r="C236" s="329">
        <v>137.94</v>
      </c>
      <c r="D236" s="305" t="s">
        <v>386</v>
      </c>
      <c r="G236" s="129"/>
    </row>
    <row r="237" spans="2:7" s="60" customFormat="1">
      <c r="B237" s="311" t="s">
        <v>168</v>
      </c>
      <c r="C237" s="329">
        <v>143.86000000000001</v>
      </c>
      <c r="D237" s="305" t="s">
        <v>387</v>
      </c>
      <c r="G237" s="129"/>
    </row>
    <row r="238" spans="2:7">
      <c r="B238" s="311" t="s">
        <v>168</v>
      </c>
      <c r="C238" s="329">
        <v>200</v>
      </c>
      <c r="D238" s="305" t="s">
        <v>340</v>
      </c>
      <c r="E238" s="60"/>
    </row>
    <row r="239" spans="2:7">
      <c r="B239" s="311" t="s">
        <v>168</v>
      </c>
      <c r="C239" s="329">
        <v>200</v>
      </c>
      <c r="D239" s="305" t="s">
        <v>388</v>
      </c>
    </row>
    <row r="240" spans="2:7">
      <c r="B240" s="311" t="s">
        <v>168</v>
      </c>
      <c r="C240" s="329">
        <v>200</v>
      </c>
      <c r="D240" s="305" t="s">
        <v>204</v>
      </c>
    </row>
    <row r="241" spans="2:7">
      <c r="B241" s="311" t="s">
        <v>168</v>
      </c>
      <c r="C241" s="329">
        <v>200</v>
      </c>
      <c r="D241" s="305" t="s">
        <v>389</v>
      </c>
    </row>
    <row r="242" spans="2:7">
      <c r="B242" s="311" t="s">
        <v>168</v>
      </c>
      <c r="C242" s="329">
        <v>200</v>
      </c>
      <c r="D242" s="305" t="s">
        <v>390</v>
      </c>
    </row>
    <row r="243" spans="2:7">
      <c r="B243" s="311" t="s">
        <v>168</v>
      </c>
      <c r="C243" s="329">
        <v>200</v>
      </c>
      <c r="D243" s="305" t="s">
        <v>391</v>
      </c>
    </row>
    <row r="244" spans="2:7">
      <c r="B244" s="311" t="s">
        <v>168</v>
      </c>
      <c r="C244" s="329">
        <v>250.01</v>
      </c>
      <c r="D244" s="305" t="s">
        <v>392</v>
      </c>
    </row>
    <row r="245" spans="2:7" s="60" customFormat="1">
      <c r="B245" s="311" t="s">
        <v>168</v>
      </c>
      <c r="C245" s="329">
        <v>294</v>
      </c>
      <c r="D245" s="305" t="s">
        <v>393</v>
      </c>
      <c r="G245" s="129"/>
    </row>
    <row r="246" spans="2:7">
      <c r="B246" s="311" t="s">
        <v>168</v>
      </c>
      <c r="C246" s="329">
        <v>294.63</v>
      </c>
      <c r="D246" s="305" t="s">
        <v>394</v>
      </c>
      <c r="E246" s="60"/>
    </row>
    <row r="247" spans="2:7">
      <c r="B247" s="311" t="s">
        <v>168</v>
      </c>
      <c r="C247" s="329">
        <v>300</v>
      </c>
      <c r="D247" s="305" t="s">
        <v>395</v>
      </c>
      <c r="E247" s="60"/>
    </row>
    <row r="248" spans="2:7">
      <c r="B248" s="311" t="s">
        <v>168</v>
      </c>
      <c r="C248" s="329">
        <v>308.76</v>
      </c>
      <c r="D248" s="305" t="s">
        <v>396</v>
      </c>
      <c r="E248" s="60"/>
    </row>
    <row r="249" spans="2:7">
      <c r="B249" s="311" t="s">
        <v>168</v>
      </c>
      <c r="C249" s="329">
        <v>359.26</v>
      </c>
      <c r="D249" s="305" t="s">
        <v>397</v>
      </c>
      <c r="E249" s="60"/>
    </row>
    <row r="250" spans="2:7">
      <c r="B250" s="311" t="s">
        <v>168</v>
      </c>
      <c r="C250" s="329">
        <v>384</v>
      </c>
      <c r="D250" s="305" t="s">
        <v>398</v>
      </c>
      <c r="E250" s="60"/>
    </row>
    <row r="251" spans="2:7">
      <c r="B251" s="311" t="s">
        <v>168</v>
      </c>
      <c r="C251" s="329">
        <v>394.06</v>
      </c>
      <c r="D251" s="305" t="s">
        <v>399</v>
      </c>
      <c r="E251" s="60"/>
    </row>
    <row r="252" spans="2:7">
      <c r="B252" s="311" t="s">
        <v>168</v>
      </c>
      <c r="C252" s="329">
        <v>400</v>
      </c>
      <c r="D252" s="305" t="s">
        <v>255</v>
      </c>
      <c r="E252" s="60"/>
    </row>
    <row r="253" spans="2:7">
      <c r="B253" s="311" t="s">
        <v>168</v>
      </c>
      <c r="C253" s="329">
        <v>500</v>
      </c>
      <c r="D253" s="305" t="s">
        <v>400</v>
      </c>
      <c r="E253" s="60"/>
    </row>
    <row r="254" spans="2:7">
      <c r="B254" s="311" t="s">
        <v>168</v>
      </c>
      <c r="C254" s="329">
        <v>500</v>
      </c>
      <c r="D254" s="305" t="s">
        <v>401</v>
      </c>
      <c r="E254" s="60"/>
    </row>
    <row r="255" spans="2:7">
      <c r="B255" s="311" t="s">
        <v>168</v>
      </c>
      <c r="C255" s="329">
        <v>990</v>
      </c>
      <c r="D255" s="305" t="s">
        <v>402</v>
      </c>
      <c r="E255" s="60"/>
    </row>
    <row r="256" spans="2:7">
      <c r="B256" s="311" t="s">
        <v>168</v>
      </c>
      <c r="C256" s="329">
        <v>1000</v>
      </c>
      <c r="D256" s="305" t="s">
        <v>403</v>
      </c>
      <c r="E256" s="60"/>
    </row>
    <row r="257" spans="2:7">
      <c r="B257" s="311" t="s">
        <v>168</v>
      </c>
      <c r="C257" s="329">
        <v>1000</v>
      </c>
      <c r="D257" s="305" t="s">
        <v>404</v>
      </c>
      <c r="E257" s="60"/>
    </row>
    <row r="258" spans="2:7">
      <c r="B258" s="311" t="s">
        <v>168</v>
      </c>
      <c r="C258" s="329">
        <v>1000</v>
      </c>
      <c r="D258" s="305" t="s">
        <v>405</v>
      </c>
      <c r="E258" s="60"/>
    </row>
    <row r="259" spans="2:7">
      <c r="B259" s="311" t="s">
        <v>168</v>
      </c>
      <c r="C259" s="329">
        <v>1000</v>
      </c>
      <c r="D259" s="305" t="s">
        <v>406</v>
      </c>
      <c r="E259" s="60"/>
    </row>
    <row r="260" spans="2:7">
      <c r="B260" s="311" t="s">
        <v>168</v>
      </c>
      <c r="C260" s="329">
        <v>1000</v>
      </c>
      <c r="D260" s="305" t="s">
        <v>407</v>
      </c>
      <c r="E260" s="60"/>
    </row>
    <row r="261" spans="2:7">
      <c r="B261" s="311" t="s">
        <v>168</v>
      </c>
      <c r="C261" s="329">
        <v>1272.1300000000001</v>
      </c>
      <c r="D261" s="305" t="s">
        <v>408</v>
      </c>
      <c r="E261" s="60"/>
    </row>
    <row r="262" spans="2:7">
      <c r="B262" s="311" t="s">
        <v>168</v>
      </c>
      <c r="C262" s="329">
        <v>1500</v>
      </c>
      <c r="D262" s="305" t="s">
        <v>409</v>
      </c>
      <c r="E262" s="60"/>
    </row>
    <row r="263" spans="2:7">
      <c r="B263" s="311" t="s">
        <v>168</v>
      </c>
      <c r="C263" s="329">
        <v>2000</v>
      </c>
      <c r="D263" s="305" t="s">
        <v>410</v>
      </c>
      <c r="E263" s="60"/>
    </row>
    <row r="264" spans="2:7" s="60" customFormat="1">
      <c r="B264" s="311" t="s">
        <v>168</v>
      </c>
      <c r="C264" s="329">
        <v>2000</v>
      </c>
      <c r="D264" s="305" t="s">
        <v>272</v>
      </c>
      <c r="G264" s="129"/>
    </row>
    <row r="265" spans="2:7" s="60" customFormat="1">
      <c r="B265" s="311" t="s">
        <v>168</v>
      </c>
      <c r="C265" s="329">
        <v>5000</v>
      </c>
      <c r="D265" s="305" t="s">
        <v>411</v>
      </c>
      <c r="G265" s="129"/>
    </row>
    <row r="266" spans="2:7" s="60" customFormat="1">
      <c r="B266" s="311" t="s">
        <v>168</v>
      </c>
      <c r="C266" s="329">
        <v>5000</v>
      </c>
      <c r="D266" s="305" t="s">
        <v>225</v>
      </c>
      <c r="G266" s="129"/>
    </row>
    <row r="267" spans="2:7" s="60" customFormat="1">
      <c r="B267" s="311" t="s">
        <v>168</v>
      </c>
      <c r="C267" s="329">
        <v>5000</v>
      </c>
      <c r="D267" s="305" t="s">
        <v>412</v>
      </c>
      <c r="G267" s="129"/>
    </row>
    <row r="268" spans="2:7" s="60" customFormat="1">
      <c r="B268" s="311" t="s">
        <v>168</v>
      </c>
      <c r="C268" s="329">
        <v>5000</v>
      </c>
      <c r="D268" s="305" t="s">
        <v>269</v>
      </c>
      <c r="G268" s="129"/>
    </row>
    <row r="269" spans="2:7" s="60" customFormat="1">
      <c r="B269" s="311" t="s">
        <v>168</v>
      </c>
      <c r="C269" s="329">
        <v>6006</v>
      </c>
      <c r="D269" s="305" t="s">
        <v>413</v>
      </c>
      <c r="G269" s="129"/>
    </row>
    <row r="270" spans="2:7" s="60" customFormat="1" ht="30">
      <c r="B270" s="311" t="s">
        <v>168</v>
      </c>
      <c r="C270" s="329">
        <v>21665</v>
      </c>
      <c r="D270" s="310" t="s">
        <v>229</v>
      </c>
      <c r="G270" s="129"/>
    </row>
    <row r="271" spans="2:7">
      <c r="B271" s="311" t="s">
        <v>169</v>
      </c>
      <c r="C271" s="329">
        <v>4.9000000000000004</v>
      </c>
      <c r="D271" s="305" t="s">
        <v>414</v>
      </c>
      <c r="E271" s="60"/>
    </row>
    <row r="272" spans="2:7">
      <c r="B272" s="311" t="s">
        <v>169</v>
      </c>
      <c r="C272" s="329">
        <v>8.1</v>
      </c>
      <c r="D272" s="305" t="s">
        <v>415</v>
      </c>
      <c r="E272" s="60"/>
    </row>
    <row r="273" spans="2:5">
      <c r="B273" s="311" t="s">
        <v>169</v>
      </c>
      <c r="C273" s="329">
        <v>28.94</v>
      </c>
      <c r="D273" s="305" t="s">
        <v>416</v>
      </c>
      <c r="E273" s="60"/>
    </row>
    <row r="274" spans="2:5">
      <c r="B274" s="311" t="s">
        <v>169</v>
      </c>
      <c r="C274" s="329">
        <v>30</v>
      </c>
      <c r="D274" s="305" t="s">
        <v>417</v>
      </c>
      <c r="E274" s="60"/>
    </row>
    <row r="275" spans="2:5">
      <c r="B275" s="311" t="s">
        <v>169</v>
      </c>
      <c r="C275" s="329">
        <v>95.2</v>
      </c>
      <c r="D275" s="305" t="s">
        <v>199</v>
      </c>
      <c r="E275" s="60"/>
    </row>
    <row r="276" spans="2:5">
      <c r="B276" s="311" t="s">
        <v>169</v>
      </c>
      <c r="C276" s="329">
        <v>100</v>
      </c>
      <c r="D276" s="305" t="s">
        <v>418</v>
      </c>
      <c r="E276" s="60"/>
    </row>
    <row r="277" spans="2:5">
      <c r="B277" s="311" t="s">
        <v>169</v>
      </c>
      <c r="C277" s="329">
        <v>100</v>
      </c>
      <c r="D277" s="305" t="s">
        <v>419</v>
      </c>
      <c r="E277" s="60"/>
    </row>
    <row r="278" spans="2:5">
      <c r="B278" s="311" t="s">
        <v>169</v>
      </c>
      <c r="C278" s="329">
        <v>155.04</v>
      </c>
      <c r="D278" s="327" t="s">
        <v>1005</v>
      </c>
      <c r="E278" s="60"/>
    </row>
    <row r="279" spans="2:5">
      <c r="B279" s="311" t="s">
        <v>169</v>
      </c>
      <c r="C279" s="329">
        <v>180</v>
      </c>
      <c r="D279" s="305" t="s">
        <v>420</v>
      </c>
      <c r="E279" s="60"/>
    </row>
    <row r="280" spans="2:5">
      <c r="B280" s="311" t="s">
        <v>169</v>
      </c>
      <c r="C280" s="329">
        <v>200</v>
      </c>
      <c r="D280" s="305" t="s">
        <v>421</v>
      </c>
      <c r="E280" s="60"/>
    </row>
    <row r="281" spans="2:5">
      <c r="B281" s="311" t="s">
        <v>169</v>
      </c>
      <c r="C281" s="329">
        <v>200</v>
      </c>
      <c r="D281" s="305" t="s">
        <v>1004</v>
      </c>
      <c r="E281" s="60"/>
    </row>
    <row r="282" spans="2:5">
      <c r="B282" s="311" t="s">
        <v>169</v>
      </c>
      <c r="C282" s="329">
        <v>200.84</v>
      </c>
      <c r="D282" s="305" t="s">
        <v>198</v>
      </c>
      <c r="E282" s="60"/>
    </row>
    <row r="283" spans="2:5">
      <c r="B283" s="311" t="s">
        <v>169</v>
      </c>
      <c r="C283" s="329">
        <v>250</v>
      </c>
      <c r="D283" s="305" t="s">
        <v>422</v>
      </c>
      <c r="E283" s="60"/>
    </row>
    <row r="284" spans="2:5">
      <c r="B284" s="311" t="s">
        <v>169</v>
      </c>
      <c r="C284" s="329">
        <v>400</v>
      </c>
      <c r="D284" s="305" t="s">
        <v>423</v>
      </c>
      <c r="E284" s="60"/>
    </row>
    <row r="285" spans="2:5">
      <c r="B285" s="311" t="s">
        <v>169</v>
      </c>
      <c r="C285" s="329">
        <v>409.93</v>
      </c>
      <c r="D285" s="327" t="s">
        <v>1005</v>
      </c>
      <c r="E285" s="60"/>
    </row>
    <row r="286" spans="2:5">
      <c r="B286" s="311" t="s">
        <v>169</v>
      </c>
      <c r="C286" s="329">
        <v>418.1</v>
      </c>
      <c r="D286" s="305" t="s">
        <v>424</v>
      </c>
      <c r="E286" s="60"/>
    </row>
    <row r="287" spans="2:5">
      <c r="B287" s="311" t="s">
        <v>169</v>
      </c>
      <c r="C287" s="329">
        <v>430.93</v>
      </c>
      <c r="D287" s="305" t="s">
        <v>425</v>
      </c>
      <c r="E287" s="60"/>
    </row>
    <row r="288" spans="2:5">
      <c r="B288" s="311" t="s">
        <v>169</v>
      </c>
      <c r="C288" s="329">
        <v>500</v>
      </c>
      <c r="D288" s="305" t="s">
        <v>343</v>
      </c>
      <c r="E288" s="60"/>
    </row>
    <row r="289" spans="2:5">
      <c r="B289" s="311" t="s">
        <v>169</v>
      </c>
      <c r="C289" s="329">
        <v>500</v>
      </c>
      <c r="D289" s="305" t="s">
        <v>1007</v>
      </c>
      <c r="E289" s="60"/>
    </row>
    <row r="290" spans="2:5">
      <c r="B290" s="311" t="s">
        <v>169</v>
      </c>
      <c r="C290" s="329">
        <v>500</v>
      </c>
      <c r="D290" s="305" t="s">
        <v>340</v>
      </c>
      <c r="E290" s="60"/>
    </row>
    <row r="291" spans="2:5">
      <c r="B291" s="311" t="s">
        <v>169</v>
      </c>
      <c r="C291" s="329">
        <v>500</v>
      </c>
      <c r="D291" s="305" t="s">
        <v>426</v>
      </c>
      <c r="E291" s="60"/>
    </row>
    <row r="292" spans="2:5">
      <c r="B292" s="311" t="s">
        <v>169</v>
      </c>
      <c r="C292" s="329">
        <v>582.44000000000005</v>
      </c>
      <c r="D292" s="305" t="s">
        <v>427</v>
      </c>
      <c r="E292" s="60"/>
    </row>
    <row r="293" spans="2:5">
      <c r="B293" s="311" t="s">
        <v>169</v>
      </c>
      <c r="C293" s="329">
        <v>826.33</v>
      </c>
      <c r="D293" s="305" t="s">
        <v>428</v>
      </c>
      <c r="E293" s="60"/>
    </row>
    <row r="294" spans="2:5">
      <c r="B294" s="311" t="s">
        <v>169</v>
      </c>
      <c r="C294" s="329">
        <v>1000</v>
      </c>
      <c r="D294" s="305" t="s">
        <v>429</v>
      </c>
      <c r="E294" s="60"/>
    </row>
    <row r="295" spans="2:5">
      <c r="B295" s="311" t="s">
        <v>169</v>
      </c>
      <c r="C295" s="329">
        <v>1000</v>
      </c>
      <c r="D295" s="305" t="s">
        <v>430</v>
      </c>
      <c r="E295" s="60"/>
    </row>
    <row r="296" spans="2:5">
      <c r="B296" s="311" t="s">
        <v>169</v>
      </c>
      <c r="C296" s="329">
        <v>1000</v>
      </c>
      <c r="D296" s="305" t="s">
        <v>431</v>
      </c>
      <c r="E296" s="60"/>
    </row>
    <row r="297" spans="2:5">
      <c r="B297" s="311" t="s">
        <v>169</v>
      </c>
      <c r="C297" s="329">
        <v>1000</v>
      </c>
      <c r="D297" s="305" t="s">
        <v>432</v>
      </c>
      <c r="E297" s="60"/>
    </row>
    <row r="298" spans="2:5">
      <c r="B298" s="311" t="s">
        <v>169</v>
      </c>
      <c r="C298" s="329">
        <v>1000</v>
      </c>
      <c r="D298" s="305" t="s">
        <v>351</v>
      </c>
      <c r="E298" s="60"/>
    </row>
    <row r="299" spans="2:5">
      <c r="B299" s="311" t="s">
        <v>169</v>
      </c>
      <c r="C299" s="329">
        <v>1000</v>
      </c>
      <c r="D299" s="305" t="s">
        <v>433</v>
      </c>
      <c r="E299" s="60"/>
    </row>
    <row r="300" spans="2:5">
      <c r="B300" s="311" t="s">
        <v>169</v>
      </c>
      <c r="C300" s="329">
        <v>1000</v>
      </c>
      <c r="D300" s="305" t="s">
        <v>434</v>
      </c>
      <c r="E300" s="60"/>
    </row>
    <row r="301" spans="2:5">
      <c r="B301" s="311" t="s">
        <v>169</v>
      </c>
      <c r="C301" s="329">
        <v>1418.24</v>
      </c>
      <c r="D301" s="305" t="s">
        <v>435</v>
      </c>
      <c r="E301" s="60"/>
    </row>
    <row r="302" spans="2:5">
      <c r="B302" s="311" t="s">
        <v>169</v>
      </c>
      <c r="C302" s="329">
        <v>1588.46</v>
      </c>
      <c r="D302" s="327" t="s">
        <v>1005</v>
      </c>
      <c r="E302" s="60"/>
    </row>
    <row r="303" spans="2:5">
      <c r="B303" s="311" t="s">
        <v>169</v>
      </c>
      <c r="C303" s="329">
        <v>2000</v>
      </c>
      <c r="D303" s="305" t="s">
        <v>436</v>
      </c>
      <c r="E303" s="60"/>
    </row>
    <row r="304" spans="2:5">
      <c r="B304" s="311" t="s">
        <v>169</v>
      </c>
      <c r="C304" s="329">
        <v>2000</v>
      </c>
      <c r="D304" s="305" t="s">
        <v>269</v>
      </c>
      <c r="E304" s="60"/>
    </row>
    <row r="305" spans="2:5">
      <c r="B305" s="311" t="s">
        <v>169</v>
      </c>
      <c r="C305" s="329">
        <v>2565.77</v>
      </c>
      <c r="D305" s="305" t="s">
        <v>437</v>
      </c>
      <c r="E305" s="60"/>
    </row>
    <row r="306" spans="2:5" ht="30">
      <c r="B306" s="311" t="s">
        <v>169</v>
      </c>
      <c r="C306" s="329">
        <v>2620</v>
      </c>
      <c r="D306" s="310" t="s">
        <v>229</v>
      </c>
      <c r="E306" s="60"/>
    </row>
    <row r="307" spans="2:5">
      <c r="B307" s="311" t="s">
        <v>169</v>
      </c>
      <c r="C307" s="329">
        <v>3000</v>
      </c>
      <c r="D307" s="305" t="s">
        <v>438</v>
      </c>
      <c r="E307" s="60"/>
    </row>
    <row r="308" spans="2:5">
      <c r="B308" s="311" t="s">
        <v>169</v>
      </c>
      <c r="C308" s="329">
        <v>4600</v>
      </c>
      <c r="D308" s="305" t="s">
        <v>439</v>
      </c>
      <c r="E308" s="60"/>
    </row>
    <row r="309" spans="2:5">
      <c r="B309" s="311" t="s">
        <v>169</v>
      </c>
      <c r="C309" s="329">
        <v>5000</v>
      </c>
      <c r="D309" s="305" t="s">
        <v>440</v>
      </c>
      <c r="E309" s="60"/>
    </row>
    <row r="310" spans="2:5">
      <c r="B310" s="311" t="s">
        <v>169</v>
      </c>
      <c r="C310" s="329">
        <v>5000</v>
      </c>
      <c r="D310" s="305" t="s">
        <v>441</v>
      </c>
      <c r="E310" s="60"/>
    </row>
    <row r="311" spans="2:5">
      <c r="B311" s="311" t="s">
        <v>169</v>
      </c>
      <c r="C311" s="329">
        <v>6000</v>
      </c>
      <c r="D311" s="305" t="s">
        <v>442</v>
      </c>
      <c r="E311" s="60"/>
    </row>
    <row r="312" spans="2:5">
      <c r="B312" s="311" t="s">
        <v>169</v>
      </c>
      <c r="C312" s="329">
        <v>7777</v>
      </c>
      <c r="D312" s="305" t="s">
        <v>443</v>
      </c>
      <c r="E312" s="60"/>
    </row>
    <row r="313" spans="2:5">
      <c r="B313" s="311" t="s">
        <v>169</v>
      </c>
      <c r="C313" s="329">
        <v>10000</v>
      </c>
      <c r="D313" s="305" t="s">
        <v>444</v>
      </c>
      <c r="E313" s="60"/>
    </row>
    <row r="314" spans="2:5" ht="30">
      <c r="B314" s="311" t="s">
        <v>169</v>
      </c>
      <c r="C314" s="329">
        <v>11332.34</v>
      </c>
      <c r="D314" s="310" t="s">
        <v>229</v>
      </c>
      <c r="E314" s="60"/>
    </row>
    <row r="315" spans="2:5">
      <c r="B315" s="311" t="s">
        <v>170</v>
      </c>
      <c r="C315" s="329">
        <v>1.43</v>
      </c>
      <c r="D315" s="327" t="s">
        <v>1005</v>
      </c>
      <c r="E315" s="60"/>
    </row>
    <row r="316" spans="2:5">
      <c r="B316" s="311" t="s">
        <v>170</v>
      </c>
      <c r="C316" s="329">
        <v>4.62</v>
      </c>
      <c r="D316" s="327" t="s">
        <v>1005</v>
      </c>
      <c r="E316" s="60"/>
    </row>
    <row r="317" spans="2:5">
      <c r="B317" s="311" t="s">
        <v>170</v>
      </c>
      <c r="C317" s="329">
        <v>9.5500000000000007</v>
      </c>
      <c r="D317" s="327" t="s">
        <v>1005</v>
      </c>
      <c r="E317" s="60"/>
    </row>
    <row r="318" spans="2:5">
      <c r="B318" s="311" t="s">
        <v>170</v>
      </c>
      <c r="C318" s="329">
        <v>30</v>
      </c>
      <c r="D318" s="305" t="s">
        <v>445</v>
      </c>
      <c r="E318" s="60"/>
    </row>
    <row r="319" spans="2:5">
      <c r="B319" s="311" t="s">
        <v>170</v>
      </c>
      <c r="C319" s="329">
        <v>30</v>
      </c>
      <c r="D319" s="305" t="s">
        <v>446</v>
      </c>
      <c r="E319" s="60"/>
    </row>
    <row r="320" spans="2:5">
      <c r="B320" s="311" t="s">
        <v>170</v>
      </c>
      <c r="C320" s="329">
        <v>41.26</v>
      </c>
      <c r="D320" s="305" t="s">
        <v>447</v>
      </c>
      <c r="E320" s="60"/>
    </row>
    <row r="321" spans="2:7" s="60" customFormat="1">
      <c r="B321" s="311" t="s">
        <v>170</v>
      </c>
      <c r="C321" s="329">
        <v>50</v>
      </c>
      <c r="D321" s="305" t="s">
        <v>448</v>
      </c>
      <c r="G321" s="129"/>
    </row>
    <row r="322" spans="2:7">
      <c r="B322" s="311" t="s">
        <v>170</v>
      </c>
      <c r="C322" s="329">
        <v>98.35</v>
      </c>
      <c r="D322" s="305" t="s">
        <v>449</v>
      </c>
      <c r="E322" s="60"/>
    </row>
    <row r="323" spans="2:7">
      <c r="B323" s="311" t="s">
        <v>170</v>
      </c>
      <c r="C323" s="329">
        <v>100</v>
      </c>
      <c r="D323" s="305" t="s">
        <v>199</v>
      </c>
      <c r="E323" s="60"/>
    </row>
    <row r="324" spans="2:7">
      <c r="B324" s="311" t="s">
        <v>170</v>
      </c>
      <c r="C324" s="329">
        <v>100</v>
      </c>
      <c r="D324" s="305" t="s">
        <v>285</v>
      </c>
      <c r="E324" s="60"/>
    </row>
    <row r="325" spans="2:7">
      <c r="B325" s="311" t="s">
        <v>170</v>
      </c>
      <c r="C325" s="329">
        <v>100</v>
      </c>
      <c r="D325" s="305" t="s">
        <v>289</v>
      </c>
      <c r="E325" s="60"/>
    </row>
    <row r="326" spans="2:7">
      <c r="B326" s="311" t="s">
        <v>170</v>
      </c>
      <c r="C326" s="329">
        <v>100</v>
      </c>
      <c r="D326" s="305" t="s">
        <v>334</v>
      </c>
      <c r="E326" s="60"/>
    </row>
    <row r="327" spans="2:7">
      <c r="B327" s="311" t="s">
        <v>170</v>
      </c>
      <c r="C327" s="329">
        <v>101</v>
      </c>
      <c r="D327" s="305" t="s">
        <v>450</v>
      </c>
      <c r="E327" s="60"/>
    </row>
    <row r="328" spans="2:7">
      <c r="B328" s="311" t="s">
        <v>170</v>
      </c>
      <c r="C328" s="329">
        <v>200</v>
      </c>
      <c r="D328" s="305" t="s">
        <v>204</v>
      </c>
      <c r="E328" s="60"/>
    </row>
    <row r="329" spans="2:7">
      <c r="B329" s="311" t="s">
        <v>170</v>
      </c>
      <c r="C329" s="329">
        <v>200</v>
      </c>
      <c r="D329" s="305" t="s">
        <v>202</v>
      </c>
      <c r="E329" s="60"/>
    </row>
    <row r="330" spans="2:7">
      <c r="B330" s="311" t="s">
        <v>170</v>
      </c>
      <c r="C330" s="329">
        <v>200</v>
      </c>
      <c r="D330" s="305" t="s">
        <v>203</v>
      </c>
      <c r="E330" s="60"/>
    </row>
    <row r="331" spans="2:7">
      <c r="B331" s="311" t="s">
        <v>170</v>
      </c>
      <c r="C331" s="329">
        <v>200</v>
      </c>
      <c r="D331" s="305" t="s">
        <v>451</v>
      </c>
      <c r="E331" s="60"/>
    </row>
    <row r="332" spans="2:7">
      <c r="B332" s="311" t="s">
        <v>170</v>
      </c>
      <c r="C332" s="329">
        <v>240</v>
      </c>
      <c r="D332" s="305" t="s">
        <v>452</v>
      </c>
      <c r="E332" s="60"/>
    </row>
    <row r="333" spans="2:7">
      <c r="B333" s="311" t="s">
        <v>170</v>
      </c>
      <c r="C333" s="329">
        <v>250</v>
      </c>
      <c r="D333" s="305" t="s">
        <v>453</v>
      </c>
      <c r="E333" s="60"/>
    </row>
    <row r="334" spans="2:7">
      <c r="B334" s="311" t="s">
        <v>170</v>
      </c>
      <c r="C334" s="329">
        <v>300</v>
      </c>
      <c r="D334" s="305" t="s">
        <v>255</v>
      </c>
      <c r="E334" s="60"/>
    </row>
    <row r="335" spans="2:7">
      <c r="B335" s="311" t="s">
        <v>170</v>
      </c>
      <c r="C335" s="329">
        <v>300</v>
      </c>
      <c r="D335" s="305" t="s">
        <v>454</v>
      </c>
      <c r="E335" s="60"/>
    </row>
    <row r="336" spans="2:7">
      <c r="B336" s="311" t="s">
        <v>170</v>
      </c>
      <c r="C336" s="329">
        <v>300</v>
      </c>
      <c r="D336" s="305" t="s">
        <v>455</v>
      </c>
      <c r="E336" s="60"/>
    </row>
    <row r="337" spans="2:5">
      <c r="B337" s="311" t="s">
        <v>170</v>
      </c>
      <c r="C337" s="329">
        <v>347.38</v>
      </c>
      <c r="D337" s="305" t="s">
        <v>456</v>
      </c>
      <c r="E337" s="60"/>
    </row>
    <row r="338" spans="2:5">
      <c r="B338" s="311" t="s">
        <v>170</v>
      </c>
      <c r="C338" s="329">
        <v>373.1</v>
      </c>
      <c r="D338" s="327" t="s">
        <v>1005</v>
      </c>
      <c r="E338" s="60"/>
    </row>
    <row r="339" spans="2:5">
      <c r="B339" s="311" t="s">
        <v>170</v>
      </c>
      <c r="C339" s="329">
        <v>400</v>
      </c>
      <c r="D339" s="305" t="s">
        <v>340</v>
      </c>
      <c r="E339" s="60"/>
    </row>
    <row r="340" spans="2:5">
      <c r="B340" s="311" t="s">
        <v>170</v>
      </c>
      <c r="C340" s="329">
        <v>474.51</v>
      </c>
      <c r="D340" s="305" t="s">
        <v>457</v>
      </c>
      <c r="E340" s="60"/>
    </row>
    <row r="341" spans="2:5">
      <c r="B341" s="311" t="s">
        <v>170</v>
      </c>
      <c r="C341" s="329">
        <v>1000</v>
      </c>
      <c r="D341" s="305" t="s">
        <v>404</v>
      </c>
      <c r="E341" s="60"/>
    </row>
    <row r="342" spans="2:5">
      <c r="B342" s="311" t="s">
        <v>170</v>
      </c>
      <c r="C342" s="329">
        <v>1000</v>
      </c>
      <c r="D342" s="305" t="s">
        <v>458</v>
      </c>
      <c r="E342" s="60"/>
    </row>
    <row r="343" spans="2:5">
      <c r="B343" s="311" t="s">
        <v>170</v>
      </c>
      <c r="C343" s="329">
        <v>1000</v>
      </c>
      <c r="D343" s="305" t="s">
        <v>459</v>
      </c>
      <c r="E343" s="60"/>
    </row>
    <row r="344" spans="2:5">
      <c r="B344" s="311" t="s">
        <v>170</v>
      </c>
      <c r="C344" s="329">
        <v>2000</v>
      </c>
      <c r="D344" s="305" t="s">
        <v>460</v>
      </c>
      <c r="E344" s="60"/>
    </row>
    <row r="345" spans="2:5">
      <c r="B345" s="311" t="s">
        <v>170</v>
      </c>
      <c r="C345" s="329">
        <v>2000</v>
      </c>
      <c r="D345" s="305" t="s">
        <v>461</v>
      </c>
      <c r="E345" s="60"/>
    </row>
    <row r="346" spans="2:5">
      <c r="B346" s="311" t="s">
        <v>170</v>
      </c>
      <c r="C346" s="329">
        <v>2000</v>
      </c>
      <c r="D346" s="305" t="s">
        <v>269</v>
      </c>
      <c r="E346" s="60"/>
    </row>
    <row r="347" spans="2:5">
      <c r="B347" s="311" t="s">
        <v>170</v>
      </c>
      <c r="C347" s="329">
        <v>3054.72</v>
      </c>
      <c r="D347" s="305" t="s">
        <v>462</v>
      </c>
      <c r="E347" s="60"/>
    </row>
    <row r="348" spans="2:5">
      <c r="B348" s="311" t="s">
        <v>170</v>
      </c>
      <c r="C348" s="329">
        <v>3300</v>
      </c>
      <c r="D348" s="305" t="s">
        <v>463</v>
      </c>
      <c r="E348" s="60"/>
    </row>
    <row r="349" spans="2:5">
      <c r="B349" s="311" t="s">
        <v>170</v>
      </c>
      <c r="C349" s="329">
        <v>5000</v>
      </c>
      <c r="D349" s="305" t="s">
        <v>464</v>
      </c>
      <c r="E349" s="60"/>
    </row>
    <row r="350" spans="2:5">
      <c r="B350" s="311" t="s">
        <v>170</v>
      </c>
      <c r="C350" s="329">
        <v>5000</v>
      </c>
      <c r="D350" s="305" t="s">
        <v>465</v>
      </c>
      <c r="E350" s="60"/>
    </row>
    <row r="351" spans="2:5">
      <c r="B351" s="311" t="s">
        <v>170</v>
      </c>
      <c r="C351" s="329">
        <v>5000</v>
      </c>
      <c r="D351" s="305" t="s">
        <v>466</v>
      </c>
      <c r="E351" s="60"/>
    </row>
    <row r="352" spans="2:5">
      <c r="B352" s="311" t="s">
        <v>170</v>
      </c>
      <c r="C352" s="329">
        <v>5000</v>
      </c>
      <c r="D352" s="305" t="s">
        <v>467</v>
      </c>
      <c r="E352" s="60"/>
    </row>
    <row r="353" spans="2:5">
      <c r="B353" s="311" t="s">
        <v>170</v>
      </c>
      <c r="C353" s="329">
        <v>7919.92</v>
      </c>
      <c r="D353" s="305" t="s">
        <v>468</v>
      </c>
      <c r="E353" s="60"/>
    </row>
    <row r="354" spans="2:5">
      <c r="B354" s="311" t="s">
        <v>170</v>
      </c>
      <c r="C354" s="329">
        <v>10000</v>
      </c>
      <c r="D354" s="305" t="s">
        <v>469</v>
      </c>
      <c r="E354" s="60"/>
    </row>
    <row r="355" spans="2:5">
      <c r="B355" s="311" t="s">
        <v>170</v>
      </c>
      <c r="C355" s="329">
        <v>10000</v>
      </c>
      <c r="D355" s="305" t="s">
        <v>470</v>
      </c>
      <c r="E355" s="60"/>
    </row>
    <row r="356" spans="2:5">
      <c r="B356" s="311" t="s">
        <v>170</v>
      </c>
      <c r="C356" s="329">
        <v>10000</v>
      </c>
      <c r="D356" s="305" t="s">
        <v>471</v>
      </c>
      <c r="E356" s="60"/>
    </row>
    <row r="357" spans="2:5" ht="30">
      <c r="B357" s="311" t="s">
        <v>170</v>
      </c>
      <c r="C357" s="329">
        <v>13787.23</v>
      </c>
      <c r="D357" s="310" t="s">
        <v>229</v>
      </c>
      <c r="E357" s="60"/>
    </row>
    <row r="358" spans="2:5">
      <c r="B358" s="311" t="s">
        <v>171</v>
      </c>
      <c r="C358" s="329">
        <v>0.04</v>
      </c>
      <c r="D358" s="305" t="s">
        <v>472</v>
      </c>
      <c r="E358" s="60"/>
    </row>
    <row r="359" spans="2:5">
      <c r="B359" s="311" t="s">
        <v>171</v>
      </c>
      <c r="C359" s="329">
        <v>0.08</v>
      </c>
      <c r="D359" s="305" t="s">
        <v>473</v>
      </c>
      <c r="E359" s="60"/>
    </row>
    <row r="360" spans="2:5">
      <c r="B360" s="311" t="s">
        <v>171</v>
      </c>
      <c r="C360" s="329">
        <v>0.2</v>
      </c>
      <c r="D360" s="305" t="s">
        <v>474</v>
      </c>
      <c r="E360" s="60"/>
    </row>
    <row r="361" spans="2:5">
      <c r="B361" s="311" t="s">
        <v>171</v>
      </c>
      <c r="C361" s="329">
        <v>1</v>
      </c>
      <c r="D361" s="305" t="s">
        <v>475</v>
      </c>
      <c r="E361" s="60"/>
    </row>
    <row r="362" spans="2:5" ht="19.5" customHeight="1">
      <c r="B362" s="311" t="s">
        <v>171</v>
      </c>
      <c r="C362" s="329">
        <v>3.78</v>
      </c>
      <c r="D362" s="305" t="s">
        <v>476</v>
      </c>
      <c r="E362" s="60"/>
    </row>
    <row r="363" spans="2:5">
      <c r="B363" s="311" t="s">
        <v>171</v>
      </c>
      <c r="C363" s="329">
        <v>6</v>
      </c>
      <c r="D363" s="305" t="s">
        <v>477</v>
      </c>
      <c r="E363" s="60"/>
    </row>
    <row r="364" spans="2:5">
      <c r="B364" s="311" t="s">
        <v>171</v>
      </c>
      <c r="C364" s="329">
        <v>6</v>
      </c>
      <c r="D364" s="305" t="s">
        <v>478</v>
      </c>
      <c r="E364" s="60"/>
    </row>
    <row r="365" spans="2:5">
      <c r="B365" s="311" t="s">
        <v>171</v>
      </c>
      <c r="C365" s="329">
        <v>30</v>
      </c>
      <c r="D365" s="305" t="s">
        <v>479</v>
      </c>
      <c r="E365" s="60"/>
    </row>
    <row r="366" spans="2:5">
      <c r="B366" s="311" t="s">
        <v>171</v>
      </c>
      <c r="C366" s="329">
        <v>56</v>
      </c>
      <c r="D366" s="305" t="s">
        <v>480</v>
      </c>
      <c r="E366" s="60"/>
    </row>
    <row r="367" spans="2:5">
      <c r="B367" s="311" t="s">
        <v>171</v>
      </c>
      <c r="C367" s="329">
        <v>56.66</v>
      </c>
      <c r="D367" s="305" t="s">
        <v>481</v>
      </c>
      <c r="E367" s="60"/>
    </row>
    <row r="368" spans="2:5">
      <c r="B368" s="311" t="s">
        <v>171</v>
      </c>
      <c r="C368" s="329">
        <v>64.05</v>
      </c>
      <c r="D368" s="305" t="s">
        <v>482</v>
      </c>
      <c r="E368" s="60"/>
    </row>
    <row r="369" spans="2:7">
      <c r="B369" s="311" t="s">
        <v>171</v>
      </c>
      <c r="C369" s="329">
        <v>73</v>
      </c>
      <c r="D369" s="305" t="s">
        <v>199</v>
      </c>
      <c r="E369" s="60"/>
    </row>
    <row r="370" spans="2:7" ht="20.25" customHeight="1">
      <c r="B370" s="311" t="s">
        <v>171</v>
      </c>
      <c r="C370" s="329">
        <v>77.349999999999994</v>
      </c>
      <c r="D370" s="305" t="s">
        <v>483</v>
      </c>
      <c r="E370" s="60"/>
    </row>
    <row r="371" spans="2:7">
      <c r="B371" s="311" t="s">
        <v>171</v>
      </c>
      <c r="C371" s="329">
        <v>111.84</v>
      </c>
      <c r="D371" s="305" t="s">
        <v>484</v>
      </c>
      <c r="E371" s="60"/>
    </row>
    <row r="372" spans="2:7">
      <c r="B372" s="311" t="s">
        <v>171</v>
      </c>
      <c r="C372" s="329">
        <v>128.06</v>
      </c>
      <c r="D372" s="305" t="s">
        <v>485</v>
      </c>
      <c r="E372" s="60"/>
    </row>
    <row r="373" spans="2:7">
      <c r="B373" s="311" t="s">
        <v>171</v>
      </c>
      <c r="C373" s="329">
        <v>148.58000000000001</v>
      </c>
      <c r="D373" s="305" t="s">
        <v>486</v>
      </c>
      <c r="E373" s="60"/>
    </row>
    <row r="374" spans="2:7">
      <c r="B374" s="311" t="s">
        <v>171</v>
      </c>
      <c r="C374" s="329">
        <v>153.81</v>
      </c>
      <c r="D374" s="305" t="s">
        <v>487</v>
      </c>
      <c r="E374" s="60"/>
    </row>
    <row r="375" spans="2:7">
      <c r="B375" s="311" t="s">
        <v>171</v>
      </c>
      <c r="C375" s="329">
        <v>184.96</v>
      </c>
      <c r="D375" s="305" t="s">
        <v>488</v>
      </c>
      <c r="E375" s="60"/>
    </row>
    <row r="376" spans="2:7">
      <c r="B376" s="311" t="s">
        <v>171</v>
      </c>
      <c r="C376" s="329">
        <v>200</v>
      </c>
      <c r="D376" s="305" t="s">
        <v>327</v>
      </c>
      <c r="E376" s="60"/>
    </row>
    <row r="377" spans="2:7">
      <c r="B377" s="311" t="s">
        <v>171</v>
      </c>
      <c r="C377" s="329">
        <v>208.21</v>
      </c>
      <c r="D377" s="305" t="s">
        <v>489</v>
      </c>
      <c r="E377" s="60"/>
    </row>
    <row r="378" spans="2:7">
      <c r="B378" s="311" t="s">
        <v>171</v>
      </c>
      <c r="C378" s="329">
        <v>290</v>
      </c>
      <c r="D378" s="305" t="s">
        <v>454</v>
      </c>
      <c r="E378" s="60"/>
    </row>
    <row r="379" spans="2:7">
      <c r="B379" s="311" t="s">
        <v>171</v>
      </c>
      <c r="C379" s="329">
        <v>348.44</v>
      </c>
      <c r="D379" s="305" t="s">
        <v>490</v>
      </c>
      <c r="E379" s="60"/>
    </row>
    <row r="380" spans="2:7">
      <c r="B380" s="311" t="s">
        <v>171</v>
      </c>
      <c r="C380" s="329">
        <v>383.64</v>
      </c>
      <c r="D380" s="305" t="s">
        <v>491</v>
      </c>
      <c r="E380" s="60"/>
    </row>
    <row r="381" spans="2:7">
      <c r="B381" s="311" t="s">
        <v>171</v>
      </c>
      <c r="C381" s="329">
        <v>432.75</v>
      </c>
      <c r="D381" s="305" t="s">
        <v>492</v>
      </c>
      <c r="E381" s="60"/>
    </row>
    <row r="382" spans="2:7">
      <c r="B382" s="311" t="s">
        <v>171</v>
      </c>
      <c r="C382" s="329">
        <v>500</v>
      </c>
      <c r="D382" s="305" t="s">
        <v>493</v>
      </c>
      <c r="E382" s="60"/>
    </row>
    <row r="383" spans="2:7">
      <c r="B383" s="311" t="s">
        <v>171</v>
      </c>
      <c r="C383" s="329">
        <v>500</v>
      </c>
      <c r="D383" s="305" t="s">
        <v>1008</v>
      </c>
      <c r="E383" s="60"/>
    </row>
    <row r="384" spans="2:7" s="60" customFormat="1">
      <c r="B384" s="311" t="s">
        <v>171</v>
      </c>
      <c r="C384" s="329">
        <v>500</v>
      </c>
      <c r="D384" s="305" t="s">
        <v>495</v>
      </c>
      <c r="G384" s="129"/>
    </row>
    <row r="385" spans="2:5">
      <c r="B385" s="311" t="s">
        <v>171</v>
      </c>
      <c r="C385" s="329">
        <v>500</v>
      </c>
      <c r="D385" s="305" t="s">
        <v>496</v>
      </c>
      <c r="E385" s="60"/>
    </row>
    <row r="386" spans="2:5">
      <c r="B386" s="311" t="s">
        <v>171</v>
      </c>
      <c r="C386" s="329">
        <v>500</v>
      </c>
      <c r="D386" s="305" t="s">
        <v>298</v>
      </c>
      <c r="E386" s="60"/>
    </row>
    <row r="387" spans="2:5">
      <c r="B387" s="311" t="s">
        <v>171</v>
      </c>
      <c r="C387" s="329">
        <v>550</v>
      </c>
      <c r="D387" s="305" t="s">
        <v>264</v>
      </c>
      <c r="E387" s="60"/>
    </row>
    <row r="388" spans="2:5">
      <c r="B388" s="311" t="s">
        <v>171</v>
      </c>
      <c r="C388" s="329">
        <v>747.52</v>
      </c>
      <c r="D388" s="305" t="s">
        <v>497</v>
      </c>
      <c r="E388" s="60"/>
    </row>
    <row r="389" spans="2:5">
      <c r="B389" s="311" t="s">
        <v>171</v>
      </c>
      <c r="C389" s="329">
        <v>750</v>
      </c>
      <c r="D389" s="305" t="s">
        <v>498</v>
      </c>
      <c r="E389" s="60"/>
    </row>
    <row r="390" spans="2:5">
      <c r="B390" s="311" t="s">
        <v>171</v>
      </c>
      <c r="C390" s="329">
        <v>908.91</v>
      </c>
      <c r="D390" s="305" t="s">
        <v>499</v>
      </c>
      <c r="E390" s="60"/>
    </row>
    <row r="391" spans="2:5">
      <c r="B391" s="311" t="s">
        <v>171</v>
      </c>
      <c r="C391" s="329">
        <v>1000</v>
      </c>
      <c r="D391" s="305" t="s">
        <v>500</v>
      </c>
      <c r="E391" s="60"/>
    </row>
    <row r="392" spans="2:5">
      <c r="B392" s="311" t="s">
        <v>171</v>
      </c>
      <c r="C392" s="329">
        <v>1000</v>
      </c>
      <c r="D392" s="305" t="s">
        <v>501</v>
      </c>
      <c r="E392" s="60"/>
    </row>
    <row r="393" spans="2:5">
      <c r="B393" s="311" t="s">
        <v>171</v>
      </c>
      <c r="C393" s="329">
        <v>1161.1500000000001</v>
      </c>
      <c r="D393" s="305" t="s">
        <v>502</v>
      </c>
      <c r="E393" s="60"/>
    </row>
    <row r="394" spans="2:5">
      <c r="B394" s="311" t="s">
        <v>171</v>
      </c>
      <c r="C394" s="329">
        <v>1197.43</v>
      </c>
      <c r="D394" s="305" t="s">
        <v>503</v>
      </c>
      <c r="E394" s="60"/>
    </row>
    <row r="395" spans="2:5">
      <c r="B395" s="311" t="s">
        <v>171</v>
      </c>
      <c r="C395" s="329">
        <v>2000</v>
      </c>
      <c r="D395" s="305" t="s">
        <v>272</v>
      </c>
      <c r="E395" s="60"/>
    </row>
    <row r="396" spans="2:5">
      <c r="B396" s="311" t="s">
        <v>171</v>
      </c>
      <c r="C396" s="329">
        <v>2000</v>
      </c>
      <c r="D396" s="305" t="s">
        <v>269</v>
      </c>
      <c r="E396" s="60"/>
    </row>
    <row r="397" spans="2:5">
      <c r="B397" s="311" t="s">
        <v>171</v>
      </c>
      <c r="C397" s="329">
        <v>3000</v>
      </c>
      <c r="D397" s="305" t="s">
        <v>504</v>
      </c>
      <c r="E397" s="60"/>
    </row>
    <row r="398" spans="2:5">
      <c r="B398" s="311" t="s">
        <v>171</v>
      </c>
      <c r="C398" s="329">
        <v>3000</v>
      </c>
      <c r="D398" s="305" t="s">
        <v>1003</v>
      </c>
      <c r="E398" s="60"/>
    </row>
    <row r="399" spans="2:5" ht="30">
      <c r="B399" s="311" t="s">
        <v>171</v>
      </c>
      <c r="C399" s="329">
        <v>3909.39</v>
      </c>
      <c r="D399" s="310" t="s">
        <v>229</v>
      </c>
      <c r="E399" s="60"/>
    </row>
    <row r="400" spans="2:5">
      <c r="B400" s="311" t="s">
        <v>171</v>
      </c>
      <c r="C400" s="329">
        <v>5000</v>
      </c>
      <c r="D400" s="305" t="s">
        <v>225</v>
      </c>
      <c r="E400" s="60"/>
    </row>
    <row r="401" spans="2:7">
      <c r="B401" s="311" t="s">
        <v>171</v>
      </c>
      <c r="C401" s="329">
        <v>8435.7999999999993</v>
      </c>
      <c r="D401" s="305" t="s">
        <v>505</v>
      </c>
      <c r="E401" s="60"/>
    </row>
    <row r="402" spans="2:7" ht="30">
      <c r="B402" s="311" t="s">
        <v>171</v>
      </c>
      <c r="C402" s="329">
        <v>8492.94</v>
      </c>
      <c r="D402" s="310" t="s">
        <v>229</v>
      </c>
      <c r="E402" s="60"/>
    </row>
    <row r="403" spans="2:7">
      <c r="B403" s="311" t="s">
        <v>171</v>
      </c>
      <c r="C403" s="329">
        <v>15000</v>
      </c>
      <c r="D403" s="305" t="s">
        <v>506</v>
      </c>
      <c r="E403" s="60"/>
    </row>
    <row r="404" spans="2:7" ht="30">
      <c r="B404" s="311" t="s">
        <v>171</v>
      </c>
      <c r="C404" s="329">
        <v>23663.55</v>
      </c>
      <c r="D404" s="310" t="s">
        <v>229</v>
      </c>
      <c r="E404" s="60"/>
    </row>
    <row r="405" spans="2:7" s="104" customFormat="1">
      <c r="B405" s="311" t="s">
        <v>171</v>
      </c>
      <c r="C405" s="329">
        <v>30000</v>
      </c>
      <c r="D405" s="305" t="s">
        <v>507</v>
      </c>
      <c r="E405" s="60"/>
      <c r="G405" s="199"/>
    </row>
    <row r="406" spans="2:7">
      <c r="B406" s="311" t="s">
        <v>172</v>
      </c>
      <c r="C406" s="329">
        <v>0.16</v>
      </c>
      <c r="D406" s="305" t="s">
        <v>508</v>
      </c>
      <c r="E406" s="104"/>
    </row>
    <row r="407" spans="2:7">
      <c r="B407" s="311" t="s">
        <v>172</v>
      </c>
      <c r="C407" s="329">
        <v>1.08</v>
      </c>
      <c r="D407" s="305" t="s">
        <v>509</v>
      </c>
      <c r="E407" s="60"/>
    </row>
    <row r="408" spans="2:7">
      <c r="B408" s="311" t="s">
        <v>172</v>
      </c>
      <c r="C408" s="329">
        <v>1.1000000000000001</v>
      </c>
      <c r="D408" s="305" t="s">
        <v>510</v>
      </c>
      <c r="E408" s="60"/>
    </row>
    <row r="409" spans="2:7">
      <c r="B409" s="311" t="s">
        <v>172</v>
      </c>
      <c r="C409" s="329">
        <v>3.99</v>
      </c>
      <c r="D409" s="305" t="s">
        <v>511</v>
      </c>
      <c r="E409" s="60"/>
    </row>
    <row r="410" spans="2:7">
      <c r="B410" s="311" t="s">
        <v>172</v>
      </c>
      <c r="C410" s="329">
        <v>10.33</v>
      </c>
      <c r="D410" s="305" t="s">
        <v>512</v>
      </c>
      <c r="E410" s="60"/>
    </row>
    <row r="411" spans="2:7">
      <c r="B411" s="311" t="s">
        <v>172</v>
      </c>
      <c r="C411" s="329">
        <v>21.9</v>
      </c>
      <c r="D411" s="305" t="s">
        <v>513</v>
      </c>
      <c r="E411" s="60"/>
    </row>
    <row r="412" spans="2:7">
      <c r="B412" s="311" t="s">
        <v>172</v>
      </c>
      <c r="C412" s="329">
        <v>29.16</v>
      </c>
      <c r="D412" s="305" t="s">
        <v>514</v>
      </c>
      <c r="E412" s="60"/>
    </row>
    <row r="413" spans="2:7">
      <c r="B413" s="311" t="s">
        <v>172</v>
      </c>
      <c r="C413" s="329">
        <v>45.56</v>
      </c>
      <c r="D413" s="305" t="s">
        <v>515</v>
      </c>
      <c r="E413" s="60"/>
    </row>
    <row r="414" spans="2:7">
      <c r="B414" s="311" t="s">
        <v>172</v>
      </c>
      <c r="C414" s="329">
        <v>61</v>
      </c>
      <c r="D414" s="305" t="s">
        <v>516</v>
      </c>
      <c r="E414" s="60"/>
    </row>
    <row r="415" spans="2:7">
      <c r="B415" s="311" t="s">
        <v>172</v>
      </c>
      <c r="C415" s="329">
        <v>81</v>
      </c>
      <c r="D415" s="305" t="s">
        <v>199</v>
      </c>
      <c r="E415" s="60"/>
    </row>
    <row r="416" spans="2:7">
      <c r="B416" s="311" t="s">
        <v>172</v>
      </c>
      <c r="C416" s="329">
        <v>100</v>
      </c>
      <c r="D416" s="305" t="s">
        <v>236</v>
      </c>
    </row>
    <row r="417" spans="2:4">
      <c r="B417" s="311" t="s">
        <v>172</v>
      </c>
      <c r="C417" s="329">
        <v>100</v>
      </c>
      <c r="D417" s="305" t="s">
        <v>517</v>
      </c>
    </row>
    <row r="418" spans="2:4">
      <c r="B418" s="311" t="s">
        <v>172</v>
      </c>
      <c r="C418" s="329">
        <v>100</v>
      </c>
      <c r="D418" s="305" t="s">
        <v>518</v>
      </c>
    </row>
    <row r="419" spans="2:4">
      <c r="B419" s="311" t="s">
        <v>172</v>
      </c>
      <c r="C419" s="329">
        <v>100</v>
      </c>
      <c r="D419" s="305" t="s">
        <v>519</v>
      </c>
    </row>
    <row r="420" spans="2:4">
      <c r="B420" s="311" t="s">
        <v>172</v>
      </c>
      <c r="C420" s="329">
        <v>129</v>
      </c>
      <c r="D420" s="305" t="s">
        <v>520</v>
      </c>
    </row>
    <row r="421" spans="2:4">
      <c r="B421" s="311" t="s">
        <v>172</v>
      </c>
      <c r="C421" s="329">
        <v>135.04</v>
      </c>
      <c r="D421" s="305" t="s">
        <v>521</v>
      </c>
    </row>
    <row r="422" spans="2:4">
      <c r="B422" s="311" t="s">
        <v>172</v>
      </c>
      <c r="C422" s="329">
        <v>150</v>
      </c>
      <c r="D422" s="305" t="s">
        <v>522</v>
      </c>
    </row>
    <row r="423" spans="2:4">
      <c r="B423" s="311" t="s">
        <v>172</v>
      </c>
      <c r="C423" s="329">
        <v>200</v>
      </c>
      <c r="D423" s="305" t="s">
        <v>523</v>
      </c>
    </row>
    <row r="424" spans="2:4">
      <c r="B424" s="311" t="s">
        <v>172</v>
      </c>
      <c r="C424" s="329">
        <v>200</v>
      </c>
      <c r="D424" s="305" t="s">
        <v>524</v>
      </c>
    </row>
    <row r="425" spans="2:4">
      <c r="B425" s="311" t="s">
        <v>172</v>
      </c>
      <c r="C425" s="329">
        <v>200</v>
      </c>
      <c r="D425" s="305" t="s">
        <v>256</v>
      </c>
    </row>
    <row r="426" spans="2:4">
      <c r="B426" s="311" t="s">
        <v>172</v>
      </c>
      <c r="C426" s="329">
        <v>200</v>
      </c>
      <c r="D426" s="305" t="s">
        <v>525</v>
      </c>
    </row>
    <row r="427" spans="2:4">
      <c r="B427" s="311" t="s">
        <v>172</v>
      </c>
      <c r="C427" s="329">
        <v>239.04</v>
      </c>
      <c r="D427" s="305" t="s">
        <v>526</v>
      </c>
    </row>
    <row r="428" spans="2:4">
      <c r="B428" s="311" t="s">
        <v>172</v>
      </c>
      <c r="C428" s="329">
        <v>255.19</v>
      </c>
      <c r="D428" s="305" t="s">
        <v>527</v>
      </c>
    </row>
    <row r="429" spans="2:4">
      <c r="B429" s="311" t="s">
        <v>172</v>
      </c>
      <c r="C429" s="329">
        <v>294</v>
      </c>
      <c r="D429" s="305" t="s">
        <v>528</v>
      </c>
    </row>
    <row r="430" spans="2:4">
      <c r="B430" s="311" t="s">
        <v>172</v>
      </c>
      <c r="C430" s="329">
        <v>300</v>
      </c>
      <c r="D430" s="305" t="s">
        <v>255</v>
      </c>
    </row>
    <row r="431" spans="2:4">
      <c r="B431" s="311" t="s">
        <v>172</v>
      </c>
      <c r="C431" s="329">
        <v>323.93</v>
      </c>
      <c r="D431" s="305" t="s">
        <v>529</v>
      </c>
    </row>
    <row r="432" spans="2:4">
      <c r="B432" s="311" t="s">
        <v>172</v>
      </c>
      <c r="C432" s="329">
        <v>427.03</v>
      </c>
      <c r="D432" s="305" t="s">
        <v>530</v>
      </c>
    </row>
    <row r="433" spans="2:4">
      <c r="B433" s="311" t="s">
        <v>172</v>
      </c>
      <c r="C433" s="329">
        <v>500</v>
      </c>
      <c r="D433" s="305" t="s">
        <v>531</v>
      </c>
    </row>
    <row r="434" spans="2:4">
      <c r="B434" s="311" t="s">
        <v>172</v>
      </c>
      <c r="C434" s="329">
        <v>500</v>
      </c>
      <c r="D434" s="305" t="s">
        <v>1007</v>
      </c>
    </row>
    <row r="435" spans="2:4">
      <c r="B435" s="311" t="s">
        <v>172</v>
      </c>
      <c r="C435" s="329">
        <v>500</v>
      </c>
      <c r="D435" s="305" t="s">
        <v>261</v>
      </c>
    </row>
    <row r="436" spans="2:4">
      <c r="B436" s="311" t="s">
        <v>172</v>
      </c>
      <c r="C436" s="329">
        <v>500</v>
      </c>
      <c r="D436" s="305" t="s">
        <v>532</v>
      </c>
    </row>
    <row r="437" spans="2:4">
      <c r="B437" s="311" t="s">
        <v>172</v>
      </c>
      <c r="C437" s="329">
        <v>502.24</v>
      </c>
      <c r="D437" s="305" t="s">
        <v>533</v>
      </c>
    </row>
    <row r="438" spans="2:4">
      <c r="B438" s="311" t="s">
        <v>172</v>
      </c>
      <c r="C438" s="329">
        <v>700</v>
      </c>
      <c r="D438" s="305" t="s">
        <v>534</v>
      </c>
    </row>
    <row r="439" spans="2:4">
      <c r="B439" s="311" t="s">
        <v>172</v>
      </c>
      <c r="C439" s="329">
        <v>967.95</v>
      </c>
      <c r="D439" s="305" t="s">
        <v>535</v>
      </c>
    </row>
    <row r="440" spans="2:4">
      <c r="B440" s="311" t="s">
        <v>172</v>
      </c>
      <c r="C440" s="329">
        <v>1000</v>
      </c>
      <c r="D440" s="305" t="s">
        <v>536</v>
      </c>
    </row>
    <row r="441" spans="2:4">
      <c r="B441" s="311" t="s">
        <v>172</v>
      </c>
      <c r="C441" s="329">
        <v>1000</v>
      </c>
      <c r="D441" s="305" t="s">
        <v>537</v>
      </c>
    </row>
    <row r="442" spans="2:4">
      <c r="B442" s="311" t="s">
        <v>172</v>
      </c>
      <c r="C442" s="329">
        <v>1000</v>
      </c>
      <c r="D442" s="305" t="s">
        <v>431</v>
      </c>
    </row>
    <row r="443" spans="2:4">
      <c r="B443" s="311" t="s">
        <v>172</v>
      </c>
      <c r="C443" s="329">
        <v>1000</v>
      </c>
      <c r="D443" s="305" t="s">
        <v>538</v>
      </c>
    </row>
    <row r="444" spans="2:4">
      <c r="B444" s="311" t="s">
        <v>172</v>
      </c>
      <c r="C444" s="329">
        <v>1089.8499999999999</v>
      </c>
      <c r="D444" s="305" t="s">
        <v>539</v>
      </c>
    </row>
    <row r="445" spans="2:4">
      <c r="B445" s="311" t="s">
        <v>172</v>
      </c>
      <c r="C445" s="329">
        <v>1500</v>
      </c>
      <c r="D445" s="305" t="s">
        <v>540</v>
      </c>
    </row>
    <row r="446" spans="2:4">
      <c r="B446" s="311" t="s">
        <v>172</v>
      </c>
      <c r="C446" s="329">
        <v>1999.99</v>
      </c>
      <c r="D446" s="305" t="s">
        <v>541</v>
      </c>
    </row>
    <row r="447" spans="2:4">
      <c r="B447" s="311" t="s">
        <v>172</v>
      </c>
      <c r="C447" s="329">
        <v>2500</v>
      </c>
      <c r="D447" s="305" t="s">
        <v>542</v>
      </c>
    </row>
    <row r="448" spans="2:4">
      <c r="B448" s="311" t="s">
        <v>172</v>
      </c>
      <c r="C448" s="329">
        <v>3000</v>
      </c>
      <c r="D448" s="305" t="s">
        <v>543</v>
      </c>
    </row>
    <row r="449" spans="2:4">
      <c r="B449" s="311" t="s">
        <v>172</v>
      </c>
      <c r="C449" s="329">
        <v>4200</v>
      </c>
      <c r="D449" s="305" t="s">
        <v>544</v>
      </c>
    </row>
    <row r="450" spans="2:4">
      <c r="B450" s="311" t="s">
        <v>172</v>
      </c>
      <c r="C450" s="329">
        <v>5000</v>
      </c>
      <c r="D450" s="305" t="s">
        <v>545</v>
      </c>
    </row>
    <row r="451" spans="2:4">
      <c r="B451" s="311" t="s">
        <v>172</v>
      </c>
      <c r="C451" s="329">
        <v>5000</v>
      </c>
      <c r="D451" s="305" t="s">
        <v>269</v>
      </c>
    </row>
    <row r="452" spans="2:4">
      <c r="B452" s="311" t="s">
        <v>172</v>
      </c>
      <c r="C452" s="329">
        <v>5379.79</v>
      </c>
      <c r="D452" s="305" t="s">
        <v>546</v>
      </c>
    </row>
    <row r="453" spans="2:4">
      <c r="B453" s="311" t="s">
        <v>172</v>
      </c>
      <c r="C453" s="329">
        <v>5700</v>
      </c>
      <c r="D453" s="305" t="s">
        <v>547</v>
      </c>
    </row>
    <row r="454" spans="2:4" ht="30">
      <c r="B454" s="311" t="s">
        <v>172</v>
      </c>
      <c r="C454" s="329">
        <v>11210.48</v>
      </c>
      <c r="D454" s="310" t="s">
        <v>548</v>
      </c>
    </row>
    <row r="455" spans="2:4">
      <c r="B455" s="311" t="s">
        <v>172</v>
      </c>
      <c r="C455" s="329">
        <v>150000</v>
      </c>
      <c r="D455" s="305" t="s">
        <v>549</v>
      </c>
    </row>
    <row r="456" spans="2:4">
      <c r="B456" s="311" t="s">
        <v>172</v>
      </c>
      <c r="C456" s="329">
        <v>150000</v>
      </c>
      <c r="D456" s="305" t="s">
        <v>550</v>
      </c>
    </row>
    <row r="457" spans="2:4">
      <c r="B457" s="311" t="s">
        <v>173</v>
      </c>
      <c r="C457" s="329">
        <v>0.1</v>
      </c>
      <c r="D457" s="305" t="s">
        <v>551</v>
      </c>
    </row>
    <row r="458" spans="2:4">
      <c r="B458" s="311" t="s">
        <v>173</v>
      </c>
      <c r="C458" s="329">
        <v>0.22</v>
      </c>
      <c r="D458" s="305" t="s">
        <v>552</v>
      </c>
    </row>
    <row r="459" spans="2:4">
      <c r="B459" s="311" t="s">
        <v>173</v>
      </c>
      <c r="C459" s="329">
        <v>1.76</v>
      </c>
      <c r="D459" s="305" t="s">
        <v>553</v>
      </c>
    </row>
    <row r="460" spans="2:4">
      <c r="B460" s="311" t="s">
        <v>173</v>
      </c>
      <c r="C460" s="329">
        <v>6</v>
      </c>
      <c r="D460" s="305" t="s">
        <v>554</v>
      </c>
    </row>
    <row r="461" spans="2:4">
      <c r="B461" s="311" t="s">
        <v>173</v>
      </c>
      <c r="C461" s="329">
        <v>10.16</v>
      </c>
      <c r="D461" s="305" t="s">
        <v>555</v>
      </c>
    </row>
    <row r="462" spans="2:4">
      <c r="B462" s="311" t="s">
        <v>173</v>
      </c>
      <c r="C462" s="329">
        <v>16.04</v>
      </c>
      <c r="D462" s="305" t="s">
        <v>556</v>
      </c>
    </row>
    <row r="463" spans="2:4">
      <c r="B463" s="311" t="s">
        <v>173</v>
      </c>
      <c r="C463" s="329">
        <v>22.84</v>
      </c>
      <c r="D463" s="305" t="s">
        <v>557</v>
      </c>
    </row>
    <row r="464" spans="2:4">
      <c r="B464" s="311" t="s">
        <v>173</v>
      </c>
      <c r="C464" s="329">
        <v>30</v>
      </c>
      <c r="D464" s="305" t="s">
        <v>558</v>
      </c>
    </row>
    <row r="465" spans="2:7">
      <c r="B465" s="311" t="s">
        <v>173</v>
      </c>
      <c r="C465" s="329">
        <v>33.21</v>
      </c>
      <c r="D465" s="305" t="s">
        <v>559</v>
      </c>
    </row>
    <row r="466" spans="2:7">
      <c r="B466" s="311" t="s">
        <v>173</v>
      </c>
      <c r="C466" s="329">
        <v>50</v>
      </c>
      <c r="D466" s="305" t="s">
        <v>560</v>
      </c>
    </row>
    <row r="467" spans="2:7">
      <c r="B467" s="311" t="s">
        <v>173</v>
      </c>
      <c r="C467" s="329">
        <v>70</v>
      </c>
      <c r="D467" s="305" t="s">
        <v>199</v>
      </c>
    </row>
    <row r="468" spans="2:7">
      <c r="B468" s="311" t="s">
        <v>173</v>
      </c>
      <c r="C468" s="329">
        <v>85.52</v>
      </c>
      <c r="D468" s="305" t="s">
        <v>561</v>
      </c>
    </row>
    <row r="469" spans="2:7">
      <c r="B469" s="311" t="s">
        <v>173</v>
      </c>
      <c r="C469" s="329">
        <v>100</v>
      </c>
      <c r="D469" s="305" t="s">
        <v>562</v>
      </c>
      <c r="E469" s="60"/>
    </row>
    <row r="470" spans="2:7">
      <c r="B470" s="311" t="s">
        <v>173</v>
      </c>
      <c r="C470" s="329">
        <v>100</v>
      </c>
      <c r="D470" s="305" t="s">
        <v>517</v>
      </c>
      <c r="E470" s="60"/>
    </row>
    <row r="471" spans="2:7">
      <c r="B471" s="311" t="s">
        <v>173</v>
      </c>
      <c r="C471" s="329">
        <v>100</v>
      </c>
      <c r="D471" s="305" t="s">
        <v>523</v>
      </c>
      <c r="E471" s="60"/>
    </row>
    <row r="472" spans="2:7">
      <c r="B472" s="311" t="s">
        <v>173</v>
      </c>
      <c r="C472" s="329">
        <v>101</v>
      </c>
      <c r="D472" s="305" t="s">
        <v>340</v>
      </c>
      <c r="E472" s="60"/>
    </row>
    <row r="473" spans="2:7">
      <c r="B473" s="311" t="s">
        <v>173</v>
      </c>
      <c r="C473" s="329">
        <v>104.72</v>
      </c>
      <c r="D473" s="305" t="s">
        <v>563</v>
      </c>
      <c r="E473" s="60"/>
    </row>
    <row r="474" spans="2:7">
      <c r="B474" s="311" t="s">
        <v>173</v>
      </c>
      <c r="C474" s="329">
        <v>105.03</v>
      </c>
      <c r="D474" s="305" t="s">
        <v>564</v>
      </c>
      <c r="E474" s="60"/>
    </row>
    <row r="475" spans="2:7">
      <c r="B475" s="311" t="s">
        <v>173</v>
      </c>
      <c r="C475" s="329">
        <v>146.44999999999999</v>
      </c>
      <c r="D475" s="305" t="s">
        <v>565</v>
      </c>
      <c r="E475" s="60"/>
    </row>
    <row r="476" spans="2:7">
      <c r="B476" s="311" t="s">
        <v>173</v>
      </c>
      <c r="C476" s="329">
        <v>150</v>
      </c>
      <c r="D476" s="305" t="s">
        <v>566</v>
      </c>
      <c r="E476" s="60"/>
    </row>
    <row r="477" spans="2:7">
      <c r="B477" s="311" t="s">
        <v>173</v>
      </c>
      <c r="C477" s="329">
        <v>200</v>
      </c>
      <c r="D477" s="305" t="s">
        <v>454</v>
      </c>
      <c r="E477" s="60"/>
    </row>
    <row r="478" spans="2:7">
      <c r="B478" s="311" t="s">
        <v>173</v>
      </c>
      <c r="C478" s="329">
        <v>200</v>
      </c>
      <c r="D478" s="305" t="s">
        <v>203</v>
      </c>
      <c r="E478" s="60"/>
    </row>
    <row r="479" spans="2:7" s="60" customFormat="1">
      <c r="B479" s="311" t="s">
        <v>173</v>
      </c>
      <c r="C479" s="329">
        <v>200</v>
      </c>
      <c r="D479" s="305" t="s">
        <v>202</v>
      </c>
      <c r="G479" s="129"/>
    </row>
    <row r="480" spans="2:7">
      <c r="B480" s="311" t="s">
        <v>173</v>
      </c>
      <c r="C480" s="329">
        <v>200</v>
      </c>
      <c r="D480" s="305" t="s">
        <v>334</v>
      </c>
      <c r="E480" s="60"/>
    </row>
    <row r="481" spans="2:5">
      <c r="B481" s="311" t="s">
        <v>173</v>
      </c>
      <c r="C481" s="329">
        <v>200</v>
      </c>
      <c r="D481" s="305" t="s">
        <v>567</v>
      </c>
      <c r="E481" s="60"/>
    </row>
    <row r="482" spans="2:5">
      <c r="B482" s="311" t="s">
        <v>173</v>
      </c>
      <c r="C482" s="329">
        <v>214.5</v>
      </c>
      <c r="D482" s="305" t="s">
        <v>568</v>
      </c>
      <c r="E482" s="60"/>
    </row>
    <row r="483" spans="2:5">
      <c r="B483" s="311" t="s">
        <v>173</v>
      </c>
      <c r="C483" s="329">
        <v>294</v>
      </c>
      <c r="D483" s="305" t="s">
        <v>569</v>
      </c>
      <c r="E483" s="60"/>
    </row>
    <row r="484" spans="2:5">
      <c r="B484" s="311" t="s">
        <v>173</v>
      </c>
      <c r="C484" s="329">
        <v>305.05</v>
      </c>
      <c r="D484" s="305" t="s">
        <v>570</v>
      </c>
      <c r="E484" s="60"/>
    </row>
    <row r="485" spans="2:5">
      <c r="B485" s="311" t="s">
        <v>173</v>
      </c>
      <c r="C485" s="329">
        <v>312.02</v>
      </c>
      <c r="D485" s="305" t="s">
        <v>571</v>
      </c>
      <c r="E485" s="60"/>
    </row>
    <row r="486" spans="2:5">
      <c r="B486" s="311" t="s">
        <v>173</v>
      </c>
      <c r="C486" s="329">
        <v>316.47000000000003</v>
      </c>
      <c r="D486" s="305" t="s">
        <v>572</v>
      </c>
      <c r="E486" s="60"/>
    </row>
    <row r="487" spans="2:5">
      <c r="B487" s="311" t="s">
        <v>173</v>
      </c>
      <c r="C487" s="329">
        <v>318.77999999999997</v>
      </c>
      <c r="D487" s="305" t="s">
        <v>573</v>
      </c>
      <c r="E487" s="60"/>
    </row>
    <row r="488" spans="2:5">
      <c r="B488" s="311" t="s">
        <v>173</v>
      </c>
      <c r="C488" s="329">
        <v>475.49</v>
      </c>
      <c r="D488" s="305" t="s">
        <v>574</v>
      </c>
      <c r="E488" s="60"/>
    </row>
    <row r="489" spans="2:5">
      <c r="B489" s="311" t="s">
        <v>173</v>
      </c>
      <c r="C489" s="329">
        <v>500</v>
      </c>
      <c r="D489" s="305" t="s">
        <v>575</v>
      </c>
      <c r="E489" s="60"/>
    </row>
    <row r="490" spans="2:5">
      <c r="B490" s="311" t="s">
        <v>173</v>
      </c>
      <c r="C490" s="329">
        <v>509.22</v>
      </c>
      <c r="D490" s="305" t="s">
        <v>576</v>
      </c>
      <c r="E490" s="60"/>
    </row>
    <row r="491" spans="2:5">
      <c r="B491" s="311" t="s">
        <v>173</v>
      </c>
      <c r="C491" s="329">
        <v>667.43</v>
      </c>
      <c r="D491" s="305" t="s">
        <v>577</v>
      </c>
      <c r="E491" s="60"/>
    </row>
    <row r="492" spans="2:5">
      <c r="B492" s="311" t="s">
        <v>173</v>
      </c>
      <c r="C492" s="329">
        <v>668.14</v>
      </c>
      <c r="D492" s="305" t="s">
        <v>578</v>
      </c>
      <c r="E492" s="60"/>
    </row>
    <row r="493" spans="2:5">
      <c r="B493" s="311" t="s">
        <v>173</v>
      </c>
      <c r="C493" s="329">
        <v>776</v>
      </c>
      <c r="D493" s="305" t="s">
        <v>579</v>
      </c>
      <c r="E493" s="60"/>
    </row>
    <row r="494" spans="2:5">
      <c r="B494" s="311" t="s">
        <v>173</v>
      </c>
      <c r="C494" s="329">
        <v>990.5</v>
      </c>
      <c r="D494" s="305" t="s">
        <v>580</v>
      </c>
      <c r="E494" s="60"/>
    </row>
    <row r="495" spans="2:5">
      <c r="B495" s="311" t="s">
        <v>173</v>
      </c>
      <c r="C495" s="329">
        <v>1000</v>
      </c>
      <c r="D495" s="305" t="s">
        <v>217</v>
      </c>
      <c r="E495" s="60"/>
    </row>
    <row r="496" spans="2:5">
      <c r="B496" s="311" t="s">
        <v>173</v>
      </c>
      <c r="C496" s="329">
        <v>1000</v>
      </c>
      <c r="D496" s="305" t="s">
        <v>581</v>
      </c>
      <c r="E496" s="60"/>
    </row>
    <row r="497" spans="2:5">
      <c r="B497" s="311" t="s">
        <v>173</v>
      </c>
      <c r="C497" s="329">
        <v>1000</v>
      </c>
      <c r="D497" s="305" t="s">
        <v>582</v>
      </c>
      <c r="E497" s="60"/>
    </row>
    <row r="498" spans="2:5">
      <c r="B498" s="311" t="s">
        <v>173</v>
      </c>
      <c r="C498" s="329">
        <v>1000</v>
      </c>
      <c r="D498" s="305" t="s">
        <v>583</v>
      </c>
      <c r="E498" s="60"/>
    </row>
    <row r="499" spans="2:5">
      <c r="B499" s="311" t="s">
        <v>173</v>
      </c>
      <c r="C499" s="329">
        <v>1000</v>
      </c>
      <c r="D499" s="305" t="s">
        <v>584</v>
      </c>
      <c r="E499" s="60"/>
    </row>
    <row r="500" spans="2:5">
      <c r="B500" s="311" t="s">
        <v>173</v>
      </c>
      <c r="C500" s="329">
        <v>1119.6199999999999</v>
      </c>
      <c r="D500" s="305" t="s">
        <v>585</v>
      </c>
      <c r="E500" s="60"/>
    </row>
    <row r="501" spans="2:5">
      <c r="B501" s="311" t="s">
        <v>173</v>
      </c>
      <c r="C501" s="329">
        <v>1200</v>
      </c>
      <c r="D501" s="305" t="s">
        <v>586</v>
      </c>
      <c r="E501" s="60"/>
    </row>
    <row r="502" spans="2:5">
      <c r="B502" s="311" t="s">
        <v>173</v>
      </c>
      <c r="C502" s="329">
        <v>1971.6</v>
      </c>
      <c r="D502" s="305" t="s">
        <v>587</v>
      </c>
      <c r="E502" s="60"/>
    </row>
    <row r="503" spans="2:5">
      <c r="B503" s="311" t="s">
        <v>173</v>
      </c>
      <c r="C503" s="329">
        <v>2500</v>
      </c>
      <c r="D503" s="305" t="s">
        <v>588</v>
      </c>
      <c r="E503" s="60"/>
    </row>
    <row r="504" spans="2:5">
      <c r="B504" s="311" t="s">
        <v>173</v>
      </c>
      <c r="C504" s="329">
        <v>3000</v>
      </c>
      <c r="D504" s="305" t="s">
        <v>589</v>
      </c>
      <c r="E504" s="60"/>
    </row>
    <row r="505" spans="2:5">
      <c r="B505" s="311" t="s">
        <v>173</v>
      </c>
      <c r="C505" s="329">
        <v>4000</v>
      </c>
      <c r="D505" s="305" t="s">
        <v>269</v>
      </c>
      <c r="E505" s="60"/>
    </row>
    <row r="506" spans="2:5">
      <c r="B506" s="311" t="s">
        <v>173</v>
      </c>
      <c r="C506" s="329">
        <v>5000</v>
      </c>
      <c r="D506" s="305" t="s">
        <v>590</v>
      </c>
      <c r="E506" s="60"/>
    </row>
    <row r="507" spans="2:5">
      <c r="B507" s="311" t="s">
        <v>173</v>
      </c>
      <c r="C507" s="329">
        <v>10000</v>
      </c>
      <c r="D507" s="305" t="s">
        <v>591</v>
      </c>
      <c r="E507" s="60"/>
    </row>
    <row r="508" spans="2:5">
      <c r="B508" s="311" t="s">
        <v>173</v>
      </c>
      <c r="C508" s="329">
        <v>10000</v>
      </c>
      <c r="D508" s="305" t="s">
        <v>592</v>
      </c>
      <c r="E508" s="60"/>
    </row>
    <row r="509" spans="2:5" ht="30">
      <c r="B509" s="311" t="s">
        <v>173</v>
      </c>
      <c r="C509" s="329">
        <v>503627.1</v>
      </c>
      <c r="D509" s="310" t="s">
        <v>548</v>
      </c>
      <c r="E509" s="60"/>
    </row>
    <row r="510" spans="2:5">
      <c r="B510" s="311" t="s">
        <v>174</v>
      </c>
      <c r="C510" s="329">
        <v>0.3</v>
      </c>
      <c r="D510" s="305" t="s">
        <v>593</v>
      </c>
      <c r="E510" s="60"/>
    </row>
    <row r="511" spans="2:5">
      <c r="B511" s="311" t="s">
        <v>174</v>
      </c>
      <c r="C511" s="329">
        <v>0.39</v>
      </c>
      <c r="D511" s="305" t="s">
        <v>594</v>
      </c>
      <c r="E511" s="60"/>
    </row>
    <row r="512" spans="2:5">
      <c r="B512" s="311" t="s">
        <v>174</v>
      </c>
      <c r="C512" s="329">
        <v>0.83</v>
      </c>
      <c r="D512" s="305" t="s">
        <v>595</v>
      </c>
      <c r="E512" s="60"/>
    </row>
    <row r="513" spans="2:5">
      <c r="B513" s="311" t="s">
        <v>174</v>
      </c>
      <c r="C513" s="329">
        <v>6</v>
      </c>
      <c r="D513" s="305" t="s">
        <v>596</v>
      </c>
      <c r="E513" s="60"/>
    </row>
    <row r="514" spans="2:5">
      <c r="B514" s="311" t="s">
        <v>174</v>
      </c>
      <c r="C514" s="329">
        <v>24</v>
      </c>
      <c r="D514" s="305" t="s">
        <v>597</v>
      </c>
      <c r="E514" s="60"/>
    </row>
    <row r="515" spans="2:5">
      <c r="B515" s="311" t="s">
        <v>174</v>
      </c>
      <c r="C515" s="329">
        <v>34</v>
      </c>
      <c r="D515" s="305" t="s">
        <v>598</v>
      </c>
      <c r="E515" s="60"/>
    </row>
    <row r="516" spans="2:5">
      <c r="B516" s="311" t="s">
        <v>174</v>
      </c>
      <c r="C516" s="329">
        <v>100</v>
      </c>
      <c r="D516" s="305" t="s">
        <v>454</v>
      </c>
      <c r="E516" s="60"/>
    </row>
    <row r="517" spans="2:5">
      <c r="B517" s="311" t="s">
        <v>174</v>
      </c>
      <c r="C517" s="329">
        <v>100</v>
      </c>
      <c r="D517" s="305" t="s">
        <v>285</v>
      </c>
    </row>
    <row r="518" spans="2:5">
      <c r="B518" s="311" t="s">
        <v>174</v>
      </c>
      <c r="C518" s="329">
        <v>100</v>
      </c>
      <c r="D518" s="305" t="s">
        <v>199</v>
      </c>
    </row>
    <row r="519" spans="2:5">
      <c r="B519" s="311" t="s">
        <v>174</v>
      </c>
      <c r="C519" s="329">
        <v>100</v>
      </c>
      <c r="D519" s="305" t="s">
        <v>235</v>
      </c>
    </row>
    <row r="520" spans="2:5">
      <c r="B520" s="311" t="s">
        <v>174</v>
      </c>
      <c r="C520" s="329">
        <v>100</v>
      </c>
      <c r="D520" s="305" t="s">
        <v>599</v>
      </c>
    </row>
    <row r="521" spans="2:5">
      <c r="B521" s="311" t="s">
        <v>174</v>
      </c>
      <c r="C521" s="329">
        <v>100</v>
      </c>
      <c r="D521" s="305" t="s">
        <v>236</v>
      </c>
    </row>
    <row r="522" spans="2:5">
      <c r="B522" s="311" t="s">
        <v>174</v>
      </c>
      <c r="C522" s="329">
        <v>100</v>
      </c>
      <c r="D522" s="305" t="s">
        <v>599</v>
      </c>
    </row>
    <row r="523" spans="2:5">
      <c r="B523" s="311" t="s">
        <v>174</v>
      </c>
      <c r="C523" s="329">
        <v>100</v>
      </c>
      <c r="D523" s="305" t="s">
        <v>289</v>
      </c>
    </row>
    <row r="524" spans="2:5">
      <c r="B524" s="311" t="s">
        <v>174</v>
      </c>
      <c r="C524" s="329">
        <v>100</v>
      </c>
      <c r="D524" s="305" t="s">
        <v>600</v>
      </c>
    </row>
    <row r="525" spans="2:5">
      <c r="B525" s="311" t="s">
        <v>174</v>
      </c>
      <c r="C525" s="329">
        <v>100</v>
      </c>
      <c r="D525" s="305" t="s">
        <v>601</v>
      </c>
    </row>
    <row r="526" spans="2:5">
      <c r="B526" s="311" t="s">
        <v>174</v>
      </c>
      <c r="C526" s="329">
        <v>146.83000000000001</v>
      </c>
      <c r="D526" s="305" t="s">
        <v>602</v>
      </c>
    </row>
    <row r="527" spans="2:5">
      <c r="B527" s="311" t="s">
        <v>174</v>
      </c>
      <c r="C527" s="329">
        <v>150</v>
      </c>
      <c r="D527" s="305" t="s">
        <v>603</v>
      </c>
    </row>
    <row r="528" spans="2:5">
      <c r="B528" s="311" t="s">
        <v>174</v>
      </c>
      <c r="C528" s="329">
        <v>197.52</v>
      </c>
      <c r="D528" s="305" t="s">
        <v>604</v>
      </c>
    </row>
    <row r="529" spans="2:4">
      <c r="B529" s="311" t="s">
        <v>174</v>
      </c>
      <c r="C529" s="329">
        <v>200</v>
      </c>
      <c r="D529" s="305" t="s">
        <v>256</v>
      </c>
    </row>
    <row r="530" spans="2:4">
      <c r="B530" s="311" t="s">
        <v>174</v>
      </c>
      <c r="C530" s="329">
        <v>200</v>
      </c>
      <c r="D530" s="305" t="s">
        <v>605</v>
      </c>
    </row>
    <row r="531" spans="2:4">
      <c r="B531" s="311" t="s">
        <v>174</v>
      </c>
      <c r="C531" s="329">
        <v>200</v>
      </c>
      <c r="D531" s="305" t="s">
        <v>606</v>
      </c>
    </row>
    <row r="532" spans="2:4">
      <c r="B532" s="311" t="s">
        <v>174</v>
      </c>
      <c r="C532" s="329">
        <v>215</v>
      </c>
      <c r="D532" s="305" t="s">
        <v>607</v>
      </c>
    </row>
    <row r="533" spans="2:4">
      <c r="B533" s="311" t="s">
        <v>174</v>
      </c>
      <c r="C533" s="329">
        <v>219.47</v>
      </c>
      <c r="D533" s="305" t="s">
        <v>608</v>
      </c>
    </row>
    <row r="534" spans="2:4">
      <c r="B534" s="311" t="s">
        <v>174</v>
      </c>
      <c r="C534" s="329">
        <v>259.68</v>
      </c>
      <c r="D534" s="305" t="s">
        <v>609</v>
      </c>
    </row>
    <row r="535" spans="2:4">
      <c r="B535" s="311" t="s">
        <v>174</v>
      </c>
      <c r="C535" s="329">
        <v>284.73</v>
      </c>
      <c r="D535" s="305" t="s">
        <v>610</v>
      </c>
    </row>
    <row r="536" spans="2:4">
      <c r="B536" s="311" t="s">
        <v>174</v>
      </c>
      <c r="C536" s="329">
        <v>300</v>
      </c>
      <c r="D536" s="305" t="s">
        <v>611</v>
      </c>
    </row>
    <row r="537" spans="2:4">
      <c r="B537" s="311" t="s">
        <v>174</v>
      </c>
      <c r="C537" s="329">
        <v>300</v>
      </c>
      <c r="D537" s="305" t="s">
        <v>340</v>
      </c>
    </row>
    <row r="538" spans="2:4">
      <c r="B538" s="311" t="s">
        <v>174</v>
      </c>
      <c r="C538" s="329">
        <v>500</v>
      </c>
      <c r="D538" s="305" t="s">
        <v>612</v>
      </c>
    </row>
    <row r="539" spans="2:4">
      <c r="B539" s="311" t="s">
        <v>174</v>
      </c>
      <c r="C539" s="329">
        <v>600</v>
      </c>
      <c r="D539" s="305" t="s">
        <v>613</v>
      </c>
    </row>
    <row r="540" spans="2:4">
      <c r="B540" s="311" t="s">
        <v>174</v>
      </c>
      <c r="C540" s="329">
        <v>756.86</v>
      </c>
      <c r="D540" s="305" t="s">
        <v>614</v>
      </c>
    </row>
    <row r="541" spans="2:4">
      <c r="B541" s="311" t="s">
        <v>174</v>
      </c>
      <c r="C541" s="329">
        <v>872.13</v>
      </c>
      <c r="D541" s="305" t="s">
        <v>615</v>
      </c>
    </row>
    <row r="542" spans="2:4">
      <c r="B542" s="311" t="s">
        <v>174</v>
      </c>
      <c r="C542" s="329">
        <v>954.43</v>
      </c>
      <c r="D542" s="305" t="s">
        <v>616</v>
      </c>
    </row>
    <row r="543" spans="2:4">
      <c r="B543" s="311" t="s">
        <v>174</v>
      </c>
      <c r="C543" s="329">
        <v>1000</v>
      </c>
      <c r="D543" s="305" t="s">
        <v>617</v>
      </c>
    </row>
    <row r="544" spans="2:4">
      <c r="B544" s="311" t="s">
        <v>174</v>
      </c>
      <c r="C544" s="329">
        <v>1206.0999999999999</v>
      </c>
      <c r="D544" s="305" t="s">
        <v>618</v>
      </c>
    </row>
    <row r="545" spans="2:4">
      <c r="B545" s="311" t="s">
        <v>174</v>
      </c>
      <c r="C545" s="329">
        <v>1387.35</v>
      </c>
      <c r="D545" s="305" t="s">
        <v>619</v>
      </c>
    </row>
    <row r="546" spans="2:4">
      <c r="B546" s="311" t="s">
        <v>174</v>
      </c>
      <c r="C546" s="329">
        <v>1430.2</v>
      </c>
      <c r="D546" s="305" t="s">
        <v>620</v>
      </c>
    </row>
    <row r="547" spans="2:4">
      <c r="B547" s="311" t="s">
        <v>174</v>
      </c>
      <c r="C547" s="329">
        <v>2000</v>
      </c>
      <c r="D547" s="305" t="s">
        <v>621</v>
      </c>
    </row>
    <row r="548" spans="2:4">
      <c r="B548" s="311" t="s">
        <v>174</v>
      </c>
      <c r="C548" s="329">
        <v>2800</v>
      </c>
      <c r="D548" s="305" t="s">
        <v>243</v>
      </c>
    </row>
    <row r="549" spans="2:4">
      <c r="B549" s="311" t="s">
        <v>174</v>
      </c>
      <c r="C549" s="329">
        <v>4000</v>
      </c>
      <c r="D549" s="305" t="s">
        <v>269</v>
      </c>
    </row>
    <row r="550" spans="2:4">
      <c r="B550" s="311" t="s">
        <v>174</v>
      </c>
      <c r="C550" s="329">
        <v>5000</v>
      </c>
      <c r="D550" s="305" t="s">
        <v>622</v>
      </c>
    </row>
    <row r="551" spans="2:4">
      <c r="B551" s="311" t="s">
        <v>174</v>
      </c>
      <c r="C551" s="329">
        <v>10000</v>
      </c>
      <c r="D551" s="305" t="s">
        <v>623</v>
      </c>
    </row>
    <row r="552" spans="2:4">
      <c r="B552" s="311" t="s">
        <v>174</v>
      </c>
      <c r="C552" s="329">
        <v>10000</v>
      </c>
      <c r="D552" s="305" t="s">
        <v>624</v>
      </c>
    </row>
    <row r="553" spans="2:4">
      <c r="B553" s="311" t="s">
        <v>174</v>
      </c>
      <c r="C553" s="329">
        <v>21290</v>
      </c>
      <c r="D553" s="305" t="s">
        <v>469</v>
      </c>
    </row>
    <row r="554" spans="2:4" ht="30">
      <c r="B554" s="311" t="s">
        <v>174</v>
      </c>
      <c r="C554" s="329">
        <v>28111.98</v>
      </c>
      <c r="D554" s="310" t="s">
        <v>548</v>
      </c>
    </row>
    <row r="555" spans="2:4">
      <c r="B555" s="311" t="s">
        <v>175</v>
      </c>
      <c r="C555" s="329">
        <v>0.57999999999999996</v>
      </c>
      <c r="D555" s="305" t="s">
        <v>625</v>
      </c>
    </row>
    <row r="556" spans="2:4">
      <c r="B556" s="311" t="s">
        <v>175</v>
      </c>
      <c r="C556" s="329">
        <v>5.6</v>
      </c>
      <c r="D556" s="305" t="s">
        <v>626</v>
      </c>
    </row>
    <row r="557" spans="2:4">
      <c r="B557" s="311" t="s">
        <v>175</v>
      </c>
      <c r="C557" s="329">
        <v>6</v>
      </c>
      <c r="D557" s="305" t="s">
        <v>627</v>
      </c>
    </row>
    <row r="558" spans="2:4">
      <c r="B558" s="311" t="s">
        <v>175</v>
      </c>
      <c r="C558" s="329">
        <v>27.5</v>
      </c>
      <c r="D558" s="305" t="s">
        <v>628</v>
      </c>
    </row>
    <row r="559" spans="2:4">
      <c r="B559" s="311" t="s">
        <v>175</v>
      </c>
      <c r="C559" s="329">
        <v>30</v>
      </c>
      <c r="D559" s="305" t="s">
        <v>629</v>
      </c>
    </row>
    <row r="560" spans="2:4">
      <c r="B560" s="311" t="s">
        <v>175</v>
      </c>
      <c r="C560" s="329">
        <v>60.13</v>
      </c>
      <c r="D560" s="305" t="s">
        <v>630</v>
      </c>
    </row>
    <row r="561" spans="2:7">
      <c r="B561" s="311" t="s">
        <v>175</v>
      </c>
      <c r="C561" s="329">
        <v>82.58</v>
      </c>
      <c r="D561" s="305" t="s">
        <v>631</v>
      </c>
    </row>
    <row r="562" spans="2:7">
      <c r="B562" s="311" t="s">
        <v>175</v>
      </c>
      <c r="C562" s="329">
        <v>94.56</v>
      </c>
      <c r="D562" s="305" t="s">
        <v>632</v>
      </c>
    </row>
    <row r="563" spans="2:7">
      <c r="B563" s="311" t="s">
        <v>175</v>
      </c>
      <c r="C563" s="329">
        <v>98.63</v>
      </c>
      <c r="D563" s="305" t="s">
        <v>633</v>
      </c>
    </row>
    <row r="564" spans="2:7">
      <c r="B564" s="311" t="s">
        <v>175</v>
      </c>
      <c r="C564" s="329">
        <v>100</v>
      </c>
      <c r="D564" s="305" t="s">
        <v>199</v>
      </c>
    </row>
    <row r="565" spans="2:7" s="60" customFormat="1">
      <c r="B565" s="311" t="s">
        <v>175</v>
      </c>
      <c r="C565" s="329">
        <v>100</v>
      </c>
      <c r="D565" s="305" t="s">
        <v>560</v>
      </c>
      <c r="E565"/>
      <c r="G565" s="129"/>
    </row>
    <row r="566" spans="2:7">
      <c r="B566" s="311" t="s">
        <v>175</v>
      </c>
      <c r="C566" s="329">
        <v>100</v>
      </c>
      <c r="D566" s="305" t="s">
        <v>518</v>
      </c>
      <c r="E566" s="60"/>
    </row>
    <row r="567" spans="2:7">
      <c r="B567" s="311" t="s">
        <v>175</v>
      </c>
      <c r="C567" s="329">
        <v>120</v>
      </c>
      <c r="D567" s="305" t="s">
        <v>454</v>
      </c>
    </row>
    <row r="568" spans="2:7">
      <c r="B568" s="311" t="s">
        <v>175</v>
      </c>
      <c r="C568" s="329">
        <v>143.99</v>
      </c>
      <c r="D568" s="305" t="s">
        <v>634</v>
      </c>
    </row>
    <row r="569" spans="2:7">
      <c r="B569" s="311" t="s">
        <v>175</v>
      </c>
      <c r="C569" s="329">
        <v>167.74</v>
      </c>
      <c r="D569" s="305" t="s">
        <v>635</v>
      </c>
    </row>
    <row r="570" spans="2:7">
      <c r="B570" s="311" t="s">
        <v>175</v>
      </c>
      <c r="C570" s="329">
        <v>179.5</v>
      </c>
      <c r="D570" s="305" t="s">
        <v>636</v>
      </c>
    </row>
    <row r="571" spans="2:7">
      <c r="B571" s="311" t="s">
        <v>175</v>
      </c>
      <c r="C571" s="329">
        <v>186.49</v>
      </c>
      <c r="D571" s="305" t="s">
        <v>637</v>
      </c>
    </row>
    <row r="572" spans="2:7">
      <c r="B572" s="311" t="s">
        <v>175</v>
      </c>
      <c r="C572" s="329">
        <v>200</v>
      </c>
      <c r="D572" s="305" t="s">
        <v>638</v>
      </c>
    </row>
    <row r="573" spans="2:7">
      <c r="B573" s="311" t="s">
        <v>175</v>
      </c>
      <c r="C573" s="329">
        <v>200</v>
      </c>
      <c r="D573" s="305" t="s">
        <v>639</v>
      </c>
    </row>
    <row r="574" spans="2:7">
      <c r="B574" s="311" t="s">
        <v>175</v>
      </c>
      <c r="C574" s="329">
        <v>200</v>
      </c>
      <c r="D574" s="305" t="s">
        <v>640</v>
      </c>
    </row>
    <row r="575" spans="2:7">
      <c r="B575" s="311" t="s">
        <v>175</v>
      </c>
      <c r="C575" s="329">
        <v>208.63</v>
      </c>
      <c r="D575" s="305" t="s">
        <v>641</v>
      </c>
    </row>
    <row r="576" spans="2:7">
      <c r="B576" s="311" t="s">
        <v>175</v>
      </c>
      <c r="C576" s="329">
        <v>257.61</v>
      </c>
      <c r="D576" s="305" t="s">
        <v>642</v>
      </c>
    </row>
    <row r="577" spans="2:4">
      <c r="B577" s="311" t="s">
        <v>175</v>
      </c>
      <c r="C577" s="329">
        <v>294</v>
      </c>
      <c r="D577" s="305" t="s">
        <v>643</v>
      </c>
    </row>
    <row r="578" spans="2:4">
      <c r="B578" s="311" t="s">
        <v>175</v>
      </c>
      <c r="C578" s="329">
        <v>294.63</v>
      </c>
      <c r="D578" s="305" t="s">
        <v>644</v>
      </c>
    </row>
    <row r="579" spans="2:4">
      <c r="B579" s="311" t="s">
        <v>175</v>
      </c>
      <c r="C579" s="329">
        <v>300</v>
      </c>
      <c r="D579" s="305" t="s">
        <v>255</v>
      </c>
    </row>
    <row r="580" spans="2:4">
      <c r="B580" s="311" t="s">
        <v>175</v>
      </c>
      <c r="C580" s="329">
        <v>300</v>
      </c>
      <c r="D580" s="305" t="s">
        <v>645</v>
      </c>
    </row>
    <row r="581" spans="2:4">
      <c r="B581" s="311" t="s">
        <v>175</v>
      </c>
      <c r="C581" s="329">
        <v>330</v>
      </c>
      <c r="D581" s="305" t="s">
        <v>646</v>
      </c>
    </row>
    <row r="582" spans="2:4">
      <c r="B582" s="311" t="s">
        <v>175</v>
      </c>
      <c r="C582" s="329">
        <v>394.98</v>
      </c>
      <c r="D582" s="305" t="s">
        <v>647</v>
      </c>
    </row>
    <row r="583" spans="2:4">
      <c r="B583" s="311" t="s">
        <v>175</v>
      </c>
      <c r="C583" s="329">
        <v>400</v>
      </c>
      <c r="D583" s="305" t="s">
        <v>648</v>
      </c>
    </row>
    <row r="584" spans="2:4">
      <c r="B584" s="311" t="s">
        <v>175</v>
      </c>
      <c r="C584" s="329">
        <v>472.05</v>
      </c>
      <c r="D584" s="305" t="s">
        <v>649</v>
      </c>
    </row>
    <row r="585" spans="2:4">
      <c r="B585" s="311" t="s">
        <v>175</v>
      </c>
      <c r="C585" s="329">
        <v>500</v>
      </c>
      <c r="D585" s="305" t="s">
        <v>650</v>
      </c>
    </row>
    <row r="586" spans="2:4">
      <c r="B586" s="311" t="s">
        <v>175</v>
      </c>
      <c r="C586" s="329">
        <v>500</v>
      </c>
      <c r="D586" s="305" t="s">
        <v>459</v>
      </c>
    </row>
    <row r="587" spans="2:4">
      <c r="B587" s="311" t="s">
        <v>175</v>
      </c>
      <c r="C587" s="329">
        <v>500</v>
      </c>
      <c r="D587" s="305" t="s">
        <v>340</v>
      </c>
    </row>
    <row r="588" spans="2:4">
      <c r="B588" s="311" t="s">
        <v>175</v>
      </c>
      <c r="C588" s="329">
        <v>500</v>
      </c>
      <c r="D588" s="305" t="s">
        <v>651</v>
      </c>
    </row>
    <row r="589" spans="2:4">
      <c r="B589" s="311" t="s">
        <v>175</v>
      </c>
      <c r="C589" s="329">
        <v>500</v>
      </c>
      <c r="D589" s="305" t="s">
        <v>652</v>
      </c>
    </row>
    <row r="590" spans="2:4">
      <c r="B590" s="311" t="s">
        <v>175</v>
      </c>
      <c r="C590" s="329">
        <v>609.88</v>
      </c>
      <c r="D590" s="305" t="s">
        <v>653</v>
      </c>
    </row>
    <row r="591" spans="2:4">
      <c r="B591" s="311" t="s">
        <v>175</v>
      </c>
      <c r="C591" s="329">
        <v>631.41999999999996</v>
      </c>
      <c r="D591" s="305" t="s">
        <v>654</v>
      </c>
    </row>
    <row r="592" spans="2:4">
      <c r="B592" s="311" t="s">
        <v>175</v>
      </c>
      <c r="C592" s="329">
        <v>1000</v>
      </c>
      <c r="D592" s="305" t="s">
        <v>655</v>
      </c>
    </row>
    <row r="593" spans="2:7">
      <c r="B593" s="311" t="s">
        <v>175</v>
      </c>
      <c r="C593" s="329">
        <v>1000</v>
      </c>
      <c r="D593" s="305" t="s">
        <v>404</v>
      </c>
    </row>
    <row r="594" spans="2:7">
      <c r="B594" s="311" t="s">
        <v>175</v>
      </c>
      <c r="C594" s="329">
        <v>1000</v>
      </c>
      <c r="D594" s="305" t="s">
        <v>656</v>
      </c>
    </row>
    <row r="595" spans="2:7">
      <c r="B595" s="311" t="s">
        <v>175</v>
      </c>
      <c r="C595" s="329">
        <v>1000</v>
      </c>
      <c r="D595" s="305" t="s">
        <v>657</v>
      </c>
    </row>
    <row r="596" spans="2:7" s="104" customFormat="1">
      <c r="B596" s="311" t="s">
        <v>175</v>
      </c>
      <c r="C596" s="329">
        <v>1000</v>
      </c>
      <c r="D596" s="305" t="s">
        <v>218</v>
      </c>
      <c r="E596"/>
      <c r="G596" s="199"/>
    </row>
    <row r="597" spans="2:7">
      <c r="B597" s="311" t="s">
        <v>175</v>
      </c>
      <c r="C597" s="329">
        <v>1000</v>
      </c>
      <c r="D597" s="305" t="s">
        <v>431</v>
      </c>
      <c r="E597" s="104"/>
    </row>
    <row r="598" spans="2:7">
      <c r="B598" s="311" t="s">
        <v>175</v>
      </c>
      <c r="C598" s="329">
        <v>1000</v>
      </c>
      <c r="D598" s="305" t="s">
        <v>1009</v>
      </c>
    </row>
    <row r="599" spans="2:7">
      <c r="B599" s="311" t="s">
        <v>175</v>
      </c>
      <c r="C599" s="329">
        <v>1000</v>
      </c>
      <c r="D599" s="305" t="s">
        <v>405</v>
      </c>
    </row>
    <row r="600" spans="2:7">
      <c r="B600" s="311" t="s">
        <v>175</v>
      </c>
      <c r="C600" s="329">
        <v>1500</v>
      </c>
      <c r="D600" s="305" t="s">
        <v>658</v>
      </c>
    </row>
    <row r="601" spans="2:7">
      <c r="B601" s="311" t="s">
        <v>175</v>
      </c>
      <c r="C601" s="329">
        <v>2000</v>
      </c>
      <c r="D601" s="305" t="s">
        <v>659</v>
      </c>
    </row>
    <row r="602" spans="2:7">
      <c r="B602" s="311" t="s">
        <v>175</v>
      </c>
      <c r="C602" s="329">
        <v>2000</v>
      </c>
      <c r="D602" s="305" t="s">
        <v>660</v>
      </c>
    </row>
    <row r="603" spans="2:7">
      <c r="B603" s="311" t="s">
        <v>175</v>
      </c>
      <c r="C603" s="329">
        <v>2000</v>
      </c>
      <c r="D603" s="305" t="s">
        <v>661</v>
      </c>
    </row>
    <row r="604" spans="2:7">
      <c r="B604" s="311" t="s">
        <v>175</v>
      </c>
      <c r="C604" s="329">
        <v>4000</v>
      </c>
      <c r="D604" s="305" t="s">
        <v>269</v>
      </c>
    </row>
    <row r="605" spans="2:7">
      <c r="B605" s="311" t="s">
        <v>175</v>
      </c>
      <c r="C605" s="329">
        <v>5000</v>
      </c>
      <c r="D605" s="305" t="s">
        <v>662</v>
      </c>
    </row>
    <row r="606" spans="2:7">
      <c r="B606" s="311" t="s">
        <v>175</v>
      </c>
      <c r="C606" s="329">
        <v>5000</v>
      </c>
      <c r="D606" s="305" t="s">
        <v>663</v>
      </c>
    </row>
    <row r="607" spans="2:7">
      <c r="B607" s="311" t="s">
        <v>175</v>
      </c>
      <c r="C607" s="329">
        <v>5000</v>
      </c>
      <c r="D607" s="305" t="s">
        <v>274</v>
      </c>
    </row>
    <row r="608" spans="2:7">
      <c r="B608" s="311" t="s">
        <v>175</v>
      </c>
      <c r="C608" s="329">
        <v>6000</v>
      </c>
      <c r="D608" s="305" t="s">
        <v>269</v>
      </c>
    </row>
    <row r="609" spans="2:4">
      <c r="B609" s="311" t="s">
        <v>175</v>
      </c>
      <c r="C609" s="329">
        <v>10000</v>
      </c>
      <c r="D609" s="305" t="s">
        <v>664</v>
      </c>
    </row>
    <row r="610" spans="2:4">
      <c r="B610" s="311" t="s">
        <v>175</v>
      </c>
      <c r="C610" s="329">
        <v>10000</v>
      </c>
      <c r="D610" s="305" t="s">
        <v>665</v>
      </c>
    </row>
    <row r="611" spans="2:4">
      <c r="B611" s="311" t="s">
        <v>175</v>
      </c>
      <c r="C611" s="329">
        <v>10000</v>
      </c>
      <c r="D611" s="305" t="s">
        <v>666</v>
      </c>
    </row>
    <row r="612" spans="2:4" ht="30">
      <c r="B612" s="311" t="s">
        <v>175</v>
      </c>
      <c r="C612" s="329">
        <v>506914.72</v>
      </c>
      <c r="D612" s="310" t="s">
        <v>548</v>
      </c>
    </row>
    <row r="613" spans="2:4">
      <c r="B613" s="311" t="s">
        <v>176</v>
      </c>
      <c r="C613" s="329">
        <v>7.0000000000000007E-2</v>
      </c>
      <c r="D613" s="305" t="s">
        <v>667</v>
      </c>
    </row>
    <row r="614" spans="2:4">
      <c r="B614" s="311" t="s">
        <v>176</v>
      </c>
      <c r="C614" s="329">
        <v>2.48</v>
      </c>
      <c r="D614" s="305" t="s">
        <v>668</v>
      </c>
    </row>
    <row r="615" spans="2:4">
      <c r="B615" s="311" t="s">
        <v>176</v>
      </c>
      <c r="C615" s="329">
        <v>2.52</v>
      </c>
      <c r="D615" s="305" t="s">
        <v>669</v>
      </c>
    </row>
    <row r="616" spans="2:4">
      <c r="B616" s="311" t="s">
        <v>176</v>
      </c>
      <c r="C616" s="329">
        <v>3.48</v>
      </c>
      <c r="D616" s="305" t="s">
        <v>670</v>
      </c>
    </row>
    <row r="617" spans="2:4">
      <c r="B617" s="311" t="s">
        <v>176</v>
      </c>
      <c r="C617" s="329">
        <v>6.5</v>
      </c>
      <c r="D617" s="305" t="s">
        <v>671</v>
      </c>
    </row>
    <row r="618" spans="2:4">
      <c r="B618" s="311" t="s">
        <v>176</v>
      </c>
      <c r="C618" s="329">
        <v>8.2799999999999994</v>
      </c>
      <c r="D618" s="305" t="s">
        <v>672</v>
      </c>
    </row>
    <row r="619" spans="2:4">
      <c r="B619" s="311" t="s">
        <v>176</v>
      </c>
      <c r="C619" s="329">
        <v>27</v>
      </c>
      <c r="D619" s="305" t="s">
        <v>673</v>
      </c>
    </row>
    <row r="620" spans="2:4">
      <c r="B620" s="311" t="s">
        <v>176</v>
      </c>
      <c r="C620" s="329">
        <v>55.13</v>
      </c>
      <c r="D620" s="305" t="s">
        <v>674</v>
      </c>
    </row>
    <row r="621" spans="2:4">
      <c r="B621" s="311" t="s">
        <v>176</v>
      </c>
      <c r="C621" s="329">
        <v>61.48</v>
      </c>
      <c r="D621" s="305" t="s">
        <v>675</v>
      </c>
    </row>
    <row r="622" spans="2:4">
      <c r="B622" s="311" t="s">
        <v>176</v>
      </c>
      <c r="C622" s="329">
        <v>62.52</v>
      </c>
      <c r="D622" s="305" t="s">
        <v>676</v>
      </c>
    </row>
    <row r="623" spans="2:4">
      <c r="B623" s="311" t="s">
        <v>176</v>
      </c>
      <c r="C623" s="329">
        <v>63.49</v>
      </c>
      <c r="D623" s="305" t="s">
        <v>677</v>
      </c>
    </row>
    <row r="624" spans="2:4">
      <c r="B624" s="311" t="s">
        <v>176</v>
      </c>
      <c r="C624" s="329">
        <v>76</v>
      </c>
      <c r="D624" s="305" t="s">
        <v>199</v>
      </c>
    </row>
    <row r="625" spans="2:7">
      <c r="B625" s="311" t="s">
        <v>176</v>
      </c>
      <c r="C625" s="329">
        <v>100</v>
      </c>
      <c r="D625" s="305" t="s">
        <v>603</v>
      </c>
    </row>
    <row r="626" spans="2:7">
      <c r="B626" s="311" t="s">
        <v>176</v>
      </c>
      <c r="C626" s="329">
        <v>100</v>
      </c>
      <c r="D626" s="305" t="s">
        <v>601</v>
      </c>
    </row>
    <row r="627" spans="2:7">
      <c r="B627" s="311" t="s">
        <v>176</v>
      </c>
      <c r="C627" s="329">
        <v>100</v>
      </c>
      <c r="D627" s="305" t="s">
        <v>678</v>
      </c>
    </row>
    <row r="628" spans="2:7">
      <c r="B628" s="311" t="s">
        <v>176</v>
      </c>
      <c r="C628" s="329">
        <v>102.14</v>
      </c>
      <c r="D628" s="305" t="s">
        <v>679</v>
      </c>
    </row>
    <row r="629" spans="2:7">
      <c r="B629" s="311" t="s">
        <v>176</v>
      </c>
      <c r="C629" s="329">
        <v>112.37</v>
      </c>
      <c r="D629" s="305" t="s">
        <v>680</v>
      </c>
    </row>
    <row r="630" spans="2:7">
      <c r="B630" s="311" t="s">
        <v>176</v>
      </c>
      <c r="C630" s="329">
        <v>133.52000000000001</v>
      </c>
      <c r="D630" s="305" t="s">
        <v>681</v>
      </c>
    </row>
    <row r="631" spans="2:7">
      <c r="B631" s="311" t="s">
        <v>176</v>
      </c>
      <c r="C631" s="329">
        <v>150</v>
      </c>
      <c r="D631" s="305" t="s">
        <v>525</v>
      </c>
    </row>
    <row r="632" spans="2:7">
      <c r="B632" s="311" t="s">
        <v>176</v>
      </c>
      <c r="C632" s="329">
        <v>196.33</v>
      </c>
      <c r="D632" s="305" t="s">
        <v>682</v>
      </c>
    </row>
    <row r="633" spans="2:7">
      <c r="B633" s="311" t="s">
        <v>176</v>
      </c>
      <c r="C633" s="329">
        <v>200</v>
      </c>
      <c r="D633" s="305" t="s">
        <v>683</v>
      </c>
    </row>
    <row r="634" spans="2:7" s="104" customFormat="1">
      <c r="B634" s="311" t="s">
        <v>176</v>
      </c>
      <c r="C634" s="329">
        <v>200</v>
      </c>
      <c r="D634" s="305" t="s">
        <v>203</v>
      </c>
      <c r="E634"/>
      <c r="G634" s="199"/>
    </row>
    <row r="635" spans="2:7">
      <c r="B635" s="311" t="s">
        <v>176</v>
      </c>
      <c r="C635" s="329">
        <v>200</v>
      </c>
      <c r="D635" s="305" t="s">
        <v>684</v>
      </c>
      <c r="E635" s="104"/>
    </row>
    <row r="636" spans="2:7">
      <c r="B636" s="311" t="s">
        <v>176</v>
      </c>
      <c r="C636" s="329">
        <v>200</v>
      </c>
      <c r="D636" s="305" t="s">
        <v>685</v>
      </c>
    </row>
    <row r="637" spans="2:7">
      <c r="B637" s="311" t="s">
        <v>176</v>
      </c>
      <c r="C637" s="329">
        <v>239.28</v>
      </c>
      <c r="D637" s="305" t="s">
        <v>686</v>
      </c>
    </row>
    <row r="638" spans="2:7">
      <c r="B638" s="311" t="s">
        <v>176</v>
      </c>
      <c r="C638" s="329">
        <v>352.92</v>
      </c>
      <c r="D638" s="305" t="s">
        <v>687</v>
      </c>
    </row>
    <row r="639" spans="2:7">
      <c r="B639" s="311" t="s">
        <v>176</v>
      </c>
      <c r="C639" s="329">
        <v>500</v>
      </c>
      <c r="D639" s="305" t="s">
        <v>688</v>
      </c>
    </row>
    <row r="640" spans="2:7">
      <c r="B640" s="311" t="s">
        <v>176</v>
      </c>
      <c r="C640" s="329">
        <v>500</v>
      </c>
      <c r="D640" s="305" t="s">
        <v>689</v>
      </c>
    </row>
    <row r="641" spans="2:7">
      <c r="B641" s="311" t="s">
        <v>176</v>
      </c>
      <c r="C641" s="329">
        <v>500</v>
      </c>
      <c r="D641" s="305" t="s">
        <v>690</v>
      </c>
    </row>
    <row r="642" spans="2:7">
      <c r="B642" s="311" t="s">
        <v>176</v>
      </c>
      <c r="C642" s="329">
        <v>500</v>
      </c>
      <c r="D642" s="305" t="s">
        <v>340</v>
      </c>
    </row>
    <row r="643" spans="2:7">
      <c r="B643" s="311" t="s">
        <v>176</v>
      </c>
      <c r="C643" s="329">
        <v>599.45000000000005</v>
      </c>
      <c r="D643" s="305" t="s">
        <v>691</v>
      </c>
    </row>
    <row r="644" spans="2:7" s="60" customFormat="1">
      <c r="B644" s="311" t="s">
        <v>176</v>
      </c>
      <c r="C644" s="329">
        <v>627.45000000000005</v>
      </c>
      <c r="D644" s="305" t="s">
        <v>692</v>
      </c>
      <c r="E644"/>
      <c r="G644" s="129"/>
    </row>
    <row r="645" spans="2:7" s="60" customFormat="1">
      <c r="B645" s="311" t="s">
        <v>176</v>
      </c>
      <c r="C645" s="329">
        <v>1000</v>
      </c>
      <c r="D645" s="305" t="s">
        <v>693</v>
      </c>
      <c r="G645" s="129"/>
    </row>
    <row r="646" spans="2:7" s="60" customFormat="1">
      <c r="B646" s="311" t="s">
        <v>176</v>
      </c>
      <c r="C646" s="329">
        <v>1000</v>
      </c>
      <c r="D646" s="305" t="s">
        <v>354</v>
      </c>
      <c r="G646" s="129"/>
    </row>
    <row r="647" spans="2:7">
      <c r="B647" s="311" t="s">
        <v>176</v>
      </c>
      <c r="C647" s="329">
        <v>1000</v>
      </c>
      <c r="D647" s="305" t="s">
        <v>694</v>
      </c>
      <c r="E647" s="60"/>
    </row>
    <row r="648" spans="2:7">
      <c r="B648" s="311" t="s">
        <v>176</v>
      </c>
      <c r="C648" s="329">
        <v>1079.46</v>
      </c>
      <c r="D648" s="305" t="s">
        <v>695</v>
      </c>
    </row>
    <row r="649" spans="2:7">
      <c r="B649" s="311" t="s">
        <v>176</v>
      </c>
      <c r="C649" s="329">
        <v>1640</v>
      </c>
      <c r="D649" s="305" t="s">
        <v>696</v>
      </c>
    </row>
    <row r="650" spans="2:7">
      <c r="B650" s="311" t="s">
        <v>176</v>
      </c>
      <c r="C650" s="329">
        <v>1790.62</v>
      </c>
      <c r="D650" s="305" t="s">
        <v>697</v>
      </c>
    </row>
    <row r="651" spans="2:7">
      <c r="B651" s="311" t="s">
        <v>176</v>
      </c>
      <c r="C651" s="329">
        <v>2000</v>
      </c>
      <c r="D651" s="305" t="s">
        <v>698</v>
      </c>
    </row>
    <row r="652" spans="2:7">
      <c r="B652" s="311" t="s">
        <v>176</v>
      </c>
      <c r="C652" s="329">
        <v>3000</v>
      </c>
      <c r="D652" s="305" t="s">
        <v>1003</v>
      </c>
    </row>
    <row r="653" spans="2:7">
      <c r="B653" s="311" t="s">
        <v>176</v>
      </c>
      <c r="C653" s="329">
        <v>4000</v>
      </c>
      <c r="D653" s="305" t="s">
        <v>699</v>
      </c>
    </row>
    <row r="654" spans="2:7">
      <c r="B654" s="311" t="s">
        <v>176</v>
      </c>
      <c r="C654" s="329">
        <v>5000</v>
      </c>
      <c r="D654" s="305" t="s">
        <v>700</v>
      </c>
    </row>
    <row r="655" spans="2:7">
      <c r="B655" s="311" t="s">
        <v>176</v>
      </c>
      <c r="C655" s="329">
        <v>5000</v>
      </c>
      <c r="D655" s="305" t="s">
        <v>269</v>
      </c>
    </row>
    <row r="656" spans="2:7" ht="30">
      <c r="B656" s="311" t="s">
        <v>176</v>
      </c>
      <c r="C656" s="329">
        <v>103450</v>
      </c>
      <c r="D656" s="310" t="s">
        <v>548</v>
      </c>
    </row>
    <row r="657" spans="2:4" ht="30">
      <c r="B657" s="311" t="s">
        <v>176</v>
      </c>
      <c r="C657" s="329">
        <v>502580.27</v>
      </c>
      <c r="D657" s="310" t="s">
        <v>548</v>
      </c>
    </row>
    <row r="658" spans="2:4" ht="30">
      <c r="B658" s="311" t="s">
        <v>176</v>
      </c>
      <c r="C658" s="329">
        <v>523064</v>
      </c>
      <c r="D658" s="310" t="s">
        <v>548</v>
      </c>
    </row>
    <row r="659" spans="2:4">
      <c r="B659" s="311" t="s">
        <v>177</v>
      </c>
      <c r="C659" s="329">
        <v>1.1200000000000001</v>
      </c>
      <c r="D659" s="305" t="s">
        <v>701</v>
      </c>
    </row>
    <row r="660" spans="2:4">
      <c r="B660" s="311" t="s">
        <v>177</v>
      </c>
      <c r="C660" s="329">
        <v>4.2699999999999996</v>
      </c>
      <c r="D660" s="305" t="s">
        <v>702</v>
      </c>
    </row>
    <row r="661" spans="2:4">
      <c r="B661" s="311" t="s">
        <v>177</v>
      </c>
      <c r="C661" s="329">
        <v>4.3899999999999997</v>
      </c>
      <c r="D661" s="305" t="s">
        <v>703</v>
      </c>
    </row>
    <row r="662" spans="2:4">
      <c r="B662" s="311" t="s">
        <v>177</v>
      </c>
      <c r="C662" s="329">
        <v>10.16</v>
      </c>
      <c r="D662" s="305" t="s">
        <v>704</v>
      </c>
    </row>
    <row r="663" spans="2:4">
      <c r="B663" s="311" t="s">
        <v>177</v>
      </c>
      <c r="C663" s="329">
        <v>37.840000000000003</v>
      </c>
      <c r="D663" s="305" t="s">
        <v>705</v>
      </c>
    </row>
    <row r="664" spans="2:4">
      <c r="B664" s="311" t="s">
        <v>177</v>
      </c>
      <c r="C664" s="329">
        <v>38.549999999999997</v>
      </c>
      <c r="D664" s="305" t="s">
        <v>706</v>
      </c>
    </row>
    <row r="665" spans="2:4">
      <c r="B665" s="311" t="s">
        <v>177</v>
      </c>
      <c r="C665" s="329">
        <v>46.74</v>
      </c>
      <c r="D665" s="305" t="s">
        <v>707</v>
      </c>
    </row>
    <row r="666" spans="2:4">
      <c r="B666" s="311" t="s">
        <v>177</v>
      </c>
      <c r="C666" s="329">
        <v>50</v>
      </c>
      <c r="D666" s="305" t="s">
        <v>708</v>
      </c>
    </row>
    <row r="667" spans="2:4">
      <c r="B667" s="311" t="s">
        <v>177</v>
      </c>
      <c r="C667" s="329">
        <v>55.62</v>
      </c>
      <c r="D667" s="305" t="s">
        <v>709</v>
      </c>
    </row>
    <row r="668" spans="2:4">
      <c r="B668" s="311" t="s">
        <v>177</v>
      </c>
      <c r="C668" s="329">
        <v>88.51</v>
      </c>
      <c r="D668" s="305" t="s">
        <v>710</v>
      </c>
    </row>
    <row r="669" spans="2:4">
      <c r="B669" s="311" t="s">
        <v>177</v>
      </c>
      <c r="C669" s="329">
        <v>100</v>
      </c>
      <c r="D669" s="305" t="s">
        <v>236</v>
      </c>
    </row>
    <row r="670" spans="2:4">
      <c r="B670" s="311" t="s">
        <v>177</v>
      </c>
      <c r="C670" s="329">
        <v>100</v>
      </c>
      <c r="D670" s="305" t="s">
        <v>235</v>
      </c>
    </row>
    <row r="671" spans="2:4">
      <c r="B671" s="311" t="s">
        <v>177</v>
      </c>
      <c r="C671" s="329">
        <v>100</v>
      </c>
      <c r="D671" s="305" t="s">
        <v>199</v>
      </c>
    </row>
    <row r="672" spans="2:4">
      <c r="B672" s="311" t="s">
        <v>177</v>
      </c>
      <c r="C672" s="329">
        <v>100</v>
      </c>
      <c r="D672" s="305" t="s">
        <v>601</v>
      </c>
    </row>
    <row r="673" spans="2:4">
      <c r="B673" s="311" t="s">
        <v>177</v>
      </c>
      <c r="C673" s="329">
        <v>100</v>
      </c>
      <c r="D673" s="305" t="s">
        <v>711</v>
      </c>
    </row>
    <row r="674" spans="2:4">
      <c r="B674" s="311" t="s">
        <v>177</v>
      </c>
      <c r="C674" s="329">
        <v>170.03</v>
      </c>
      <c r="D674" s="305" t="s">
        <v>712</v>
      </c>
    </row>
    <row r="675" spans="2:4">
      <c r="B675" s="311" t="s">
        <v>177</v>
      </c>
      <c r="C675" s="329">
        <v>200</v>
      </c>
      <c r="D675" s="305" t="s">
        <v>289</v>
      </c>
    </row>
    <row r="676" spans="2:4">
      <c r="B676" s="311" t="s">
        <v>177</v>
      </c>
      <c r="C676" s="329">
        <v>258.92</v>
      </c>
      <c r="D676" s="305" t="s">
        <v>713</v>
      </c>
    </row>
    <row r="677" spans="2:4">
      <c r="B677" s="311" t="s">
        <v>177</v>
      </c>
      <c r="C677" s="329">
        <v>264.02</v>
      </c>
      <c r="D677" s="305" t="s">
        <v>714</v>
      </c>
    </row>
    <row r="678" spans="2:4">
      <c r="B678" s="311" t="s">
        <v>177</v>
      </c>
      <c r="C678" s="329">
        <v>287.86</v>
      </c>
      <c r="D678" s="305" t="s">
        <v>715</v>
      </c>
    </row>
    <row r="679" spans="2:4">
      <c r="B679" s="311" t="s">
        <v>177</v>
      </c>
      <c r="C679" s="329">
        <v>304.33</v>
      </c>
      <c r="D679" s="305" t="s">
        <v>544</v>
      </c>
    </row>
    <row r="680" spans="2:4">
      <c r="B680" s="311" t="s">
        <v>177</v>
      </c>
      <c r="C680" s="329">
        <v>305</v>
      </c>
      <c r="D680" s="305" t="s">
        <v>716</v>
      </c>
    </row>
    <row r="681" spans="2:4">
      <c r="B681" s="311" t="s">
        <v>177</v>
      </c>
      <c r="C681" s="329">
        <v>350</v>
      </c>
      <c r="D681" s="305" t="s">
        <v>717</v>
      </c>
    </row>
    <row r="682" spans="2:4">
      <c r="B682" s="311" t="s">
        <v>177</v>
      </c>
      <c r="C682" s="329">
        <v>400</v>
      </c>
      <c r="D682" s="305" t="s">
        <v>340</v>
      </c>
    </row>
    <row r="683" spans="2:4">
      <c r="B683" s="311" t="s">
        <v>177</v>
      </c>
      <c r="C683" s="329">
        <v>409.89</v>
      </c>
      <c r="D683" s="305" t="s">
        <v>718</v>
      </c>
    </row>
    <row r="684" spans="2:4">
      <c r="B684" s="311" t="s">
        <v>177</v>
      </c>
      <c r="C684" s="329">
        <v>500</v>
      </c>
      <c r="D684" s="305" t="s">
        <v>719</v>
      </c>
    </row>
    <row r="685" spans="2:4">
      <c r="B685" s="311" t="s">
        <v>177</v>
      </c>
      <c r="C685" s="329">
        <v>500</v>
      </c>
      <c r="D685" s="305" t="s">
        <v>720</v>
      </c>
    </row>
    <row r="686" spans="2:4">
      <c r="B686" s="311" t="s">
        <v>177</v>
      </c>
      <c r="C686" s="329">
        <v>619.41999999999996</v>
      </c>
      <c r="D686" s="305" t="s">
        <v>721</v>
      </c>
    </row>
    <row r="687" spans="2:4">
      <c r="B687" s="311" t="s">
        <v>177</v>
      </c>
      <c r="C687" s="329">
        <v>787.97</v>
      </c>
      <c r="D687" s="305" t="s">
        <v>722</v>
      </c>
    </row>
    <row r="688" spans="2:4">
      <c r="B688" s="311" t="s">
        <v>177</v>
      </c>
      <c r="C688" s="329">
        <v>913</v>
      </c>
      <c r="D688" s="305" t="s">
        <v>723</v>
      </c>
    </row>
    <row r="689" spans="2:4">
      <c r="B689" s="311" t="s">
        <v>177</v>
      </c>
      <c r="C689" s="329">
        <v>922.28</v>
      </c>
      <c r="D689" s="305" t="s">
        <v>724</v>
      </c>
    </row>
    <row r="690" spans="2:4">
      <c r="B690" s="311" t="s">
        <v>177</v>
      </c>
      <c r="C690" s="329">
        <v>1000</v>
      </c>
      <c r="D690" s="305" t="s">
        <v>217</v>
      </c>
    </row>
    <row r="691" spans="2:4">
      <c r="B691" s="311" t="s">
        <v>177</v>
      </c>
      <c r="C691" s="329">
        <v>1000</v>
      </c>
      <c r="D691" s="305" t="s">
        <v>725</v>
      </c>
    </row>
    <row r="692" spans="2:4">
      <c r="B692" s="311" t="s">
        <v>177</v>
      </c>
      <c r="C692" s="329">
        <v>1000</v>
      </c>
      <c r="D692" s="305" t="s">
        <v>726</v>
      </c>
    </row>
    <row r="693" spans="2:4">
      <c r="B693" s="311" t="s">
        <v>177</v>
      </c>
      <c r="C693" s="329">
        <v>1000</v>
      </c>
      <c r="D693" s="305" t="s">
        <v>404</v>
      </c>
    </row>
    <row r="694" spans="2:4">
      <c r="B694" s="311" t="s">
        <v>177</v>
      </c>
      <c r="C694" s="329">
        <v>1088.3</v>
      </c>
      <c r="D694" s="305" t="s">
        <v>727</v>
      </c>
    </row>
    <row r="695" spans="2:4">
      <c r="B695" s="311" t="s">
        <v>177</v>
      </c>
      <c r="C695" s="329">
        <v>1510</v>
      </c>
      <c r="D695" s="305" t="s">
        <v>728</v>
      </c>
    </row>
    <row r="696" spans="2:4">
      <c r="B696" s="311" t="s">
        <v>177</v>
      </c>
      <c r="C696" s="329">
        <v>2000</v>
      </c>
      <c r="D696" s="305" t="s">
        <v>729</v>
      </c>
    </row>
    <row r="697" spans="2:4">
      <c r="B697" s="311" t="s">
        <v>177</v>
      </c>
      <c r="C697" s="329">
        <v>3264.12</v>
      </c>
      <c r="D697" s="305" t="s">
        <v>730</v>
      </c>
    </row>
    <row r="698" spans="2:4">
      <c r="B698" s="311" t="s">
        <v>177</v>
      </c>
      <c r="C698" s="329">
        <v>5000</v>
      </c>
      <c r="D698" s="305" t="s">
        <v>731</v>
      </c>
    </row>
    <row r="699" spans="2:4">
      <c r="B699" s="311" t="s">
        <v>177</v>
      </c>
      <c r="C699" s="329">
        <v>5000</v>
      </c>
      <c r="D699" s="305" t="s">
        <v>269</v>
      </c>
    </row>
    <row r="700" spans="2:4">
      <c r="B700" s="311" t="s">
        <v>177</v>
      </c>
      <c r="C700" s="329">
        <v>26880</v>
      </c>
      <c r="D700" s="305" t="s">
        <v>370</v>
      </c>
    </row>
    <row r="701" spans="2:4" ht="30">
      <c r="B701" s="311" t="s">
        <v>177</v>
      </c>
      <c r="C701" s="329">
        <v>36285.129999999997</v>
      </c>
      <c r="D701" s="310" t="s">
        <v>548</v>
      </c>
    </row>
    <row r="702" spans="2:4">
      <c r="B702" s="311" t="s">
        <v>178</v>
      </c>
      <c r="C702" s="329">
        <v>3</v>
      </c>
      <c r="D702" s="305" t="s">
        <v>732</v>
      </c>
    </row>
    <row r="703" spans="2:4">
      <c r="B703" s="311" t="s">
        <v>178</v>
      </c>
      <c r="C703" s="329">
        <v>5.05</v>
      </c>
      <c r="D703" s="305" t="s">
        <v>733</v>
      </c>
    </row>
    <row r="704" spans="2:4">
      <c r="B704" s="311" t="s">
        <v>178</v>
      </c>
      <c r="C704" s="329">
        <v>6.45</v>
      </c>
      <c r="D704" s="305" t="s">
        <v>734</v>
      </c>
    </row>
    <row r="705" spans="2:4">
      <c r="B705" s="311" t="s">
        <v>178</v>
      </c>
      <c r="C705" s="329">
        <v>6.83</v>
      </c>
      <c r="D705" s="305" t="s">
        <v>735</v>
      </c>
    </row>
    <row r="706" spans="2:4">
      <c r="B706" s="311" t="s">
        <v>178</v>
      </c>
      <c r="C706" s="329">
        <v>7.82</v>
      </c>
      <c r="D706" s="305" t="s">
        <v>736</v>
      </c>
    </row>
    <row r="707" spans="2:4">
      <c r="B707" s="311" t="s">
        <v>178</v>
      </c>
      <c r="C707" s="329">
        <v>9.3000000000000007</v>
      </c>
      <c r="D707" s="305" t="s">
        <v>737</v>
      </c>
    </row>
    <row r="708" spans="2:4">
      <c r="B708" s="311" t="s">
        <v>178</v>
      </c>
      <c r="C708" s="329">
        <v>18.62</v>
      </c>
      <c r="D708" s="305" t="s">
        <v>1010</v>
      </c>
    </row>
    <row r="709" spans="2:4">
      <c r="B709" s="311" t="s">
        <v>178</v>
      </c>
      <c r="C709" s="329">
        <v>21.73</v>
      </c>
      <c r="D709" s="305" t="s">
        <v>738</v>
      </c>
    </row>
    <row r="710" spans="2:4">
      <c r="B710" s="311" t="s">
        <v>178</v>
      </c>
      <c r="C710" s="329">
        <v>38.36</v>
      </c>
      <c r="D710" s="305" t="s">
        <v>739</v>
      </c>
    </row>
    <row r="711" spans="2:4">
      <c r="B711" s="311" t="s">
        <v>178</v>
      </c>
      <c r="C711" s="329">
        <v>51</v>
      </c>
      <c r="D711" s="305" t="s">
        <v>740</v>
      </c>
    </row>
    <row r="712" spans="2:4">
      <c r="B712" s="311" t="s">
        <v>178</v>
      </c>
      <c r="C712" s="329">
        <v>60</v>
      </c>
      <c r="D712" s="305" t="s">
        <v>199</v>
      </c>
    </row>
    <row r="713" spans="2:4">
      <c r="B713" s="311" t="s">
        <v>178</v>
      </c>
      <c r="C713" s="329">
        <v>70</v>
      </c>
      <c r="D713" s="305" t="s">
        <v>741</v>
      </c>
    </row>
    <row r="714" spans="2:4">
      <c r="B714" s="311" t="s">
        <v>178</v>
      </c>
      <c r="C714" s="329">
        <v>97.48</v>
      </c>
      <c r="D714" s="305" t="s">
        <v>742</v>
      </c>
    </row>
    <row r="715" spans="2:4">
      <c r="B715" s="311" t="s">
        <v>178</v>
      </c>
      <c r="C715" s="329">
        <v>109.16</v>
      </c>
      <c r="D715" s="305" t="s">
        <v>743</v>
      </c>
    </row>
    <row r="716" spans="2:4">
      <c r="B716" s="311" t="s">
        <v>178</v>
      </c>
      <c r="C716" s="329">
        <v>112.81</v>
      </c>
      <c r="D716" s="305" t="s">
        <v>744</v>
      </c>
    </row>
    <row r="717" spans="2:4">
      <c r="B717" s="311" t="s">
        <v>178</v>
      </c>
      <c r="C717" s="329">
        <v>124.6</v>
      </c>
      <c r="D717" s="305" t="s">
        <v>745</v>
      </c>
    </row>
    <row r="718" spans="2:4">
      <c r="B718" s="311" t="s">
        <v>178</v>
      </c>
      <c r="C718" s="329">
        <v>150.32</v>
      </c>
      <c r="D718" s="305" t="s">
        <v>746</v>
      </c>
    </row>
    <row r="719" spans="2:4">
      <c r="B719" s="311" t="s">
        <v>178</v>
      </c>
      <c r="C719" s="329">
        <v>200</v>
      </c>
      <c r="D719" s="305" t="s">
        <v>523</v>
      </c>
    </row>
    <row r="720" spans="2:4">
      <c r="B720" s="311" t="s">
        <v>178</v>
      </c>
      <c r="C720" s="329">
        <v>200</v>
      </c>
      <c r="D720" s="305" t="s">
        <v>340</v>
      </c>
    </row>
    <row r="721" spans="2:4">
      <c r="B721" s="311" t="s">
        <v>178</v>
      </c>
      <c r="C721" s="329">
        <v>246.16</v>
      </c>
      <c r="D721" s="305" t="s">
        <v>747</v>
      </c>
    </row>
    <row r="722" spans="2:4">
      <c r="B722" s="311" t="s">
        <v>178</v>
      </c>
      <c r="C722" s="329">
        <v>293.56</v>
      </c>
      <c r="D722" s="305" t="s">
        <v>748</v>
      </c>
    </row>
    <row r="723" spans="2:4">
      <c r="B723" s="311" t="s">
        <v>178</v>
      </c>
      <c r="C723" s="329">
        <v>300</v>
      </c>
      <c r="D723" s="305" t="s">
        <v>255</v>
      </c>
    </row>
    <row r="724" spans="2:4">
      <c r="B724" s="311" t="s">
        <v>178</v>
      </c>
      <c r="C724" s="329">
        <v>324.97000000000003</v>
      </c>
      <c r="D724" s="305" t="s">
        <v>749</v>
      </c>
    </row>
    <row r="725" spans="2:4">
      <c r="B725" s="311" t="s">
        <v>178</v>
      </c>
      <c r="C725" s="329">
        <v>415.56</v>
      </c>
      <c r="D725" s="305" t="s">
        <v>750</v>
      </c>
    </row>
    <row r="726" spans="2:4">
      <c r="B726" s="311" t="s">
        <v>178</v>
      </c>
      <c r="C726" s="329">
        <v>500</v>
      </c>
      <c r="D726" s="305" t="s">
        <v>751</v>
      </c>
    </row>
    <row r="727" spans="2:4">
      <c r="B727" s="311" t="s">
        <v>178</v>
      </c>
      <c r="C727" s="329">
        <v>808.59</v>
      </c>
      <c r="D727" s="305" t="s">
        <v>752</v>
      </c>
    </row>
    <row r="728" spans="2:4">
      <c r="B728" s="311" t="s">
        <v>178</v>
      </c>
      <c r="C728" s="329">
        <v>823.18</v>
      </c>
      <c r="D728" s="305" t="s">
        <v>753</v>
      </c>
    </row>
    <row r="729" spans="2:4">
      <c r="B729" s="311" t="s">
        <v>178</v>
      </c>
      <c r="C729" s="329">
        <v>1000</v>
      </c>
      <c r="D729" s="305" t="s">
        <v>754</v>
      </c>
    </row>
    <row r="730" spans="2:4">
      <c r="B730" s="311" t="s">
        <v>178</v>
      </c>
      <c r="C730" s="329">
        <v>1000</v>
      </c>
      <c r="D730" s="305" t="s">
        <v>755</v>
      </c>
    </row>
    <row r="731" spans="2:4">
      <c r="B731" s="311" t="s">
        <v>178</v>
      </c>
      <c r="C731" s="329">
        <v>1000</v>
      </c>
      <c r="D731" s="305" t="s">
        <v>403</v>
      </c>
    </row>
    <row r="732" spans="2:4">
      <c r="B732" s="311" t="s">
        <v>178</v>
      </c>
      <c r="C732" s="329">
        <v>1000</v>
      </c>
      <c r="D732" s="305" t="s">
        <v>756</v>
      </c>
    </row>
    <row r="733" spans="2:4">
      <c r="B733" s="311" t="s">
        <v>178</v>
      </c>
      <c r="C733" s="329">
        <v>1000</v>
      </c>
      <c r="D733" s="305" t="s">
        <v>354</v>
      </c>
    </row>
    <row r="734" spans="2:4">
      <c r="B734" s="311" t="s">
        <v>178</v>
      </c>
      <c r="C734" s="329">
        <v>1000</v>
      </c>
      <c r="D734" s="305" t="s">
        <v>757</v>
      </c>
    </row>
    <row r="735" spans="2:4">
      <c r="B735" s="311" t="s">
        <v>178</v>
      </c>
      <c r="C735" s="329">
        <v>2000</v>
      </c>
      <c r="D735" s="305" t="s">
        <v>758</v>
      </c>
    </row>
    <row r="736" spans="2:4">
      <c r="B736" s="311" t="s">
        <v>178</v>
      </c>
      <c r="C736" s="329">
        <v>4000</v>
      </c>
      <c r="D736" s="305" t="s">
        <v>269</v>
      </c>
    </row>
    <row r="737" spans="2:7">
      <c r="B737" s="311" t="s">
        <v>178</v>
      </c>
      <c r="C737" s="329">
        <v>5000</v>
      </c>
      <c r="D737" s="305" t="s">
        <v>759</v>
      </c>
    </row>
    <row r="738" spans="2:7">
      <c r="B738" s="311" t="s">
        <v>178</v>
      </c>
      <c r="C738" s="329">
        <v>5000</v>
      </c>
      <c r="D738" s="305" t="s">
        <v>760</v>
      </c>
    </row>
    <row r="739" spans="2:7">
      <c r="B739" s="311" t="s">
        <v>178</v>
      </c>
      <c r="C739" s="329">
        <v>5000</v>
      </c>
      <c r="D739" s="305" t="s">
        <v>761</v>
      </c>
    </row>
    <row r="740" spans="2:7">
      <c r="B740" s="311" t="s">
        <v>178</v>
      </c>
      <c r="C740" s="329">
        <v>5000</v>
      </c>
      <c r="D740" s="305" t="s">
        <v>762</v>
      </c>
    </row>
    <row r="741" spans="2:7">
      <c r="B741" s="311" t="s">
        <v>178</v>
      </c>
      <c r="C741" s="329">
        <v>20000</v>
      </c>
      <c r="D741" s="305" t="s">
        <v>763</v>
      </c>
    </row>
    <row r="742" spans="2:7">
      <c r="B742" s="311" t="s">
        <v>178</v>
      </c>
      <c r="C742" s="329">
        <v>20000</v>
      </c>
      <c r="D742" s="305" t="s">
        <v>764</v>
      </c>
    </row>
    <row r="743" spans="2:7">
      <c r="B743" s="311" t="s">
        <v>178</v>
      </c>
      <c r="C743" s="329">
        <v>20000</v>
      </c>
      <c r="D743" s="305" t="s">
        <v>765</v>
      </c>
    </row>
    <row r="744" spans="2:7">
      <c r="B744" s="311" t="s">
        <v>178</v>
      </c>
      <c r="C744" s="329">
        <v>20000</v>
      </c>
      <c r="D744" s="305" t="s">
        <v>1011</v>
      </c>
    </row>
    <row r="745" spans="2:7" ht="30">
      <c r="B745" s="311" t="s">
        <v>178</v>
      </c>
      <c r="C745" s="329">
        <v>24261.77</v>
      </c>
      <c r="D745" s="310" t="s">
        <v>548</v>
      </c>
    </row>
    <row r="746" spans="2:7">
      <c r="B746" s="311" t="s">
        <v>179</v>
      </c>
      <c r="C746" s="329">
        <v>0.03</v>
      </c>
      <c r="D746" s="305" t="s">
        <v>461</v>
      </c>
    </row>
    <row r="747" spans="2:7">
      <c r="B747" s="311" t="s">
        <v>179</v>
      </c>
      <c r="C747" s="329">
        <v>3.16</v>
      </c>
      <c r="D747" s="305" t="s">
        <v>766</v>
      </c>
    </row>
    <row r="748" spans="2:7">
      <c r="B748" s="311" t="s">
        <v>179</v>
      </c>
      <c r="C748" s="329">
        <v>4.01</v>
      </c>
      <c r="D748" s="305" t="s">
        <v>767</v>
      </c>
    </row>
    <row r="749" spans="2:7" s="60" customFormat="1">
      <c r="B749" s="311" t="s">
        <v>179</v>
      </c>
      <c r="C749" s="329">
        <v>6</v>
      </c>
      <c r="D749" s="305" t="s">
        <v>768</v>
      </c>
      <c r="E749"/>
      <c r="G749" s="129"/>
    </row>
    <row r="750" spans="2:7">
      <c r="B750" s="311" t="s">
        <v>179</v>
      </c>
      <c r="C750" s="329">
        <v>6</v>
      </c>
      <c r="D750" s="305" t="s">
        <v>769</v>
      </c>
      <c r="E750" s="60"/>
    </row>
    <row r="751" spans="2:7">
      <c r="B751" s="311" t="s">
        <v>179</v>
      </c>
      <c r="C751" s="329">
        <v>7.55</v>
      </c>
      <c r="D751" s="305" t="s">
        <v>770</v>
      </c>
    </row>
    <row r="752" spans="2:7">
      <c r="B752" s="311" t="s">
        <v>179</v>
      </c>
      <c r="C752" s="329">
        <v>8.65</v>
      </c>
      <c r="D752" s="305" t="s">
        <v>771</v>
      </c>
    </row>
    <row r="753" spans="2:4">
      <c r="B753" s="311" t="s">
        <v>179</v>
      </c>
      <c r="C753" s="329">
        <v>10</v>
      </c>
      <c r="D753" s="305" t="s">
        <v>601</v>
      </c>
    </row>
    <row r="754" spans="2:4">
      <c r="B754" s="311" t="s">
        <v>179</v>
      </c>
      <c r="C754" s="329">
        <v>15.44</v>
      </c>
      <c r="D754" s="305" t="s">
        <v>772</v>
      </c>
    </row>
    <row r="755" spans="2:4">
      <c r="B755" s="311" t="s">
        <v>179</v>
      </c>
      <c r="C755" s="329">
        <v>30</v>
      </c>
      <c r="D755" s="305" t="s">
        <v>773</v>
      </c>
    </row>
    <row r="756" spans="2:4">
      <c r="B756" s="311" t="s">
        <v>179</v>
      </c>
      <c r="C756" s="329">
        <v>30</v>
      </c>
      <c r="D756" s="305" t="s">
        <v>1012</v>
      </c>
    </row>
    <row r="757" spans="2:4">
      <c r="B757" s="311" t="s">
        <v>179</v>
      </c>
      <c r="C757" s="329">
        <v>30</v>
      </c>
      <c r="D757" s="305" t="s">
        <v>774</v>
      </c>
    </row>
    <row r="758" spans="2:4">
      <c r="B758" s="311" t="s">
        <v>179</v>
      </c>
      <c r="C758" s="329">
        <v>33.04</v>
      </c>
      <c r="D758" s="305" t="s">
        <v>775</v>
      </c>
    </row>
    <row r="759" spans="2:4">
      <c r="B759" s="311" t="s">
        <v>179</v>
      </c>
      <c r="C759" s="329">
        <v>35.340000000000003</v>
      </c>
      <c r="D759" s="305" t="s">
        <v>776</v>
      </c>
    </row>
    <row r="760" spans="2:4">
      <c r="B760" s="311" t="s">
        <v>179</v>
      </c>
      <c r="C760" s="329">
        <v>39.979999999999997</v>
      </c>
      <c r="D760" s="305" t="s">
        <v>777</v>
      </c>
    </row>
    <row r="761" spans="2:4">
      <c r="B761" s="311" t="s">
        <v>179</v>
      </c>
      <c r="C761" s="329">
        <v>46.21</v>
      </c>
      <c r="D761" s="305" t="s">
        <v>778</v>
      </c>
    </row>
    <row r="762" spans="2:4">
      <c r="B762" s="311" t="s">
        <v>179</v>
      </c>
      <c r="C762" s="329">
        <v>48.54</v>
      </c>
      <c r="D762" s="305" t="s">
        <v>779</v>
      </c>
    </row>
    <row r="763" spans="2:4">
      <c r="B763" s="311" t="s">
        <v>179</v>
      </c>
      <c r="C763" s="329">
        <v>73</v>
      </c>
      <c r="D763" s="305" t="s">
        <v>780</v>
      </c>
    </row>
    <row r="764" spans="2:4">
      <c r="B764" s="311" t="s">
        <v>179</v>
      </c>
      <c r="C764" s="329">
        <v>73.08</v>
      </c>
      <c r="D764" s="305" t="s">
        <v>781</v>
      </c>
    </row>
    <row r="765" spans="2:4">
      <c r="B765" s="311" t="s">
        <v>179</v>
      </c>
      <c r="C765" s="329">
        <v>94</v>
      </c>
      <c r="D765" s="305" t="s">
        <v>782</v>
      </c>
    </row>
    <row r="766" spans="2:4">
      <c r="B766" s="311" t="s">
        <v>179</v>
      </c>
      <c r="C766" s="329">
        <v>97.36</v>
      </c>
      <c r="D766" s="305" t="s">
        <v>783</v>
      </c>
    </row>
    <row r="767" spans="2:4">
      <c r="B767" s="311" t="s">
        <v>179</v>
      </c>
      <c r="C767" s="329">
        <v>100</v>
      </c>
      <c r="D767" s="305" t="s">
        <v>199</v>
      </c>
    </row>
    <row r="768" spans="2:4">
      <c r="B768" s="311" t="s">
        <v>179</v>
      </c>
      <c r="C768" s="329">
        <v>100</v>
      </c>
      <c r="D768" s="305" t="s">
        <v>289</v>
      </c>
    </row>
    <row r="769" spans="2:5">
      <c r="B769" s="311" t="s">
        <v>179</v>
      </c>
      <c r="C769" s="329">
        <v>100</v>
      </c>
      <c r="D769" s="305" t="s">
        <v>678</v>
      </c>
      <c r="E769" s="60"/>
    </row>
    <row r="770" spans="2:5">
      <c r="B770" s="311" t="s">
        <v>179</v>
      </c>
      <c r="C770" s="329">
        <v>102.09</v>
      </c>
      <c r="D770" s="305" t="s">
        <v>784</v>
      </c>
      <c r="E770" s="60"/>
    </row>
    <row r="771" spans="2:5">
      <c r="B771" s="311" t="s">
        <v>179</v>
      </c>
      <c r="C771" s="329">
        <v>113.95</v>
      </c>
      <c r="D771" s="305" t="s">
        <v>785</v>
      </c>
      <c r="E771" s="60"/>
    </row>
    <row r="772" spans="2:5">
      <c r="B772" s="311" t="s">
        <v>179</v>
      </c>
      <c r="C772" s="329">
        <v>135</v>
      </c>
      <c r="D772" s="305" t="s">
        <v>786</v>
      </c>
      <c r="E772" s="60"/>
    </row>
    <row r="773" spans="2:5">
      <c r="B773" s="311" t="s">
        <v>179</v>
      </c>
      <c r="C773" s="329">
        <v>146</v>
      </c>
      <c r="D773" s="305" t="s">
        <v>197</v>
      </c>
      <c r="E773" s="60"/>
    </row>
    <row r="774" spans="2:5">
      <c r="B774" s="311" t="s">
        <v>179</v>
      </c>
      <c r="C774" s="329">
        <v>151.44999999999999</v>
      </c>
      <c r="D774" s="305" t="s">
        <v>787</v>
      </c>
      <c r="E774" s="60"/>
    </row>
    <row r="775" spans="2:5">
      <c r="B775" s="311" t="s">
        <v>179</v>
      </c>
      <c r="C775" s="329">
        <v>189.99</v>
      </c>
      <c r="D775" s="305" t="s">
        <v>788</v>
      </c>
      <c r="E775" s="60"/>
    </row>
    <row r="776" spans="2:5">
      <c r="B776" s="311" t="s">
        <v>179</v>
      </c>
      <c r="C776" s="329">
        <v>193.55</v>
      </c>
      <c r="D776" s="305" t="s">
        <v>789</v>
      </c>
      <c r="E776" s="60"/>
    </row>
    <row r="777" spans="2:5">
      <c r="B777" s="311" t="s">
        <v>179</v>
      </c>
      <c r="C777" s="329">
        <v>200</v>
      </c>
      <c r="D777" s="305" t="s">
        <v>790</v>
      </c>
      <c r="E777" s="60"/>
    </row>
    <row r="778" spans="2:5">
      <c r="B778" s="311" t="s">
        <v>179</v>
      </c>
      <c r="C778" s="329">
        <v>207.58</v>
      </c>
      <c r="D778" s="305" t="s">
        <v>791</v>
      </c>
      <c r="E778" s="60"/>
    </row>
    <row r="779" spans="2:5">
      <c r="B779" s="311" t="s">
        <v>179</v>
      </c>
      <c r="C779" s="329">
        <v>209.78</v>
      </c>
      <c r="D779" s="305" t="s">
        <v>792</v>
      </c>
      <c r="E779" s="60"/>
    </row>
    <row r="780" spans="2:5">
      <c r="B780" s="311" t="s">
        <v>179</v>
      </c>
      <c r="C780" s="329">
        <v>250</v>
      </c>
      <c r="D780" s="305" t="s">
        <v>793</v>
      </c>
      <c r="E780" s="60"/>
    </row>
    <row r="781" spans="2:5">
      <c r="B781" s="311" t="s">
        <v>179</v>
      </c>
      <c r="C781" s="329">
        <v>293.52</v>
      </c>
      <c r="D781" s="305" t="s">
        <v>794</v>
      </c>
      <c r="E781" s="60"/>
    </row>
    <row r="782" spans="2:5">
      <c r="B782" s="311" t="s">
        <v>179</v>
      </c>
      <c r="C782" s="329">
        <v>294</v>
      </c>
      <c r="D782" s="305" t="s">
        <v>795</v>
      </c>
      <c r="E782" s="60"/>
    </row>
    <row r="783" spans="2:5">
      <c r="B783" s="311" t="s">
        <v>179</v>
      </c>
      <c r="C783" s="329">
        <v>300</v>
      </c>
      <c r="D783" s="305" t="s">
        <v>796</v>
      </c>
      <c r="E783" s="60"/>
    </row>
    <row r="784" spans="2:5">
      <c r="B784" s="311" t="s">
        <v>179</v>
      </c>
      <c r="C784" s="329">
        <v>300</v>
      </c>
      <c r="D784" s="305" t="s">
        <v>395</v>
      </c>
      <c r="E784" s="60"/>
    </row>
    <row r="785" spans="2:5">
      <c r="B785" s="311" t="s">
        <v>179</v>
      </c>
      <c r="C785" s="329">
        <v>301.33</v>
      </c>
      <c r="D785" s="305" t="s">
        <v>797</v>
      </c>
      <c r="E785" s="60"/>
    </row>
    <row r="786" spans="2:5">
      <c r="B786" s="311" t="s">
        <v>179</v>
      </c>
      <c r="C786" s="329">
        <v>371.37</v>
      </c>
      <c r="D786" s="305" t="s">
        <v>798</v>
      </c>
      <c r="E786" s="60"/>
    </row>
    <row r="787" spans="2:5">
      <c r="B787" s="311" t="s">
        <v>179</v>
      </c>
      <c r="C787" s="329">
        <v>500</v>
      </c>
      <c r="D787" s="305" t="s">
        <v>1007</v>
      </c>
      <c r="E787" s="60"/>
    </row>
    <row r="788" spans="2:5">
      <c r="B788" s="311" t="s">
        <v>179</v>
      </c>
      <c r="C788" s="329">
        <v>500</v>
      </c>
      <c r="D788" s="305" t="s">
        <v>648</v>
      </c>
      <c r="E788" s="60"/>
    </row>
    <row r="789" spans="2:5">
      <c r="B789" s="311" t="s">
        <v>179</v>
      </c>
      <c r="C789" s="329">
        <v>500</v>
      </c>
      <c r="D789" s="305" t="s">
        <v>340</v>
      </c>
      <c r="E789" s="60"/>
    </row>
    <row r="790" spans="2:5">
      <c r="B790" s="311" t="s">
        <v>179</v>
      </c>
      <c r="C790" s="329">
        <v>500</v>
      </c>
      <c r="D790" s="305" t="s">
        <v>799</v>
      </c>
      <c r="E790" s="60"/>
    </row>
    <row r="791" spans="2:5">
      <c r="B791" s="311" t="s">
        <v>179</v>
      </c>
      <c r="C791" s="329">
        <v>500</v>
      </c>
      <c r="D791" s="305" t="s">
        <v>800</v>
      </c>
      <c r="E791" s="60"/>
    </row>
    <row r="792" spans="2:5">
      <c r="B792" s="311" t="s">
        <v>179</v>
      </c>
      <c r="C792" s="329">
        <v>503.24</v>
      </c>
      <c r="D792" s="305" t="s">
        <v>801</v>
      </c>
      <c r="E792" s="60"/>
    </row>
    <row r="793" spans="2:5">
      <c r="B793" s="311" t="s">
        <v>179</v>
      </c>
      <c r="C793" s="329">
        <v>550</v>
      </c>
      <c r="D793" s="305" t="s">
        <v>264</v>
      </c>
      <c r="E793" s="60"/>
    </row>
    <row r="794" spans="2:5">
      <c r="B794" s="311" t="s">
        <v>179</v>
      </c>
      <c r="C794" s="329">
        <v>1094.1500000000001</v>
      </c>
      <c r="D794" s="305" t="s">
        <v>802</v>
      </c>
      <c r="E794" s="60"/>
    </row>
    <row r="795" spans="2:5">
      <c r="B795" s="311" t="s">
        <v>179</v>
      </c>
      <c r="C795" s="329">
        <v>2000</v>
      </c>
      <c r="D795" s="305" t="s">
        <v>803</v>
      </c>
      <c r="E795" s="60"/>
    </row>
    <row r="796" spans="2:5">
      <c r="B796" s="311" t="s">
        <v>179</v>
      </c>
      <c r="C796" s="329">
        <v>4000</v>
      </c>
      <c r="D796" s="305" t="s">
        <v>269</v>
      </c>
      <c r="E796" s="60"/>
    </row>
    <row r="797" spans="2:5">
      <c r="B797" s="311" t="s">
        <v>179</v>
      </c>
      <c r="C797" s="329">
        <v>5000</v>
      </c>
      <c r="D797" s="305" t="s">
        <v>804</v>
      </c>
      <c r="E797" s="60"/>
    </row>
    <row r="798" spans="2:5">
      <c r="B798" s="311" t="s">
        <v>179</v>
      </c>
      <c r="C798" s="329">
        <v>5000</v>
      </c>
      <c r="D798" s="305" t="s">
        <v>805</v>
      </c>
    </row>
    <row r="799" spans="2:5">
      <c r="B799" s="311" t="s">
        <v>179</v>
      </c>
      <c r="C799" s="329">
        <v>5000</v>
      </c>
      <c r="D799" s="305" t="s">
        <v>806</v>
      </c>
    </row>
    <row r="800" spans="2:5">
      <c r="B800" s="311" t="s">
        <v>179</v>
      </c>
      <c r="C800" s="329">
        <v>5740</v>
      </c>
      <c r="D800" s="305" t="s">
        <v>370</v>
      </c>
    </row>
    <row r="801" spans="2:7" ht="30">
      <c r="B801" s="311" t="s">
        <v>179</v>
      </c>
      <c r="C801" s="329">
        <v>7355.51</v>
      </c>
      <c r="D801" s="310" t="s">
        <v>548</v>
      </c>
    </row>
    <row r="802" spans="2:7">
      <c r="B802" s="311" t="s">
        <v>179</v>
      </c>
      <c r="C802" s="329">
        <v>13762.62</v>
      </c>
      <c r="D802" s="305" t="s">
        <v>807</v>
      </c>
    </row>
    <row r="803" spans="2:7">
      <c r="B803" s="311" t="s">
        <v>180</v>
      </c>
      <c r="C803" s="329">
        <v>0.13</v>
      </c>
      <c r="D803" s="305" t="s">
        <v>808</v>
      </c>
    </row>
    <row r="804" spans="2:7">
      <c r="B804" s="311" t="s">
        <v>180</v>
      </c>
      <c r="C804" s="329">
        <v>0.5</v>
      </c>
      <c r="D804" s="305" t="s">
        <v>809</v>
      </c>
    </row>
    <row r="805" spans="2:7">
      <c r="B805" s="311" t="s">
        <v>180</v>
      </c>
      <c r="C805" s="329">
        <v>0.78</v>
      </c>
      <c r="D805" s="305" t="s">
        <v>810</v>
      </c>
    </row>
    <row r="806" spans="2:7">
      <c r="B806" s="311" t="s">
        <v>180</v>
      </c>
      <c r="C806" s="329">
        <v>9.07</v>
      </c>
      <c r="D806" s="305" t="s">
        <v>811</v>
      </c>
    </row>
    <row r="807" spans="2:7">
      <c r="B807" s="311" t="s">
        <v>180</v>
      </c>
      <c r="C807" s="329">
        <v>17.91</v>
      </c>
      <c r="D807" s="305" t="s">
        <v>812</v>
      </c>
    </row>
    <row r="808" spans="2:7" s="60" customFormat="1">
      <c r="B808" s="311" t="s">
        <v>180</v>
      </c>
      <c r="C808" s="329">
        <v>19.37</v>
      </c>
      <c r="D808" s="305" t="s">
        <v>188</v>
      </c>
      <c r="E808"/>
      <c r="G808" s="129"/>
    </row>
    <row r="809" spans="2:7">
      <c r="B809" s="311" t="s">
        <v>180</v>
      </c>
      <c r="C809" s="329">
        <v>24.71</v>
      </c>
      <c r="D809" s="305" t="s">
        <v>813</v>
      </c>
      <c r="E809" s="60"/>
    </row>
    <row r="810" spans="2:7">
      <c r="B810" s="311" t="s">
        <v>180</v>
      </c>
      <c r="C810" s="329">
        <v>29.31</v>
      </c>
      <c r="D810" s="305" t="s">
        <v>814</v>
      </c>
    </row>
    <row r="811" spans="2:7">
      <c r="B811" s="311" t="s">
        <v>180</v>
      </c>
      <c r="C811" s="329">
        <v>30</v>
      </c>
      <c r="D811" s="305" t="s">
        <v>815</v>
      </c>
    </row>
    <row r="812" spans="2:7">
      <c r="B812" s="311" t="s">
        <v>180</v>
      </c>
      <c r="C812" s="329">
        <v>35.33</v>
      </c>
      <c r="D812" s="305" t="s">
        <v>816</v>
      </c>
    </row>
    <row r="813" spans="2:7">
      <c r="B813" s="311" t="s">
        <v>180</v>
      </c>
      <c r="C813" s="329">
        <v>54</v>
      </c>
      <c r="D813" s="305" t="s">
        <v>817</v>
      </c>
    </row>
    <row r="814" spans="2:7">
      <c r="B814" s="311" t="s">
        <v>180</v>
      </c>
      <c r="C814" s="329">
        <v>58.67</v>
      </c>
      <c r="D814" s="305" t="s">
        <v>818</v>
      </c>
    </row>
    <row r="815" spans="2:7">
      <c r="B815" s="311" t="s">
        <v>180</v>
      </c>
      <c r="C815" s="329">
        <v>60.72</v>
      </c>
      <c r="D815" s="305" t="s">
        <v>819</v>
      </c>
    </row>
    <row r="816" spans="2:7" ht="14.25" customHeight="1">
      <c r="B816" s="311" t="s">
        <v>180</v>
      </c>
      <c r="C816" s="329">
        <v>62.14</v>
      </c>
      <c r="D816" s="305" t="s">
        <v>820</v>
      </c>
    </row>
    <row r="817" spans="2:4">
      <c r="B817" s="311" t="s">
        <v>180</v>
      </c>
      <c r="C817" s="329">
        <v>67.06</v>
      </c>
      <c r="D817" s="305" t="s">
        <v>821</v>
      </c>
    </row>
    <row r="818" spans="2:4">
      <c r="B818" s="311" t="s">
        <v>180</v>
      </c>
      <c r="C818" s="329">
        <v>78.22</v>
      </c>
      <c r="D818" s="305" t="s">
        <v>822</v>
      </c>
    </row>
    <row r="819" spans="2:4">
      <c r="B819" s="311" t="s">
        <v>180</v>
      </c>
      <c r="C819" s="329">
        <v>100</v>
      </c>
      <c r="D819" s="305" t="s">
        <v>199</v>
      </c>
    </row>
    <row r="820" spans="2:4">
      <c r="B820" s="311" t="s">
        <v>180</v>
      </c>
      <c r="C820" s="329">
        <v>100</v>
      </c>
      <c r="D820" s="305" t="s">
        <v>711</v>
      </c>
    </row>
    <row r="821" spans="2:4">
      <c r="B821" s="311" t="s">
        <v>180</v>
      </c>
      <c r="C821" s="329">
        <v>150</v>
      </c>
      <c r="D821" s="305" t="s">
        <v>525</v>
      </c>
    </row>
    <row r="822" spans="2:4">
      <c r="B822" s="311" t="s">
        <v>180</v>
      </c>
      <c r="C822" s="329">
        <v>163</v>
      </c>
      <c r="D822" s="305" t="s">
        <v>786</v>
      </c>
    </row>
    <row r="823" spans="2:4">
      <c r="B823" s="311" t="s">
        <v>180</v>
      </c>
      <c r="C823" s="329">
        <v>200</v>
      </c>
      <c r="D823" s="305" t="s">
        <v>823</v>
      </c>
    </row>
    <row r="824" spans="2:4">
      <c r="B824" s="311" t="s">
        <v>180</v>
      </c>
      <c r="C824" s="329">
        <v>200</v>
      </c>
      <c r="D824" s="305" t="s">
        <v>334</v>
      </c>
    </row>
    <row r="825" spans="2:4">
      <c r="B825" s="311" t="s">
        <v>180</v>
      </c>
      <c r="C825" s="329">
        <v>200</v>
      </c>
      <c r="D825" s="305" t="s">
        <v>824</v>
      </c>
    </row>
    <row r="826" spans="2:4">
      <c r="B826" s="311" t="s">
        <v>180</v>
      </c>
      <c r="C826" s="329">
        <v>273</v>
      </c>
      <c r="D826" s="305" t="s">
        <v>825</v>
      </c>
    </row>
    <row r="827" spans="2:4">
      <c r="B827" s="311" t="s">
        <v>180</v>
      </c>
      <c r="C827" s="329">
        <v>300</v>
      </c>
      <c r="D827" s="305" t="s">
        <v>826</v>
      </c>
    </row>
    <row r="828" spans="2:4">
      <c r="B828" s="311" t="s">
        <v>180</v>
      </c>
      <c r="C828" s="329">
        <v>318.55</v>
      </c>
      <c r="D828" s="305" t="s">
        <v>827</v>
      </c>
    </row>
    <row r="829" spans="2:4">
      <c r="B829" s="311" t="s">
        <v>180</v>
      </c>
      <c r="C829" s="329">
        <v>388.32</v>
      </c>
      <c r="D829" s="305" t="s">
        <v>828</v>
      </c>
    </row>
    <row r="830" spans="2:4">
      <c r="B830" s="311" t="s">
        <v>180</v>
      </c>
      <c r="C830" s="329">
        <v>500</v>
      </c>
      <c r="D830" s="305" t="s">
        <v>405</v>
      </c>
    </row>
    <row r="831" spans="2:4">
      <c r="B831" s="311" t="s">
        <v>180</v>
      </c>
      <c r="C831" s="329">
        <v>500</v>
      </c>
      <c r="D831" s="305" t="s">
        <v>340</v>
      </c>
    </row>
    <row r="832" spans="2:4">
      <c r="B832" s="311" t="s">
        <v>180</v>
      </c>
      <c r="C832" s="329">
        <v>631.83000000000004</v>
      </c>
      <c r="D832" s="305" t="s">
        <v>829</v>
      </c>
    </row>
    <row r="833" spans="2:7">
      <c r="B833" s="311" t="s">
        <v>180</v>
      </c>
      <c r="C833" s="329">
        <v>740</v>
      </c>
      <c r="D833" s="305" t="s">
        <v>830</v>
      </c>
    </row>
    <row r="834" spans="2:7">
      <c r="B834" s="311" t="s">
        <v>180</v>
      </c>
      <c r="C834" s="329">
        <v>811.84</v>
      </c>
      <c r="D834" s="305" t="s">
        <v>831</v>
      </c>
    </row>
    <row r="835" spans="2:7">
      <c r="B835" s="311" t="s">
        <v>180</v>
      </c>
      <c r="C835" s="329">
        <v>895.23</v>
      </c>
      <c r="D835" s="305" t="s">
        <v>832</v>
      </c>
    </row>
    <row r="836" spans="2:7" s="60" customFormat="1">
      <c r="B836" s="311" t="s">
        <v>180</v>
      </c>
      <c r="C836" s="329">
        <v>1000</v>
      </c>
      <c r="D836" s="305" t="s">
        <v>303</v>
      </c>
      <c r="E836"/>
      <c r="G836" s="129"/>
    </row>
    <row r="837" spans="2:7">
      <c r="B837" s="311" t="s">
        <v>180</v>
      </c>
      <c r="C837" s="329">
        <v>1000</v>
      </c>
      <c r="D837" s="305" t="s">
        <v>833</v>
      </c>
      <c r="E837" s="60"/>
    </row>
    <row r="838" spans="2:7">
      <c r="B838" s="311" t="s">
        <v>180</v>
      </c>
      <c r="C838" s="329">
        <v>1000</v>
      </c>
      <c r="D838" s="305" t="s">
        <v>354</v>
      </c>
    </row>
    <row r="839" spans="2:7">
      <c r="B839" s="311" t="s">
        <v>180</v>
      </c>
      <c r="C839" s="329">
        <v>1000</v>
      </c>
      <c r="D839" s="305" t="s">
        <v>834</v>
      </c>
    </row>
    <row r="840" spans="2:7">
      <c r="B840" s="311" t="s">
        <v>180</v>
      </c>
      <c r="C840" s="329">
        <v>1000</v>
      </c>
      <c r="D840" s="305" t="s">
        <v>357</v>
      </c>
    </row>
    <row r="841" spans="2:7">
      <c r="B841" s="311" t="s">
        <v>180</v>
      </c>
      <c r="C841" s="329">
        <v>1000</v>
      </c>
      <c r="D841" s="305" t="s">
        <v>835</v>
      </c>
    </row>
    <row r="842" spans="2:7">
      <c r="B842" s="311" t="s">
        <v>180</v>
      </c>
      <c r="C842" s="329">
        <v>1000</v>
      </c>
      <c r="D842" s="305" t="s">
        <v>836</v>
      </c>
    </row>
    <row r="843" spans="2:7">
      <c r="B843" s="311" t="s">
        <v>180</v>
      </c>
      <c r="C843" s="329">
        <v>1111.53</v>
      </c>
      <c r="D843" s="305" t="s">
        <v>837</v>
      </c>
    </row>
    <row r="844" spans="2:7">
      <c r="B844" s="311" t="s">
        <v>180</v>
      </c>
      <c r="C844" s="329">
        <v>1266.76</v>
      </c>
      <c r="D844" s="305" t="s">
        <v>838</v>
      </c>
    </row>
    <row r="845" spans="2:7">
      <c r="B845" s="311" t="s">
        <v>180</v>
      </c>
      <c r="C845" s="329">
        <v>1671.14</v>
      </c>
      <c r="D845" s="305" t="s">
        <v>839</v>
      </c>
    </row>
    <row r="846" spans="2:7">
      <c r="B846" s="311" t="s">
        <v>180</v>
      </c>
      <c r="C846" s="329">
        <v>2560</v>
      </c>
      <c r="D846" s="305" t="s">
        <v>840</v>
      </c>
    </row>
    <row r="847" spans="2:7">
      <c r="B847" s="311" t="s">
        <v>180</v>
      </c>
      <c r="C847" s="329">
        <v>3000</v>
      </c>
      <c r="D847" s="305" t="s">
        <v>841</v>
      </c>
    </row>
    <row r="848" spans="2:7">
      <c r="B848" s="311" t="s">
        <v>180</v>
      </c>
      <c r="C848" s="329">
        <v>3000</v>
      </c>
      <c r="D848" s="305" t="s">
        <v>269</v>
      </c>
    </row>
    <row r="849" spans="2:4">
      <c r="B849" s="311" t="s">
        <v>180</v>
      </c>
      <c r="C849" s="329">
        <v>3133.31</v>
      </c>
      <c r="D849" s="305" t="s">
        <v>842</v>
      </c>
    </row>
    <row r="850" spans="2:4">
      <c r="B850" s="311" t="s">
        <v>180</v>
      </c>
      <c r="C850" s="329">
        <v>3500</v>
      </c>
      <c r="D850" s="305" t="s">
        <v>439</v>
      </c>
    </row>
    <row r="851" spans="2:4">
      <c r="B851" s="311" t="s">
        <v>180</v>
      </c>
      <c r="C851" s="329">
        <v>4493.55</v>
      </c>
      <c r="D851" s="305" t="s">
        <v>843</v>
      </c>
    </row>
    <row r="852" spans="2:4">
      <c r="B852" s="311" t="s">
        <v>180</v>
      </c>
      <c r="C852" s="329">
        <v>5000</v>
      </c>
      <c r="D852" s="305" t="s">
        <v>844</v>
      </c>
    </row>
    <row r="853" spans="2:4">
      <c r="B853" s="311" t="s">
        <v>180</v>
      </c>
      <c r="C853" s="329">
        <v>5000</v>
      </c>
      <c r="D853" s="305" t="s">
        <v>845</v>
      </c>
    </row>
    <row r="854" spans="2:4">
      <c r="B854" s="311" t="s">
        <v>180</v>
      </c>
      <c r="C854" s="329">
        <v>5000</v>
      </c>
      <c r="D854" s="305" t="s">
        <v>846</v>
      </c>
    </row>
    <row r="855" spans="2:4">
      <c r="B855" s="311" t="s">
        <v>180</v>
      </c>
      <c r="C855" s="329">
        <v>6480.72</v>
      </c>
      <c r="D855" s="305" t="s">
        <v>847</v>
      </c>
    </row>
    <row r="856" spans="2:4">
      <c r="B856" s="311" t="s">
        <v>180</v>
      </c>
      <c r="C856" s="329">
        <v>6705.8</v>
      </c>
      <c r="D856" s="305" t="s">
        <v>848</v>
      </c>
    </row>
    <row r="857" spans="2:4">
      <c r="B857" s="311" t="s">
        <v>180</v>
      </c>
      <c r="C857" s="329">
        <v>7032.58</v>
      </c>
      <c r="D857" s="305" t="s">
        <v>849</v>
      </c>
    </row>
    <row r="858" spans="2:4">
      <c r="B858" s="311" t="s">
        <v>180</v>
      </c>
      <c r="C858" s="329">
        <v>10000</v>
      </c>
      <c r="D858" s="305" t="s">
        <v>318</v>
      </c>
    </row>
    <row r="859" spans="2:4">
      <c r="B859" s="311" t="s">
        <v>180</v>
      </c>
      <c r="C859" s="329">
        <v>10000</v>
      </c>
      <c r="D859" s="305" t="s">
        <v>1013</v>
      </c>
    </row>
    <row r="860" spans="2:4">
      <c r="B860" s="311" t="s">
        <v>180</v>
      </c>
      <c r="C860" s="329">
        <v>10000</v>
      </c>
      <c r="D860" s="305" t="s">
        <v>850</v>
      </c>
    </row>
    <row r="861" spans="2:4">
      <c r="B861" s="311" t="s">
        <v>180</v>
      </c>
      <c r="C861" s="329">
        <v>10000</v>
      </c>
      <c r="D861" s="305" t="s">
        <v>851</v>
      </c>
    </row>
    <row r="862" spans="2:4">
      <c r="B862" s="311" t="s">
        <v>180</v>
      </c>
      <c r="C862" s="329">
        <v>20000</v>
      </c>
      <c r="D862" s="305" t="s">
        <v>852</v>
      </c>
    </row>
    <row r="863" spans="2:4" ht="30">
      <c r="B863" s="311" t="s">
        <v>180</v>
      </c>
      <c r="C863" s="329">
        <v>20866.97</v>
      </c>
      <c r="D863" s="310" t="s">
        <v>548</v>
      </c>
    </row>
    <row r="864" spans="2:4">
      <c r="B864" s="311" t="s">
        <v>181</v>
      </c>
      <c r="C864" s="329">
        <v>0.02</v>
      </c>
      <c r="D864" s="305" t="s">
        <v>853</v>
      </c>
    </row>
    <row r="865" spans="2:4">
      <c r="B865" s="311" t="s">
        <v>181</v>
      </c>
      <c r="C865" s="329">
        <v>0.84</v>
      </c>
      <c r="D865" s="305" t="s">
        <v>854</v>
      </c>
    </row>
    <row r="866" spans="2:4">
      <c r="B866" s="311" t="s">
        <v>181</v>
      </c>
      <c r="C866" s="329">
        <v>2.5299999999999998</v>
      </c>
      <c r="D866" s="305" t="s">
        <v>855</v>
      </c>
    </row>
    <row r="867" spans="2:4">
      <c r="B867" s="311" t="s">
        <v>181</v>
      </c>
      <c r="C867" s="329">
        <v>4.08</v>
      </c>
      <c r="D867" s="305" t="s">
        <v>856</v>
      </c>
    </row>
    <row r="868" spans="2:4">
      <c r="B868" s="311" t="s">
        <v>181</v>
      </c>
      <c r="C868" s="329">
        <v>7.4</v>
      </c>
      <c r="D868" s="327" t="s">
        <v>1005</v>
      </c>
    </row>
    <row r="869" spans="2:4">
      <c r="B869" s="311" t="s">
        <v>181</v>
      </c>
      <c r="C869" s="329">
        <v>15.1</v>
      </c>
      <c r="D869" s="305" t="s">
        <v>857</v>
      </c>
    </row>
    <row r="870" spans="2:4">
      <c r="B870" s="311" t="s">
        <v>181</v>
      </c>
      <c r="C870" s="329">
        <v>31.48</v>
      </c>
      <c r="D870" s="327" t="s">
        <v>1005</v>
      </c>
    </row>
    <row r="871" spans="2:4">
      <c r="B871" s="311" t="s">
        <v>181</v>
      </c>
      <c r="C871" s="329">
        <v>39.46</v>
      </c>
      <c r="D871" s="327" t="s">
        <v>1005</v>
      </c>
    </row>
    <row r="872" spans="2:4">
      <c r="B872" s="311" t="s">
        <v>181</v>
      </c>
      <c r="C872" s="329">
        <v>58.74</v>
      </c>
      <c r="D872" s="305" t="s">
        <v>858</v>
      </c>
    </row>
    <row r="873" spans="2:4">
      <c r="B873" s="311" t="s">
        <v>181</v>
      </c>
      <c r="C873" s="329">
        <v>59.01</v>
      </c>
      <c r="D873" s="305" t="s">
        <v>859</v>
      </c>
    </row>
    <row r="874" spans="2:4">
      <c r="B874" s="311" t="s">
        <v>181</v>
      </c>
      <c r="C874" s="329">
        <v>69.3</v>
      </c>
      <c r="D874" s="305" t="s">
        <v>860</v>
      </c>
    </row>
    <row r="875" spans="2:4">
      <c r="B875" s="311" t="s">
        <v>181</v>
      </c>
      <c r="C875" s="329">
        <v>73.56</v>
      </c>
      <c r="D875" s="305" t="s">
        <v>861</v>
      </c>
    </row>
    <row r="876" spans="2:4">
      <c r="B876" s="311" t="s">
        <v>181</v>
      </c>
      <c r="C876" s="329">
        <v>79.77</v>
      </c>
      <c r="D876" s="305" t="s">
        <v>862</v>
      </c>
    </row>
    <row r="877" spans="2:4">
      <c r="B877" s="311" t="s">
        <v>181</v>
      </c>
      <c r="C877" s="329">
        <v>91</v>
      </c>
      <c r="D877" s="305" t="s">
        <v>863</v>
      </c>
    </row>
    <row r="878" spans="2:4">
      <c r="B878" s="311" t="s">
        <v>181</v>
      </c>
      <c r="C878" s="329">
        <v>98.8</v>
      </c>
      <c r="D878" s="305" t="s">
        <v>864</v>
      </c>
    </row>
    <row r="879" spans="2:4">
      <c r="B879" s="311" t="s">
        <v>181</v>
      </c>
      <c r="C879" s="329">
        <v>100</v>
      </c>
      <c r="D879" s="305" t="s">
        <v>711</v>
      </c>
    </row>
    <row r="880" spans="2:4">
      <c r="B880" s="311" t="s">
        <v>181</v>
      </c>
      <c r="C880" s="329">
        <v>100</v>
      </c>
      <c r="D880" s="305" t="s">
        <v>560</v>
      </c>
    </row>
    <row r="881" spans="2:4">
      <c r="B881" s="311" t="s">
        <v>181</v>
      </c>
      <c r="C881" s="329">
        <v>100</v>
      </c>
      <c r="D881" s="305" t="s">
        <v>601</v>
      </c>
    </row>
    <row r="882" spans="2:4">
      <c r="B882" s="311" t="s">
        <v>181</v>
      </c>
      <c r="C882" s="329">
        <v>100</v>
      </c>
      <c r="D882" s="305" t="s">
        <v>292</v>
      </c>
    </row>
    <row r="883" spans="2:4">
      <c r="B883" s="311" t="s">
        <v>181</v>
      </c>
      <c r="C883" s="329">
        <v>119</v>
      </c>
      <c r="D883" s="305" t="s">
        <v>786</v>
      </c>
    </row>
    <row r="884" spans="2:4">
      <c r="B884" s="311" t="s">
        <v>181</v>
      </c>
      <c r="C884" s="329">
        <v>132.74</v>
      </c>
      <c r="D884" s="305" t="s">
        <v>199</v>
      </c>
    </row>
    <row r="885" spans="2:4">
      <c r="B885" s="311" t="s">
        <v>181</v>
      </c>
      <c r="C885" s="329">
        <v>139.07</v>
      </c>
      <c r="D885" s="305" t="s">
        <v>865</v>
      </c>
    </row>
    <row r="886" spans="2:4">
      <c r="B886" s="311" t="s">
        <v>181</v>
      </c>
      <c r="C886" s="329">
        <v>150</v>
      </c>
      <c r="D886" s="305" t="s">
        <v>525</v>
      </c>
    </row>
    <row r="887" spans="2:4">
      <c r="B887" s="311" t="s">
        <v>181</v>
      </c>
      <c r="C887" s="329">
        <v>151</v>
      </c>
      <c r="D887" s="305" t="s">
        <v>866</v>
      </c>
    </row>
    <row r="888" spans="2:4">
      <c r="B888" s="311" t="s">
        <v>181</v>
      </c>
      <c r="C888" s="329">
        <v>163</v>
      </c>
      <c r="D888" s="305" t="s">
        <v>197</v>
      </c>
    </row>
    <row r="889" spans="2:4">
      <c r="B889" s="311" t="s">
        <v>181</v>
      </c>
      <c r="C889" s="329">
        <v>191.26</v>
      </c>
      <c r="D889" s="305" t="s">
        <v>867</v>
      </c>
    </row>
    <row r="890" spans="2:4">
      <c r="B890" s="311" t="s">
        <v>181</v>
      </c>
      <c r="C890" s="329">
        <v>200</v>
      </c>
      <c r="D890" s="305" t="s">
        <v>239</v>
      </c>
    </row>
    <row r="891" spans="2:4">
      <c r="B891" s="311" t="s">
        <v>181</v>
      </c>
      <c r="C891" s="329">
        <v>200</v>
      </c>
      <c r="D891" s="305" t="s">
        <v>340</v>
      </c>
    </row>
    <row r="892" spans="2:4">
      <c r="B892" s="311" t="s">
        <v>181</v>
      </c>
      <c r="C892" s="329">
        <v>200</v>
      </c>
      <c r="D892" s="305" t="s">
        <v>289</v>
      </c>
    </row>
    <row r="893" spans="2:4">
      <c r="B893" s="311" t="s">
        <v>181</v>
      </c>
      <c r="C893" s="329">
        <v>200</v>
      </c>
      <c r="D893" s="305" t="s">
        <v>868</v>
      </c>
    </row>
    <row r="894" spans="2:4">
      <c r="B894" s="311" t="s">
        <v>181</v>
      </c>
      <c r="C894" s="329">
        <v>300</v>
      </c>
      <c r="D894" s="305" t="s">
        <v>869</v>
      </c>
    </row>
    <row r="895" spans="2:4">
      <c r="B895" s="311" t="s">
        <v>181</v>
      </c>
      <c r="C895" s="329">
        <v>400</v>
      </c>
      <c r="D895" s="305" t="s">
        <v>683</v>
      </c>
    </row>
    <row r="896" spans="2:4">
      <c r="B896" s="311" t="s">
        <v>181</v>
      </c>
      <c r="C896" s="329">
        <v>470</v>
      </c>
      <c r="D896" s="305" t="s">
        <v>870</v>
      </c>
    </row>
    <row r="897" spans="2:7">
      <c r="B897" s="311" t="s">
        <v>181</v>
      </c>
      <c r="C897" s="329">
        <v>500</v>
      </c>
      <c r="D897" s="305" t="s">
        <v>405</v>
      </c>
    </row>
    <row r="898" spans="2:7" s="324" customFormat="1">
      <c r="B898" s="311" t="s">
        <v>181</v>
      </c>
      <c r="C898" s="329">
        <v>501.2</v>
      </c>
      <c r="D898" s="305" t="s">
        <v>871</v>
      </c>
      <c r="G898" s="129"/>
    </row>
    <row r="899" spans="2:7" s="324" customFormat="1">
      <c r="B899" s="311" t="s">
        <v>181</v>
      </c>
      <c r="C899" s="329">
        <v>526.30999999999995</v>
      </c>
      <c r="D899" s="305" t="s">
        <v>872</v>
      </c>
      <c r="G899" s="129"/>
    </row>
    <row r="900" spans="2:7" s="324" customFormat="1">
      <c r="B900" s="311" t="s">
        <v>181</v>
      </c>
      <c r="C900" s="329">
        <v>681.05</v>
      </c>
      <c r="D900" s="327" t="s">
        <v>1005</v>
      </c>
      <c r="G900" s="129"/>
    </row>
    <row r="901" spans="2:7" s="324" customFormat="1">
      <c r="B901" s="311" t="s">
        <v>181</v>
      </c>
      <c r="C901" s="329">
        <v>750</v>
      </c>
      <c r="D901" s="305" t="s">
        <v>582</v>
      </c>
      <c r="G901" s="129"/>
    </row>
    <row r="902" spans="2:7" s="324" customFormat="1">
      <c r="B902" s="311" t="s">
        <v>181</v>
      </c>
      <c r="C902" s="329">
        <v>900</v>
      </c>
      <c r="D902" s="305" t="s">
        <v>427</v>
      </c>
      <c r="G902" s="129"/>
    </row>
    <row r="903" spans="2:7" s="324" customFormat="1">
      <c r="B903" s="311" t="s">
        <v>181</v>
      </c>
      <c r="C903" s="329">
        <v>1000</v>
      </c>
      <c r="D903" s="305" t="s">
        <v>304</v>
      </c>
      <c r="G903" s="129"/>
    </row>
    <row r="904" spans="2:7" s="324" customFormat="1">
      <c r="B904" s="311" t="s">
        <v>181</v>
      </c>
      <c r="C904" s="329">
        <v>1000</v>
      </c>
      <c r="D904" s="305" t="s">
        <v>404</v>
      </c>
      <c r="G904" s="129"/>
    </row>
    <row r="905" spans="2:7" s="324" customFormat="1">
      <c r="B905" s="311" t="s">
        <v>181</v>
      </c>
      <c r="C905" s="329">
        <v>1000</v>
      </c>
      <c r="D905" s="305" t="s">
        <v>873</v>
      </c>
      <c r="G905" s="129"/>
    </row>
    <row r="906" spans="2:7" s="324" customFormat="1">
      <c r="B906" s="311" t="s">
        <v>181</v>
      </c>
      <c r="C906" s="329">
        <v>1000</v>
      </c>
      <c r="D906" s="305" t="s">
        <v>357</v>
      </c>
      <c r="G906" s="129"/>
    </row>
    <row r="907" spans="2:7" s="324" customFormat="1">
      <c r="B907" s="311" t="s">
        <v>181</v>
      </c>
      <c r="C907" s="329">
        <v>1000</v>
      </c>
      <c r="D907" s="305" t="s">
        <v>874</v>
      </c>
      <c r="G907" s="129"/>
    </row>
    <row r="908" spans="2:7" s="324" customFormat="1">
      <c r="B908" s="311" t="s">
        <v>181</v>
      </c>
      <c r="C908" s="329">
        <v>1183.29</v>
      </c>
      <c r="D908" s="305" t="s">
        <v>875</v>
      </c>
      <c r="G908" s="129"/>
    </row>
    <row r="909" spans="2:7" s="324" customFormat="1">
      <c r="B909" s="311" t="s">
        <v>181</v>
      </c>
      <c r="C909" s="329">
        <v>1415.21</v>
      </c>
      <c r="D909" s="305" t="s">
        <v>876</v>
      </c>
      <c r="G909" s="129"/>
    </row>
    <row r="910" spans="2:7" s="324" customFormat="1">
      <c r="B910" s="311" t="s">
        <v>181</v>
      </c>
      <c r="C910" s="329">
        <v>2000</v>
      </c>
      <c r="D910" s="305" t="s">
        <v>877</v>
      </c>
      <c r="G910" s="129"/>
    </row>
    <row r="911" spans="2:7" s="324" customFormat="1">
      <c r="B911" s="311" t="s">
        <v>181</v>
      </c>
      <c r="C911" s="329">
        <v>2000</v>
      </c>
      <c r="D911" s="305" t="s">
        <v>269</v>
      </c>
      <c r="G911" s="129"/>
    </row>
    <row r="912" spans="2:7" s="324" customFormat="1">
      <c r="B912" s="311" t="s">
        <v>181</v>
      </c>
      <c r="C912" s="329">
        <v>2816.89</v>
      </c>
      <c r="D912" s="327" t="s">
        <v>1005</v>
      </c>
      <c r="G912" s="129"/>
    </row>
    <row r="913" spans="2:7" s="324" customFormat="1">
      <c r="B913" s="311" t="s">
        <v>181</v>
      </c>
      <c r="C913" s="329">
        <v>3000</v>
      </c>
      <c r="D913" s="305" t="s">
        <v>306</v>
      </c>
      <c r="G913" s="129"/>
    </row>
    <row r="914" spans="2:7" s="324" customFormat="1">
      <c r="B914" s="311" t="s">
        <v>181</v>
      </c>
      <c r="C914" s="329">
        <v>3000</v>
      </c>
      <c r="D914" s="305" t="s">
        <v>1003</v>
      </c>
      <c r="G914" s="129"/>
    </row>
    <row r="915" spans="2:7" s="324" customFormat="1">
      <c r="B915" s="311" t="s">
        <v>181</v>
      </c>
      <c r="C915" s="329">
        <v>4654.66</v>
      </c>
      <c r="D915" s="305" t="s">
        <v>878</v>
      </c>
      <c r="G915" s="129"/>
    </row>
    <row r="916" spans="2:7" s="324" customFormat="1">
      <c r="B916" s="311" t="s">
        <v>181</v>
      </c>
      <c r="C916" s="329">
        <v>5000</v>
      </c>
      <c r="D916" s="305" t="s">
        <v>879</v>
      </c>
      <c r="G916" s="129"/>
    </row>
    <row r="917" spans="2:7" s="324" customFormat="1" ht="30">
      <c r="B917" s="311" t="s">
        <v>181</v>
      </c>
      <c r="C917" s="329">
        <v>7021.97</v>
      </c>
      <c r="D917" s="310" t="s">
        <v>548</v>
      </c>
      <c r="G917" s="129"/>
    </row>
    <row r="918" spans="2:7" s="324" customFormat="1">
      <c r="B918" s="311" t="s">
        <v>181</v>
      </c>
      <c r="C918" s="329">
        <v>7400</v>
      </c>
      <c r="D918" s="305" t="s">
        <v>469</v>
      </c>
      <c r="G918" s="129"/>
    </row>
    <row r="919" spans="2:7" s="324" customFormat="1">
      <c r="B919" s="311" t="s">
        <v>181</v>
      </c>
      <c r="C919" s="329">
        <v>10000</v>
      </c>
      <c r="D919" s="305" t="s">
        <v>368</v>
      </c>
      <c r="G919" s="129"/>
    </row>
    <row r="920" spans="2:7" s="324" customFormat="1">
      <c r="B920" s="311" t="s">
        <v>181</v>
      </c>
      <c r="C920" s="329">
        <v>10000</v>
      </c>
      <c r="D920" s="305" t="s">
        <v>444</v>
      </c>
      <c r="G920" s="129"/>
    </row>
    <row r="921" spans="2:7" s="324" customFormat="1" ht="30">
      <c r="B921" s="311" t="s">
        <v>181</v>
      </c>
      <c r="C921" s="329">
        <v>13070</v>
      </c>
      <c r="D921" s="310" t="s">
        <v>548</v>
      </c>
      <c r="G921" s="129"/>
    </row>
    <row r="922" spans="2:7" s="324" customFormat="1" ht="30">
      <c r="B922" s="311" t="s">
        <v>181</v>
      </c>
      <c r="C922" s="329">
        <v>114017.82</v>
      </c>
      <c r="D922" s="310" t="s">
        <v>548</v>
      </c>
      <c r="G922" s="129"/>
    </row>
    <row r="923" spans="2:7" s="324" customFormat="1">
      <c r="B923" s="311" t="s">
        <v>182</v>
      </c>
      <c r="C923" s="329">
        <v>0.6</v>
      </c>
      <c r="D923" s="305" t="s">
        <v>880</v>
      </c>
      <c r="G923" s="129"/>
    </row>
    <row r="924" spans="2:7" s="324" customFormat="1">
      <c r="B924" s="311" t="s">
        <v>182</v>
      </c>
      <c r="C924" s="329">
        <v>4.47</v>
      </c>
      <c r="D924" s="305" t="s">
        <v>881</v>
      </c>
      <c r="G924" s="129"/>
    </row>
    <row r="925" spans="2:7" s="324" customFormat="1">
      <c r="B925" s="311" t="s">
        <v>182</v>
      </c>
      <c r="C925" s="329">
        <v>7.62</v>
      </c>
      <c r="D925" s="305" t="s">
        <v>882</v>
      </c>
      <c r="G925" s="129"/>
    </row>
    <row r="926" spans="2:7" s="324" customFormat="1">
      <c r="B926" s="311" t="s">
        <v>182</v>
      </c>
      <c r="C926" s="329">
        <v>10</v>
      </c>
      <c r="D926" s="305" t="s">
        <v>601</v>
      </c>
      <c r="G926" s="129"/>
    </row>
    <row r="927" spans="2:7" s="324" customFormat="1">
      <c r="B927" s="311" t="s">
        <v>182</v>
      </c>
      <c r="C927" s="329">
        <v>13.89</v>
      </c>
      <c r="D927" s="327" t="s">
        <v>1005</v>
      </c>
      <c r="G927" s="129"/>
    </row>
    <row r="928" spans="2:7" s="324" customFormat="1">
      <c r="B928" s="311" t="s">
        <v>182</v>
      </c>
      <c r="C928" s="329">
        <v>15.44</v>
      </c>
      <c r="D928" s="305" t="s">
        <v>883</v>
      </c>
      <c r="G928" s="129"/>
    </row>
    <row r="929" spans="2:7" s="324" customFormat="1">
      <c r="B929" s="311" t="s">
        <v>182</v>
      </c>
      <c r="C929" s="329">
        <v>24</v>
      </c>
      <c r="D929" s="305" t="s">
        <v>884</v>
      </c>
      <c r="G929" s="129"/>
    </row>
    <row r="930" spans="2:7" s="324" customFormat="1">
      <c r="B930" s="311" t="s">
        <v>182</v>
      </c>
      <c r="C930" s="329">
        <v>24</v>
      </c>
      <c r="D930" s="305" t="s">
        <v>885</v>
      </c>
      <c r="G930" s="129"/>
    </row>
    <row r="931" spans="2:7" s="324" customFormat="1">
      <c r="B931" s="311" t="s">
        <v>182</v>
      </c>
      <c r="C931" s="329">
        <v>55.37</v>
      </c>
      <c r="D931" s="305" t="s">
        <v>886</v>
      </c>
      <c r="G931" s="129"/>
    </row>
    <row r="932" spans="2:7" s="324" customFormat="1">
      <c r="B932" s="311" t="s">
        <v>182</v>
      </c>
      <c r="C932" s="329">
        <v>72.42</v>
      </c>
      <c r="D932" s="305" t="s">
        <v>887</v>
      </c>
      <c r="G932" s="129"/>
    </row>
    <row r="933" spans="2:7" s="324" customFormat="1">
      <c r="B933" s="311" t="s">
        <v>182</v>
      </c>
      <c r="C933" s="329">
        <v>78.3</v>
      </c>
      <c r="D933" s="305" t="s">
        <v>888</v>
      </c>
      <c r="G933" s="129"/>
    </row>
    <row r="934" spans="2:7" s="324" customFormat="1">
      <c r="B934" s="311" t="s">
        <v>182</v>
      </c>
      <c r="C934" s="329">
        <v>100</v>
      </c>
      <c r="D934" s="305" t="s">
        <v>199</v>
      </c>
      <c r="G934" s="129"/>
    </row>
    <row r="935" spans="2:7" s="324" customFormat="1">
      <c r="B935" s="311" t="s">
        <v>182</v>
      </c>
      <c r="C935" s="329">
        <v>100</v>
      </c>
      <c r="D935" s="305" t="s">
        <v>340</v>
      </c>
      <c r="G935" s="129"/>
    </row>
    <row r="936" spans="2:7" s="324" customFormat="1">
      <c r="B936" s="311" t="s">
        <v>182</v>
      </c>
      <c r="C936" s="329">
        <v>100</v>
      </c>
      <c r="D936" s="305" t="s">
        <v>889</v>
      </c>
      <c r="G936" s="129"/>
    </row>
    <row r="937" spans="2:7" s="324" customFormat="1">
      <c r="B937" s="311" t="s">
        <v>182</v>
      </c>
      <c r="C937" s="329">
        <v>102.42</v>
      </c>
      <c r="D937" s="305" t="s">
        <v>890</v>
      </c>
      <c r="G937" s="129"/>
    </row>
    <row r="938" spans="2:7" s="324" customFormat="1">
      <c r="B938" s="311" t="s">
        <v>182</v>
      </c>
      <c r="C938" s="329">
        <v>121</v>
      </c>
      <c r="D938" s="305" t="s">
        <v>197</v>
      </c>
      <c r="G938" s="129"/>
    </row>
    <row r="939" spans="2:7" s="324" customFormat="1">
      <c r="B939" s="311" t="s">
        <v>182</v>
      </c>
      <c r="C939" s="329">
        <v>126.76</v>
      </c>
      <c r="D939" s="305" t="s">
        <v>891</v>
      </c>
      <c r="G939" s="129"/>
    </row>
    <row r="940" spans="2:7" s="324" customFormat="1">
      <c r="B940" s="311" t="s">
        <v>182</v>
      </c>
      <c r="C940" s="329">
        <v>146.16</v>
      </c>
      <c r="D940" s="305" t="s">
        <v>892</v>
      </c>
      <c r="G940" s="129"/>
    </row>
    <row r="941" spans="2:7" s="324" customFormat="1">
      <c r="B941" s="311" t="s">
        <v>182</v>
      </c>
      <c r="C941" s="329">
        <v>200</v>
      </c>
      <c r="D941" s="305" t="s">
        <v>613</v>
      </c>
      <c r="G941" s="129"/>
    </row>
    <row r="942" spans="2:7" s="324" customFormat="1">
      <c r="B942" s="311" t="s">
        <v>182</v>
      </c>
      <c r="C942" s="329">
        <v>200.65</v>
      </c>
      <c r="D942" s="305" t="s">
        <v>893</v>
      </c>
      <c r="G942" s="129"/>
    </row>
    <row r="943" spans="2:7" s="324" customFormat="1">
      <c r="B943" s="311" t="s">
        <v>182</v>
      </c>
      <c r="C943" s="329">
        <v>251.29</v>
      </c>
      <c r="D943" s="305" t="s">
        <v>894</v>
      </c>
      <c r="G943" s="129"/>
    </row>
    <row r="944" spans="2:7" s="324" customFormat="1">
      <c r="B944" s="311" t="s">
        <v>182</v>
      </c>
      <c r="C944" s="329">
        <v>289.8</v>
      </c>
      <c r="D944" s="305" t="s">
        <v>895</v>
      </c>
      <c r="G944" s="129"/>
    </row>
    <row r="945" spans="2:7" s="324" customFormat="1">
      <c r="B945" s="311" t="s">
        <v>182</v>
      </c>
      <c r="C945" s="329">
        <v>291</v>
      </c>
      <c r="D945" s="305" t="s">
        <v>896</v>
      </c>
      <c r="G945" s="129"/>
    </row>
    <row r="946" spans="2:7" s="324" customFormat="1">
      <c r="B946" s="311" t="s">
        <v>182</v>
      </c>
      <c r="C946" s="329">
        <v>294</v>
      </c>
      <c r="D946" s="305" t="s">
        <v>897</v>
      </c>
      <c r="G946" s="129"/>
    </row>
    <row r="947" spans="2:7" s="324" customFormat="1">
      <c r="B947" s="311" t="s">
        <v>182</v>
      </c>
      <c r="C947" s="329">
        <v>294</v>
      </c>
      <c r="D947" s="305" t="s">
        <v>898</v>
      </c>
      <c r="G947" s="129"/>
    </row>
    <row r="948" spans="2:7" s="324" customFormat="1">
      <c r="B948" s="311" t="s">
        <v>182</v>
      </c>
      <c r="C948" s="329">
        <v>300</v>
      </c>
      <c r="D948" s="305" t="s">
        <v>899</v>
      </c>
      <c r="G948" s="129"/>
    </row>
    <row r="949" spans="2:7" s="324" customFormat="1">
      <c r="B949" s="311" t="s">
        <v>182</v>
      </c>
      <c r="C949" s="329">
        <v>480</v>
      </c>
      <c r="D949" s="305" t="s">
        <v>900</v>
      </c>
      <c r="G949" s="129"/>
    </row>
    <row r="950" spans="2:7" s="324" customFormat="1">
      <c r="B950" s="311" t="s">
        <v>182</v>
      </c>
      <c r="C950" s="329">
        <v>500</v>
      </c>
      <c r="D950" s="305" t="s">
        <v>255</v>
      </c>
      <c r="G950" s="129"/>
    </row>
    <row r="951" spans="2:7" s="324" customFormat="1">
      <c r="B951" s="311" t="s">
        <v>182</v>
      </c>
      <c r="C951" s="329">
        <v>604.16999999999996</v>
      </c>
      <c r="D951" s="305" t="s">
        <v>901</v>
      </c>
      <c r="G951" s="129"/>
    </row>
    <row r="952" spans="2:7" s="324" customFormat="1">
      <c r="B952" s="311" t="s">
        <v>182</v>
      </c>
      <c r="C952" s="329">
        <v>769.38</v>
      </c>
      <c r="D952" s="305" t="s">
        <v>902</v>
      </c>
      <c r="G952" s="129"/>
    </row>
    <row r="953" spans="2:7" s="324" customFormat="1">
      <c r="B953" s="311" t="s">
        <v>182</v>
      </c>
      <c r="C953" s="329">
        <v>777.37</v>
      </c>
      <c r="D953" s="305" t="s">
        <v>903</v>
      </c>
      <c r="G953" s="129"/>
    </row>
    <row r="954" spans="2:7" s="324" customFormat="1">
      <c r="B954" s="311" t="s">
        <v>182</v>
      </c>
      <c r="C954" s="329">
        <v>970</v>
      </c>
      <c r="D954" s="327" t="s">
        <v>1005</v>
      </c>
      <c r="G954" s="129"/>
    </row>
    <row r="955" spans="2:7" s="324" customFormat="1">
      <c r="B955" s="311" t="s">
        <v>182</v>
      </c>
      <c r="C955" s="329">
        <v>1000</v>
      </c>
      <c r="D955" s="305" t="s">
        <v>904</v>
      </c>
      <c r="G955" s="129"/>
    </row>
    <row r="956" spans="2:7" s="324" customFormat="1">
      <c r="B956" s="311" t="s">
        <v>182</v>
      </c>
      <c r="C956" s="329">
        <v>1000</v>
      </c>
      <c r="D956" s="305" t="s">
        <v>217</v>
      </c>
      <c r="G956" s="129"/>
    </row>
    <row r="957" spans="2:7" s="324" customFormat="1">
      <c r="B957" s="311" t="s">
        <v>182</v>
      </c>
      <c r="C957" s="329">
        <v>1000</v>
      </c>
      <c r="D957" s="305" t="s">
        <v>905</v>
      </c>
      <c r="G957" s="129"/>
    </row>
    <row r="958" spans="2:7" s="324" customFormat="1">
      <c r="B958" s="311" t="s">
        <v>182</v>
      </c>
      <c r="C958" s="329">
        <v>1000</v>
      </c>
      <c r="D958" s="305" t="s">
        <v>906</v>
      </c>
      <c r="G958" s="129"/>
    </row>
    <row r="959" spans="2:7" s="324" customFormat="1">
      <c r="B959" s="311" t="s">
        <v>182</v>
      </c>
      <c r="C959" s="329">
        <v>1165.8599999999999</v>
      </c>
      <c r="D959" s="305" t="s">
        <v>907</v>
      </c>
      <c r="G959" s="129"/>
    </row>
    <row r="960" spans="2:7" s="324" customFormat="1">
      <c r="B960" s="311" t="s">
        <v>182</v>
      </c>
      <c r="C960" s="329">
        <v>2000</v>
      </c>
      <c r="D960" s="305" t="s">
        <v>908</v>
      </c>
      <c r="G960" s="129"/>
    </row>
    <row r="961" spans="2:7" s="324" customFormat="1">
      <c r="B961" s="311" t="s">
        <v>182</v>
      </c>
      <c r="C961" s="329">
        <v>2000</v>
      </c>
      <c r="D961" s="305" t="s">
        <v>269</v>
      </c>
      <c r="G961" s="129"/>
    </row>
    <row r="962" spans="2:7" s="324" customFormat="1">
      <c r="B962" s="311" t="s">
        <v>182</v>
      </c>
      <c r="C962" s="329">
        <v>3000</v>
      </c>
      <c r="D962" s="305" t="s">
        <v>909</v>
      </c>
      <c r="G962" s="129"/>
    </row>
    <row r="963" spans="2:7" s="324" customFormat="1">
      <c r="B963" s="311" t="s">
        <v>182</v>
      </c>
      <c r="C963" s="329">
        <v>3000</v>
      </c>
      <c r="D963" s="305" t="s">
        <v>910</v>
      </c>
      <c r="G963" s="129"/>
    </row>
    <row r="964" spans="2:7" s="324" customFormat="1">
      <c r="B964" s="311" t="s">
        <v>182</v>
      </c>
      <c r="C964" s="329">
        <v>5000</v>
      </c>
      <c r="D964" s="305" t="s">
        <v>911</v>
      </c>
      <c r="G964" s="129"/>
    </row>
    <row r="965" spans="2:7" s="324" customFormat="1">
      <c r="B965" s="311" t="s">
        <v>182</v>
      </c>
      <c r="C965" s="329">
        <v>5788.13</v>
      </c>
      <c r="D965" s="305" t="s">
        <v>912</v>
      </c>
      <c r="G965" s="129"/>
    </row>
    <row r="966" spans="2:7" s="324" customFormat="1">
      <c r="B966" s="311" t="s">
        <v>182</v>
      </c>
      <c r="C966" s="329">
        <v>7936.94</v>
      </c>
      <c r="D966" s="305" t="s">
        <v>913</v>
      </c>
      <c r="G966" s="129"/>
    </row>
    <row r="967" spans="2:7" s="324" customFormat="1" ht="30">
      <c r="B967" s="311" t="s">
        <v>182</v>
      </c>
      <c r="C967" s="329">
        <v>22400.23</v>
      </c>
      <c r="D967" s="310" t="s">
        <v>548</v>
      </c>
      <c r="G967" s="129"/>
    </row>
    <row r="968" spans="2:7" s="324" customFormat="1">
      <c r="B968" s="311" t="s">
        <v>183</v>
      </c>
      <c r="C968" s="329">
        <v>0.33</v>
      </c>
      <c r="D968" s="327" t="s">
        <v>1005</v>
      </c>
      <c r="G968" s="129"/>
    </row>
    <row r="969" spans="2:7" s="324" customFormat="1">
      <c r="B969" s="311" t="s">
        <v>183</v>
      </c>
      <c r="C969" s="329">
        <v>0.36</v>
      </c>
      <c r="D969" s="305" t="s">
        <v>914</v>
      </c>
      <c r="G969" s="129"/>
    </row>
    <row r="970" spans="2:7" s="324" customFormat="1">
      <c r="B970" s="311" t="s">
        <v>183</v>
      </c>
      <c r="C970" s="329">
        <v>0.41</v>
      </c>
      <c r="D970" s="305" t="s">
        <v>915</v>
      </c>
      <c r="G970" s="129"/>
    </row>
    <row r="971" spans="2:7" s="324" customFormat="1">
      <c r="B971" s="311" t="s">
        <v>183</v>
      </c>
      <c r="C971" s="329">
        <v>0.55000000000000004</v>
      </c>
      <c r="D971" s="327" t="s">
        <v>1005</v>
      </c>
      <c r="G971" s="129"/>
    </row>
    <row r="972" spans="2:7" s="324" customFormat="1">
      <c r="B972" s="311" t="s">
        <v>183</v>
      </c>
      <c r="C972" s="329">
        <v>0.9</v>
      </c>
      <c r="D972" s="305" t="s">
        <v>916</v>
      </c>
      <c r="G972" s="129"/>
    </row>
    <row r="973" spans="2:7" s="324" customFormat="1">
      <c r="B973" s="311" t="s">
        <v>183</v>
      </c>
      <c r="C973" s="329">
        <v>3.71</v>
      </c>
      <c r="D973" s="305" t="s">
        <v>917</v>
      </c>
      <c r="G973" s="129"/>
    </row>
    <row r="974" spans="2:7" s="324" customFormat="1">
      <c r="B974" s="311" t="s">
        <v>183</v>
      </c>
      <c r="C974" s="329">
        <v>4.2300000000000004</v>
      </c>
      <c r="D974" s="327" t="s">
        <v>1005</v>
      </c>
      <c r="G974" s="129"/>
    </row>
    <row r="975" spans="2:7" s="324" customFormat="1">
      <c r="B975" s="311" t="s">
        <v>183</v>
      </c>
      <c r="C975" s="329">
        <v>5.25</v>
      </c>
      <c r="D975" s="305" t="s">
        <v>918</v>
      </c>
      <c r="G975" s="129"/>
    </row>
    <row r="976" spans="2:7" s="324" customFormat="1">
      <c r="B976" s="311" t="s">
        <v>183</v>
      </c>
      <c r="C976" s="329">
        <v>6.47</v>
      </c>
      <c r="D976" s="305" t="s">
        <v>919</v>
      </c>
      <c r="G976" s="129"/>
    </row>
    <row r="977" spans="2:7" s="324" customFormat="1">
      <c r="B977" s="311" t="s">
        <v>183</v>
      </c>
      <c r="C977" s="329">
        <v>7.45</v>
      </c>
      <c r="D977" s="305" t="s">
        <v>920</v>
      </c>
      <c r="G977" s="129"/>
    </row>
    <row r="978" spans="2:7" s="324" customFormat="1">
      <c r="B978" s="311" t="s">
        <v>183</v>
      </c>
      <c r="C978" s="329">
        <v>9.57</v>
      </c>
      <c r="D978" s="305" t="s">
        <v>921</v>
      </c>
      <c r="G978" s="129"/>
    </row>
    <row r="979" spans="2:7" s="324" customFormat="1">
      <c r="B979" s="311" t="s">
        <v>183</v>
      </c>
      <c r="C979" s="329">
        <v>10</v>
      </c>
      <c r="D979" s="305" t="s">
        <v>601</v>
      </c>
      <c r="G979" s="129"/>
    </row>
    <row r="980" spans="2:7" s="324" customFormat="1">
      <c r="B980" s="311" t="s">
        <v>183</v>
      </c>
      <c r="C980" s="329">
        <v>10.15</v>
      </c>
      <c r="D980" s="327" t="s">
        <v>1005</v>
      </c>
      <c r="G980" s="129"/>
    </row>
    <row r="981" spans="2:7" s="324" customFormat="1">
      <c r="B981" s="311" t="s">
        <v>183</v>
      </c>
      <c r="C981" s="329">
        <v>25.76</v>
      </c>
      <c r="D981" s="305" t="s">
        <v>922</v>
      </c>
      <c r="G981" s="129"/>
    </row>
    <row r="982" spans="2:7" s="324" customFormat="1">
      <c r="B982" s="311" t="s">
        <v>183</v>
      </c>
      <c r="C982" s="329">
        <v>27.44</v>
      </c>
      <c r="D982" s="305" t="s">
        <v>923</v>
      </c>
      <c r="G982" s="129"/>
    </row>
    <row r="983" spans="2:7" s="324" customFormat="1">
      <c r="B983" s="311" t="s">
        <v>183</v>
      </c>
      <c r="C983" s="329">
        <v>35.340000000000003</v>
      </c>
      <c r="D983" s="305" t="s">
        <v>924</v>
      </c>
      <c r="G983" s="129"/>
    </row>
    <row r="984" spans="2:7" s="324" customFormat="1">
      <c r="B984" s="311" t="s">
        <v>183</v>
      </c>
      <c r="C984" s="329">
        <v>37</v>
      </c>
      <c r="D984" s="305" t="s">
        <v>925</v>
      </c>
      <c r="G984" s="129"/>
    </row>
    <row r="985" spans="2:7" s="324" customFormat="1">
      <c r="B985" s="311" t="s">
        <v>183</v>
      </c>
      <c r="C985" s="329">
        <v>47.58</v>
      </c>
      <c r="D985" s="305" t="s">
        <v>926</v>
      </c>
      <c r="G985" s="129"/>
    </row>
    <row r="986" spans="2:7" s="324" customFormat="1">
      <c r="B986" s="311" t="s">
        <v>183</v>
      </c>
      <c r="C986" s="329">
        <v>59.59</v>
      </c>
      <c r="D986" s="305" t="s">
        <v>927</v>
      </c>
      <c r="G986" s="129"/>
    </row>
    <row r="987" spans="2:7" s="324" customFormat="1">
      <c r="B987" s="311" t="s">
        <v>183</v>
      </c>
      <c r="C987" s="329">
        <v>63.73</v>
      </c>
      <c r="D987" s="305" t="s">
        <v>928</v>
      </c>
      <c r="G987" s="129"/>
    </row>
    <row r="988" spans="2:7" s="324" customFormat="1">
      <c r="B988" s="311" t="s">
        <v>183</v>
      </c>
      <c r="C988" s="329">
        <v>87.42</v>
      </c>
      <c r="D988" s="327" t="s">
        <v>1005</v>
      </c>
      <c r="G988" s="129"/>
    </row>
    <row r="989" spans="2:7" s="324" customFormat="1">
      <c r="B989" s="311" t="s">
        <v>183</v>
      </c>
      <c r="C989" s="329">
        <v>100</v>
      </c>
      <c r="D989" s="305" t="s">
        <v>929</v>
      </c>
      <c r="G989" s="129"/>
    </row>
    <row r="990" spans="2:7" s="324" customFormat="1">
      <c r="B990" s="311" t="s">
        <v>183</v>
      </c>
      <c r="C990" s="329">
        <v>100</v>
      </c>
      <c r="D990" s="305" t="s">
        <v>199</v>
      </c>
      <c r="G990" s="129"/>
    </row>
    <row r="991" spans="2:7" s="324" customFormat="1">
      <c r="B991" s="311" t="s">
        <v>183</v>
      </c>
      <c r="C991" s="329">
        <v>100</v>
      </c>
      <c r="D991" s="305" t="s">
        <v>518</v>
      </c>
      <c r="G991" s="129"/>
    </row>
    <row r="992" spans="2:7" s="324" customFormat="1">
      <c r="B992" s="311" t="s">
        <v>183</v>
      </c>
      <c r="C992" s="329">
        <v>100</v>
      </c>
      <c r="D992" s="305" t="s">
        <v>523</v>
      </c>
      <c r="G992" s="129"/>
    </row>
    <row r="993" spans="2:7" s="324" customFormat="1">
      <c r="B993" s="311" t="s">
        <v>183</v>
      </c>
      <c r="C993" s="329">
        <v>101</v>
      </c>
      <c r="D993" s="305" t="s">
        <v>679</v>
      </c>
      <c r="G993" s="129"/>
    </row>
    <row r="994" spans="2:7" s="324" customFormat="1">
      <c r="B994" s="311" t="s">
        <v>183</v>
      </c>
      <c r="C994" s="329">
        <v>107.35</v>
      </c>
      <c r="D994" s="327" t="s">
        <v>1005</v>
      </c>
      <c r="G994" s="129"/>
    </row>
    <row r="995" spans="2:7" s="324" customFormat="1">
      <c r="B995" s="311" t="s">
        <v>183</v>
      </c>
      <c r="C995" s="329">
        <v>111.47</v>
      </c>
      <c r="D995" s="305" t="s">
        <v>930</v>
      </c>
      <c r="G995" s="129"/>
    </row>
    <row r="996" spans="2:7" s="324" customFormat="1">
      <c r="B996" s="311" t="s">
        <v>183</v>
      </c>
      <c r="C996" s="329">
        <v>119</v>
      </c>
      <c r="D996" s="305" t="s">
        <v>786</v>
      </c>
      <c r="G996" s="129"/>
    </row>
    <row r="997" spans="2:7" s="324" customFormat="1">
      <c r="B997" s="311" t="s">
        <v>183</v>
      </c>
      <c r="C997" s="329">
        <v>121</v>
      </c>
      <c r="D997" s="305" t="s">
        <v>197</v>
      </c>
      <c r="G997" s="129"/>
    </row>
    <row r="998" spans="2:7" s="324" customFormat="1">
      <c r="B998" s="311" t="s">
        <v>183</v>
      </c>
      <c r="C998" s="329">
        <v>187.27</v>
      </c>
      <c r="D998" s="305" t="s">
        <v>931</v>
      </c>
      <c r="G998" s="129"/>
    </row>
    <row r="999" spans="2:7" s="324" customFormat="1">
      <c r="B999" s="311" t="s">
        <v>183</v>
      </c>
      <c r="C999" s="329">
        <v>200</v>
      </c>
      <c r="D999" s="327" t="s">
        <v>1005</v>
      </c>
      <c r="G999" s="129"/>
    </row>
    <row r="1000" spans="2:7" s="324" customFormat="1">
      <c r="B1000" s="311" t="s">
        <v>183</v>
      </c>
      <c r="C1000" s="329">
        <v>200</v>
      </c>
      <c r="D1000" s="305" t="s">
        <v>603</v>
      </c>
      <c r="G1000" s="129"/>
    </row>
    <row r="1001" spans="2:7" s="324" customFormat="1">
      <c r="B1001" s="311" t="s">
        <v>183</v>
      </c>
      <c r="C1001" s="329">
        <v>230.48</v>
      </c>
      <c r="D1001" s="305" t="s">
        <v>932</v>
      </c>
      <c r="G1001" s="129"/>
    </row>
    <row r="1002" spans="2:7" s="324" customFormat="1">
      <c r="B1002" s="311" t="s">
        <v>183</v>
      </c>
      <c r="C1002" s="329">
        <v>243</v>
      </c>
      <c r="D1002" s="305" t="s">
        <v>933</v>
      </c>
      <c r="G1002" s="129"/>
    </row>
    <row r="1003" spans="2:7" s="324" customFormat="1">
      <c r="B1003" s="311" t="s">
        <v>183</v>
      </c>
      <c r="C1003" s="329">
        <v>258.99</v>
      </c>
      <c r="D1003" s="327" t="s">
        <v>1005</v>
      </c>
      <c r="G1003" s="129"/>
    </row>
    <row r="1004" spans="2:7" s="324" customFormat="1">
      <c r="B1004" s="311" t="s">
        <v>183</v>
      </c>
      <c r="C1004" s="329">
        <v>300</v>
      </c>
      <c r="D1004" s="305" t="s">
        <v>934</v>
      </c>
      <c r="G1004" s="129"/>
    </row>
    <row r="1005" spans="2:7" s="324" customFormat="1">
      <c r="B1005" s="311" t="s">
        <v>183</v>
      </c>
      <c r="C1005" s="329">
        <v>300</v>
      </c>
      <c r="D1005" s="305" t="s">
        <v>935</v>
      </c>
      <c r="G1005" s="129"/>
    </row>
    <row r="1006" spans="2:7" s="324" customFormat="1">
      <c r="B1006" s="311" t="s">
        <v>183</v>
      </c>
      <c r="C1006" s="329">
        <v>339.07</v>
      </c>
      <c r="D1006" s="327" t="s">
        <v>1005</v>
      </c>
      <c r="G1006" s="129"/>
    </row>
    <row r="1007" spans="2:7" s="324" customFormat="1">
      <c r="B1007" s="311" t="s">
        <v>183</v>
      </c>
      <c r="C1007" s="329">
        <v>350</v>
      </c>
      <c r="D1007" s="305" t="s">
        <v>936</v>
      </c>
      <c r="G1007" s="129"/>
    </row>
    <row r="1008" spans="2:7" s="324" customFormat="1">
      <c r="B1008" s="311" t="s">
        <v>183</v>
      </c>
      <c r="C1008" s="329">
        <v>400</v>
      </c>
      <c r="D1008" s="305" t="s">
        <v>937</v>
      </c>
      <c r="G1008" s="129"/>
    </row>
    <row r="1009" spans="2:7" s="324" customFormat="1">
      <c r="B1009" s="311" t="s">
        <v>183</v>
      </c>
      <c r="C1009" s="329">
        <v>413.29</v>
      </c>
      <c r="D1009" s="305" t="s">
        <v>938</v>
      </c>
      <c r="G1009" s="129"/>
    </row>
    <row r="1010" spans="2:7" s="324" customFormat="1">
      <c r="B1010" s="311" t="s">
        <v>183</v>
      </c>
      <c r="C1010" s="329">
        <v>425.97</v>
      </c>
      <c r="D1010" s="305" t="s">
        <v>939</v>
      </c>
      <c r="G1010" s="129"/>
    </row>
    <row r="1011" spans="2:7" s="324" customFormat="1">
      <c r="B1011" s="311" t="s">
        <v>183</v>
      </c>
      <c r="C1011" s="329">
        <v>500</v>
      </c>
      <c r="D1011" s="305" t="s">
        <v>298</v>
      </c>
      <c r="G1011" s="129"/>
    </row>
    <row r="1012" spans="2:7" s="324" customFormat="1">
      <c r="B1012" s="311" t="s">
        <v>183</v>
      </c>
      <c r="C1012" s="329">
        <v>500</v>
      </c>
      <c r="D1012" s="305" t="s">
        <v>259</v>
      </c>
      <c r="G1012" s="129"/>
    </row>
    <row r="1013" spans="2:7" s="324" customFormat="1">
      <c r="B1013" s="311" t="s">
        <v>183</v>
      </c>
      <c r="C1013" s="329">
        <v>717.14</v>
      </c>
      <c r="D1013" s="327" t="s">
        <v>1005</v>
      </c>
      <c r="G1013" s="129"/>
    </row>
    <row r="1014" spans="2:7" s="324" customFormat="1">
      <c r="B1014" s="311" t="s">
        <v>183</v>
      </c>
      <c r="C1014" s="329">
        <v>1000</v>
      </c>
      <c r="D1014" s="305" t="s">
        <v>940</v>
      </c>
      <c r="G1014" s="129"/>
    </row>
    <row r="1015" spans="2:7" s="324" customFormat="1">
      <c r="B1015" s="311" t="s">
        <v>183</v>
      </c>
      <c r="C1015" s="329">
        <v>1000</v>
      </c>
      <c r="D1015" s="305" t="s">
        <v>941</v>
      </c>
      <c r="G1015" s="129"/>
    </row>
    <row r="1016" spans="2:7" s="324" customFormat="1">
      <c r="B1016" s="311" t="s">
        <v>183</v>
      </c>
      <c r="C1016" s="329">
        <v>1000</v>
      </c>
      <c r="D1016" s="305" t="s">
        <v>755</v>
      </c>
      <c r="G1016" s="129"/>
    </row>
    <row r="1017" spans="2:7" s="324" customFormat="1">
      <c r="B1017" s="311" t="s">
        <v>183</v>
      </c>
      <c r="C1017" s="329">
        <v>1000</v>
      </c>
      <c r="D1017" s="305" t="s">
        <v>942</v>
      </c>
      <c r="G1017" s="129"/>
    </row>
    <row r="1018" spans="2:7" s="324" customFormat="1">
      <c r="B1018" s="311" t="s">
        <v>183</v>
      </c>
      <c r="C1018" s="329">
        <v>1000</v>
      </c>
      <c r="D1018" s="305" t="s">
        <v>412</v>
      </c>
      <c r="G1018" s="129"/>
    </row>
    <row r="1019" spans="2:7" s="324" customFormat="1">
      <c r="B1019" s="311" t="s">
        <v>183</v>
      </c>
      <c r="C1019" s="329">
        <v>1000</v>
      </c>
      <c r="D1019" s="305" t="s">
        <v>403</v>
      </c>
      <c r="G1019" s="129"/>
    </row>
    <row r="1020" spans="2:7" s="324" customFormat="1">
      <c r="B1020" s="311" t="s">
        <v>183</v>
      </c>
      <c r="C1020" s="329">
        <v>1000</v>
      </c>
      <c r="D1020" s="305" t="s">
        <v>943</v>
      </c>
      <c r="G1020" s="129"/>
    </row>
    <row r="1021" spans="2:7" s="324" customFormat="1">
      <c r="B1021" s="311" t="s">
        <v>183</v>
      </c>
      <c r="C1021" s="329">
        <v>1025</v>
      </c>
      <c r="D1021" s="305" t="s">
        <v>944</v>
      </c>
      <c r="G1021" s="129"/>
    </row>
    <row r="1022" spans="2:7" s="324" customFormat="1">
      <c r="B1022" s="311" t="s">
        <v>183</v>
      </c>
      <c r="C1022" s="329">
        <v>2000</v>
      </c>
      <c r="D1022" s="305" t="s">
        <v>945</v>
      </c>
      <c r="G1022" s="129"/>
    </row>
    <row r="1023" spans="2:7" s="324" customFormat="1">
      <c r="B1023" s="311" t="s">
        <v>183</v>
      </c>
      <c r="C1023" s="329">
        <v>2670.29</v>
      </c>
      <c r="D1023" s="305" t="s">
        <v>946</v>
      </c>
      <c r="G1023" s="129"/>
    </row>
    <row r="1024" spans="2:7" s="324" customFormat="1">
      <c r="B1024" s="311" t="s">
        <v>183</v>
      </c>
      <c r="C1024" s="329">
        <v>2686.09</v>
      </c>
      <c r="D1024" s="305" t="s">
        <v>947</v>
      </c>
      <c r="G1024" s="129"/>
    </row>
    <row r="1025" spans="2:7" s="324" customFormat="1">
      <c r="B1025" s="311" t="s">
        <v>183</v>
      </c>
      <c r="C1025" s="329">
        <v>3000</v>
      </c>
      <c r="D1025" s="305" t="s">
        <v>589</v>
      </c>
      <c r="G1025" s="129"/>
    </row>
    <row r="1026" spans="2:7" s="324" customFormat="1">
      <c r="B1026" s="311" t="s">
        <v>183</v>
      </c>
      <c r="C1026" s="329">
        <v>3000</v>
      </c>
      <c r="D1026" s="305" t="s">
        <v>269</v>
      </c>
      <c r="G1026" s="129"/>
    </row>
    <row r="1027" spans="2:7" s="324" customFormat="1">
      <c r="B1027" s="311" t="s">
        <v>183</v>
      </c>
      <c r="C1027" s="329">
        <v>10000</v>
      </c>
      <c r="D1027" s="305" t="s">
        <v>948</v>
      </c>
      <c r="G1027" s="129"/>
    </row>
    <row r="1028" spans="2:7" s="324" customFormat="1">
      <c r="B1028" s="311" t="s">
        <v>183</v>
      </c>
      <c r="C1028" s="329">
        <v>20000</v>
      </c>
      <c r="D1028" s="305" t="s">
        <v>949</v>
      </c>
      <c r="G1028" s="129"/>
    </row>
    <row r="1029" spans="2:7" s="324" customFormat="1" ht="30">
      <c r="B1029" s="311" t="s">
        <v>183</v>
      </c>
      <c r="C1029" s="329">
        <v>21613.73</v>
      </c>
      <c r="D1029" s="310" t="s">
        <v>548</v>
      </c>
      <c r="G1029" s="129"/>
    </row>
    <row r="1030" spans="2:7" s="324" customFormat="1">
      <c r="B1030" s="311" t="s">
        <v>184</v>
      </c>
      <c r="C1030" s="329">
        <v>6</v>
      </c>
      <c r="D1030" s="305" t="s">
        <v>950</v>
      </c>
      <c r="G1030" s="129"/>
    </row>
    <row r="1031" spans="2:7" s="324" customFormat="1">
      <c r="B1031" s="311" t="s">
        <v>184</v>
      </c>
      <c r="C1031" s="329">
        <v>8.89</v>
      </c>
      <c r="D1031" s="305" t="s">
        <v>951</v>
      </c>
      <c r="G1031" s="129"/>
    </row>
    <row r="1032" spans="2:7" s="324" customFormat="1">
      <c r="B1032" s="311" t="s">
        <v>184</v>
      </c>
      <c r="C1032" s="329">
        <v>9.3000000000000007</v>
      </c>
      <c r="D1032" s="305" t="s">
        <v>952</v>
      </c>
      <c r="G1032" s="129"/>
    </row>
    <row r="1033" spans="2:7" s="324" customFormat="1">
      <c r="B1033" s="311" t="s">
        <v>184</v>
      </c>
      <c r="C1033" s="329">
        <v>10</v>
      </c>
      <c r="D1033" s="305" t="s">
        <v>601</v>
      </c>
      <c r="G1033" s="129"/>
    </row>
    <row r="1034" spans="2:7" s="324" customFormat="1">
      <c r="B1034" s="311" t="s">
        <v>184</v>
      </c>
      <c r="C1034" s="329">
        <v>36.090000000000003</v>
      </c>
      <c r="D1034" s="305" t="s">
        <v>953</v>
      </c>
      <c r="G1034" s="129"/>
    </row>
    <row r="1035" spans="2:7" s="324" customFormat="1">
      <c r="B1035" s="311" t="s">
        <v>184</v>
      </c>
      <c r="C1035" s="329">
        <v>43.49</v>
      </c>
      <c r="D1035" s="305" t="s">
        <v>461</v>
      </c>
      <c r="G1035" s="129"/>
    </row>
    <row r="1036" spans="2:7" s="324" customFormat="1">
      <c r="B1036" s="311" t="s">
        <v>184</v>
      </c>
      <c r="C1036" s="329">
        <v>48.65</v>
      </c>
      <c r="D1036" s="305" t="s">
        <v>954</v>
      </c>
      <c r="G1036" s="129"/>
    </row>
    <row r="1037" spans="2:7" s="324" customFormat="1">
      <c r="B1037" s="311" t="s">
        <v>184</v>
      </c>
      <c r="C1037" s="329">
        <v>54</v>
      </c>
      <c r="D1037" s="305" t="s">
        <v>955</v>
      </c>
      <c r="G1037" s="129"/>
    </row>
    <row r="1038" spans="2:7" s="324" customFormat="1">
      <c r="B1038" s="311" t="s">
        <v>184</v>
      </c>
      <c r="C1038" s="329">
        <v>60</v>
      </c>
      <c r="D1038" s="305" t="s">
        <v>956</v>
      </c>
      <c r="G1038" s="129"/>
    </row>
    <row r="1039" spans="2:7" s="324" customFormat="1">
      <c r="B1039" s="311" t="s">
        <v>184</v>
      </c>
      <c r="C1039" s="329">
        <v>100</v>
      </c>
      <c r="D1039" s="305" t="s">
        <v>199</v>
      </c>
      <c r="G1039" s="129"/>
    </row>
    <row r="1040" spans="2:7" s="324" customFormat="1">
      <c r="B1040" s="311" t="s">
        <v>184</v>
      </c>
      <c r="C1040" s="329">
        <v>100</v>
      </c>
      <c r="D1040" s="305" t="s">
        <v>517</v>
      </c>
      <c r="G1040" s="129"/>
    </row>
    <row r="1041" spans="2:7" s="324" customFormat="1">
      <c r="B1041" s="311" t="s">
        <v>184</v>
      </c>
      <c r="C1041" s="329">
        <v>100</v>
      </c>
      <c r="D1041" s="305" t="s">
        <v>334</v>
      </c>
      <c r="G1041" s="129"/>
    </row>
    <row r="1042" spans="2:7" s="324" customFormat="1">
      <c r="B1042" s="311" t="s">
        <v>184</v>
      </c>
      <c r="C1042" s="329">
        <v>100</v>
      </c>
      <c r="D1042" s="305" t="s">
        <v>523</v>
      </c>
      <c r="G1042" s="129"/>
    </row>
    <row r="1043" spans="2:7" s="324" customFormat="1">
      <c r="B1043" s="311" t="s">
        <v>184</v>
      </c>
      <c r="C1043" s="329">
        <v>141.69999999999999</v>
      </c>
      <c r="D1043" s="305" t="s">
        <v>957</v>
      </c>
      <c r="G1043" s="129"/>
    </row>
    <row r="1044" spans="2:7" s="324" customFormat="1">
      <c r="B1044" s="311" t="s">
        <v>184</v>
      </c>
      <c r="C1044" s="329">
        <v>157.07</v>
      </c>
      <c r="D1044" s="305" t="s">
        <v>958</v>
      </c>
      <c r="G1044" s="129"/>
    </row>
    <row r="1045" spans="2:7" s="324" customFormat="1">
      <c r="B1045" s="311" t="s">
        <v>184</v>
      </c>
      <c r="C1045" s="329">
        <v>170.14</v>
      </c>
      <c r="D1045" s="305" t="s">
        <v>959</v>
      </c>
      <c r="G1045" s="129"/>
    </row>
    <row r="1046" spans="2:7" s="324" customFormat="1">
      <c r="B1046" s="311" t="s">
        <v>184</v>
      </c>
      <c r="C1046" s="329">
        <v>200</v>
      </c>
      <c r="D1046" s="305" t="s">
        <v>289</v>
      </c>
      <c r="G1046" s="129"/>
    </row>
    <row r="1047" spans="2:7" s="324" customFormat="1">
      <c r="B1047" s="311" t="s">
        <v>184</v>
      </c>
      <c r="C1047" s="329">
        <v>200</v>
      </c>
      <c r="D1047" s="305" t="s">
        <v>960</v>
      </c>
      <c r="G1047" s="129"/>
    </row>
    <row r="1048" spans="2:7" s="324" customFormat="1">
      <c r="B1048" s="311" t="s">
        <v>184</v>
      </c>
      <c r="C1048" s="329">
        <v>200</v>
      </c>
      <c r="D1048" s="305" t="s">
        <v>961</v>
      </c>
      <c r="G1048" s="129"/>
    </row>
    <row r="1049" spans="2:7" s="324" customFormat="1">
      <c r="B1049" s="311" t="s">
        <v>184</v>
      </c>
      <c r="C1049" s="329">
        <v>200.07</v>
      </c>
      <c r="D1049" s="305" t="s">
        <v>962</v>
      </c>
      <c r="G1049" s="129"/>
    </row>
    <row r="1050" spans="2:7" s="324" customFormat="1">
      <c r="B1050" s="311" t="s">
        <v>184</v>
      </c>
      <c r="C1050" s="329">
        <v>216.3</v>
      </c>
      <c r="D1050" s="305" t="s">
        <v>963</v>
      </c>
      <c r="G1050" s="129"/>
    </row>
    <row r="1051" spans="2:7" s="324" customFormat="1">
      <c r="B1051" s="311" t="s">
        <v>184</v>
      </c>
      <c r="C1051" s="329">
        <v>226.96</v>
      </c>
      <c r="D1051" s="305" t="s">
        <v>964</v>
      </c>
      <c r="G1051" s="129"/>
    </row>
    <row r="1052" spans="2:7" s="324" customFormat="1">
      <c r="B1052" s="311" t="s">
        <v>184</v>
      </c>
      <c r="C1052" s="329">
        <v>236.16</v>
      </c>
      <c r="D1052" s="305" t="s">
        <v>965</v>
      </c>
      <c r="G1052" s="129"/>
    </row>
    <row r="1053" spans="2:7" s="324" customFormat="1">
      <c r="B1053" s="311" t="s">
        <v>184</v>
      </c>
      <c r="C1053" s="329">
        <v>294</v>
      </c>
      <c r="D1053" s="305" t="s">
        <v>966</v>
      </c>
      <c r="G1053" s="129"/>
    </row>
    <row r="1054" spans="2:7" s="324" customFormat="1">
      <c r="B1054" s="311" t="s">
        <v>184</v>
      </c>
      <c r="C1054" s="329">
        <v>300</v>
      </c>
      <c r="D1054" s="305" t="s">
        <v>453</v>
      </c>
      <c r="G1054" s="129"/>
    </row>
    <row r="1055" spans="2:7" s="324" customFormat="1">
      <c r="B1055" s="311" t="s">
        <v>184</v>
      </c>
      <c r="C1055" s="329">
        <v>395.03</v>
      </c>
      <c r="D1055" s="305" t="s">
        <v>967</v>
      </c>
      <c r="G1055" s="129"/>
    </row>
    <row r="1056" spans="2:7" s="324" customFormat="1">
      <c r="B1056" s="311" t="s">
        <v>184</v>
      </c>
      <c r="C1056" s="329">
        <v>431.2</v>
      </c>
      <c r="D1056" s="305" t="s">
        <v>968</v>
      </c>
      <c r="G1056" s="129"/>
    </row>
    <row r="1057" spans="2:7" s="324" customFormat="1">
      <c r="B1057" s="311" t="s">
        <v>184</v>
      </c>
      <c r="C1057" s="329">
        <v>500</v>
      </c>
      <c r="D1057" s="305" t="s">
        <v>297</v>
      </c>
      <c r="G1057" s="129"/>
    </row>
    <row r="1058" spans="2:7" s="324" customFormat="1">
      <c r="B1058" s="311" t="s">
        <v>184</v>
      </c>
      <c r="C1058" s="329">
        <v>500</v>
      </c>
      <c r="D1058" s="305" t="s">
        <v>969</v>
      </c>
      <c r="G1058" s="129"/>
    </row>
    <row r="1059" spans="2:7" s="324" customFormat="1">
      <c r="B1059" s="311" t="s">
        <v>184</v>
      </c>
      <c r="C1059" s="329">
        <v>500</v>
      </c>
      <c r="D1059" s="305" t="s">
        <v>719</v>
      </c>
      <c r="G1059" s="129"/>
    </row>
    <row r="1060" spans="2:7" s="324" customFormat="1">
      <c r="B1060" s="311" t="s">
        <v>184</v>
      </c>
      <c r="C1060" s="329">
        <v>945.44</v>
      </c>
      <c r="D1060" s="305" t="s">
        <v>374</v>
      </c>
      <c r="G1060" s="129"/>
    </row>
    <row r="1061" spans="2:7" s="324" customFormat="1">
      <c r="B1061" s="311" t="s">
        <v>184</v>
      </c>
      <c r="C1061" s="329">
        <v>1000</v>
      </c>
      <c r="D1061" s="305" t="s">
        <v>970</v>
      </c>
      <c r="G1061" s="129"/>
    </row>
    <row r="1062" spans="2:7" s="324" customFormat="1">
      <c r="B1062" s="311" t="s">
        <v>184</v>
      </c>
      <c r="C1062" s="329">
        <v>1000</v>
      </c>
      <c r="D1062" s="305" t="s">
        <v>971</v>
      </c>
      <c r="G1062" s="129"/>
    </row>
    <row r="1063" spans="2:7" s="324" customFormat="1">
      <c r="B1063" s="311" t="s">
        <v>184</v>
      </c>
      <c r="C1063" s="329">
        <v>1000</v>
      </c>
      <c r="D1063" s="305" t="s">
        <v>354</v>
      </c>
      <c r="G1063" s="129"/>
    </row>
    <row r="1064" spans="2:7" s="324" customFormat="1">
      <c r="B1064" s="311" t="s">
        <v>184</v>
      </c>
      <c r="C1064" s="329">
        <v>1000</v>
      </c>
      <c r="D1064" s="305" t="s">
        <v>355</v>
      </c>
      <c r="G1064" s="129"/>
    </row>
    <row r="1065" spans="2:7" s="324" customFormat="1">
      <c r="B1065" s="311" t="s">
        <v>184</v>
      </c>
      <c r="C1065" s="329">
        <v>1000</v>
      </c>
      <c r="D1065" s="305" t="s">
        <v>214</v>
      </c>
      <c r="G1065" s="129"/>
    </row>
    <row r="1066" spans="2:7" s="324" customFormat="1">
      <c r="B1066" s="311" t="s">
        <v>184</v>
      </c>
      <c r="C1066" s="329">
        <v>1384</v>
      </c>
      <c r="D1066" s="305" t="s">
        <v>972</v>
      </c>
      <c r="G1066" s="129"/>
    </row>
    <row r="1067" spans="2:7" s="324" customFormat="1">
      <c r="B1067" s="311" t="s">
        <v>184</v>
      </c>
      <c r="C1067" s="329">
        <v>2295</v>
      </c>
      <c r="D1067" s="305" t="s">
        <v>944</v>
      </c>
      <c r="G1067" s="129"/>
    </row>
    <row r="1068" spans="2:7" s="324" customFormat="1">
      <c r="B1068" s="311" t="s">
        <v>184</v>
      </c>
      <c r="C1068" s="329">
        <v>3000</v>
      </c>
      <c r="D1068" s="305" t="s">
        <v>973</v>
      </c>
      <c r="G1068" s="129"/>
    </row>
    <row r="1069" spans="2:7" s="324" customFormat="1">
      <c r="B1069" s="311" t="s">
        <v>184</v>
      </c>
      <c r="C1069" s="329">
        <v>3100</v>
      </c>
      <c r="D1069" s="305" t="s">
        <v>974</v>
      </c>
      <c r="G1069" s="129"/>
    </row>
    <row r="1070" spans="2:7" s="324" customFormat="1">
      <c r="B1070" s="311" t="s">
        <v>184</v>
      </c>
      <c r="C1070" s="329">
        <v>3100</v>
      </c>
      <c r="D1070" s="305" t="s">
        <v>975</v>
      </c>
      <c r="G1070" s="129"/>
    </row>
    <row r="1071" spans="2:7" s="324" customFormat="1">
      <c r="B1071" s="311" t="s">
        <v>184</v>
      </c>
      <c r="C1071" s="329">
        <v>5000</v>
      </c>
      <c r="D1071" s="305" t="s">
        <v>225</v>
      </c>
      <c r="G1071" s="129"/>
    </row>
    <row r="1072" spans="2:7" s="324" customFormat="1" ht="30">
      <c r="B1072" s="311" t="s">
        <v>184</v>
      </c>
      <c r="C1072" s="329">
        <v>7849.83</v>
      </c>
      <c r="D1072" s="310" t="s">
        <v>548</v>
      </c>
      <c r="G1072" s="129"/>
    </row>
    <row r="1073" spans="2:7" s="324" customFormat="1">
      <c r="B1073" s="311" t="s">
        <v>184</v>
      </c>
      <c r="C1073" s="329">
        <v>11725</v>
      </c>
      <c r="D1073" s="305" t="s">
        <v>370</v>
      </c>
      <c r="G1073" s="129"/>
    </row>
    <row r="1074" spans="2:7" s="324" customFormat="1">
      <c r="B1074" s="311" t="s">
        <v>184</v>
      </c>
      <c r="C1074" s="329">
        <v>150000</v>
      </c>
      <c r="D1074" s="305" t="s">
        <v>550</v>
      </c>
      <c r="G1074" s="129"/>
    </row>
    <row r="1075" spans="2:7" s="324" customFormat="1">
      <c r="B1075" s="311" t="s">
        <v>185</v>
      </c>
      <c r="C1075" s="329">
        <v>0.46</v>
      </c>
      <c r="D1075" s="305" t="s">
        <v>976</v>
      </c>
      <c r="G1075" s="129"/>
    </row>
    <row r="1076" spans="2:7" s="324" customFormat="1">
      <c r="B1076" s="311" t="s">
        <v>185</v>
      </c>
      <c r="C1076" s="329">
        <v>1.58</v>
      </c>
      <c r="D1076" s="305" t="s">
        <v>977</v>
      </c>
      <c r="G1076" s="129"/>
    </row>
    <row r="1077" spans="2:7" s="324" customFormat="1">
      <c r="B1077" s="311" t="s">
        <v>185</v>
      </c>
      <c r="C1077" s="329">
        <v>5.01</v>
      </c>
      <c r="D1077" s="305" t="s">
        <v>978</v>
      </c>
      <c r="G1077" s="129"/>
    </row>
    <row r="1078" spans="2:7" s="324" customFormat="1">
      <c r="B1078" s="311" t="s">
        <v>185</v>
      </c>
      <c r="C1078" s="329">
        <v>5.38</v>
      </c>
      <c r="D1078" s="305" t="s">
        <v>979</v>
      </c>
      <c r="G1078" s="129"/>
    </row>
    <row r="1079" spans="2:7" s="324" customFormat="1">
      <c r="B1079" s="311" t="s">
        <v>185</v>
      </c>
      <c r="C1079" s="329">
        <v>6.45</v>
      </c>
      <c r="D1079" s="305" t="s">
        <v>980</v>
      </c>
      <c r="G1079" s="129"/>
    </row>
    <row r="1080" spans="2:7" s="324" customFormat="1">
      <c r="B1080" s="311" t="s">
        <v>185</v>
      </c>
      <c r="C1080" s="329">
        <v>10</v>
      </c>
      <c r="D1080" s="305" t="s">
        <v>601</v>
      </c>
      <c r="G1080" s="129"/>
    </row>
    <row r="1081" spans="2:7" s="324" customFormat="1">
      <c r="B1081" s="311" t="s">
        <v>185</v>
      </c>
      <c r="C1081" s="329">
        <v>14.77</v>
      </c>
      <c r="D1081" s="305" t="s">
        <v>981</v>
      </c>
      <c r="G1081" s="129"/>
    </row>
    <row r="1082" spans="2:7" s="324" customFormat="1">
      <c r="B1082" s="311" t="s">
        <v>185</v>
      </c>
      <c r="C1082" s="329">
        <v>73.78</v>
      </c>
      <c r="D1082" s="305" t="s">
        <v>982</v>
      </c>
      <c r="G1082" s="129"/>
    </row>
    <row r="1083" spans="2:7" s="324" customFormat="1">
      <c r="B1083" s="311" t="s">
        <v>185</v>
      </c>
      <c r="C1083" s="329">
        <v>99.19</v>
      </c>
      <c r="D1083" s="305" t="s">
        <v>983</v>
      </c>
      <c r="G1083" s="129"/>
    </row>
    <row r="1084" spans="2:7" s="324" customFormat="1">
      <c r="B1084" s="311" t="s">
        <v>185</v>
      </c>
      <c r="C1084" s="329">
        <v>100</v>
      </c>
      <c r="D1084" s="305" t="s">
        <v>199</v>
      </c>
      <c r="G1084" s="129"/>
    </row>
    <row r="1085" spans="2:7" s="324" customFormat="1">
      <c r="B1085" s="311" t="s">
        <v>185</v>
      </c>
      <c r="C1085" s="329">
        <v>100</v>
      </c>
      <c r="D1085" s="305" t="s">
        <v>289</v>
      </c>
      <c r="G1085" s="129"/>
    </row>
    <row r="1086" spans="2:7" s="324" customFormat="1">
      <c r="B1086" s="311" t="s">
        <v>185</v>
      </c>
      <c r="C1086" s="329">
        <v>100</v>
      </c>
      <c r="D1086" s="305" t="s">
        <v>523</v>
      </c>
      <c r="G1086" s="129"/>
    </row>
    <row r="1087" spans="2:7" s="324" customFormat="1">
      <c r="B1087" s="311" t="s">
        <v>185</v>
      </c>
      <c r="C1087" s="329">
        <v>100</v>
      </c>
      <c r="D1087" s="305" t="s">
        <v>518</v>
      </c>
      <c r="G1087" s="129"/>
    </row>
    <row r="1088" spans="2:7" s="324" customFormat="1">
      <c r="B1088" s="311" t="s">
        <v>185</v>
      </c>
      <c r="C1088" s="329">
        <v>101.71</v>
      </c>
      <c r="D1088" s="305" t="s">
        <v>984</v>
      </c>
      <c r="G1088" s="129"/>
    </row>
    <row r="1089" spans="2:7" s="324" customFormat="1">
      <c r="B1089" s="311" t="s">
        <v>185</v>
      </c>
      <c r="C1089" s="329">
        <v>150</v>
      </c>
      <c r="D1089" s="305" t="s">
        <v>525</v>
      </c>
      <c r="G1089" s="129"/>
    </row>
    <row r="1090" spans="2:7" s="324" customFormat="1">
      <c r="B1090" s="311" t="s">
        <v>185</v>
      </c>
      <c r="C1090" s="329">
        <v>208.55</v>
      </c>
      <c r="D1090" s="305" t="s">
        <v>985</v>
      </c>
      <c r="G1090" s="129"/>
    </row>
    <row r="1091" spans="2:7" s="324" customFormat="1">
      <c r="B1091" s="311" t="s">
        <v>185</v>
      </c>
      <c r="C1091" s="329">
        <v>273.39</v>
      </c>
      <c r="D1091" s="305" t="s">
        <v>986</v>
      </c>
      <c r="G1091" s="129"/>
    </row>
    <row r="1092" spans="2:7" s="324" customFormat="1">
      <c r="B1092" s="311" t="s">
        <v>185</v>
      </c>
      <c r="C1092" s="329">
        <v>300</v>
      </c>
      <c r="D1092" s="327" t="s">
        <v>1005</v>
      </c>
      <c r="G1092" s="129"/>
    </row>
    <row r="1093" spans="2:7" s="324" customFormat="1">
      <c r="B1093" s="311" t="s">
        <v>185</v>
      </c>
      <c r="C1093" s="329">
        <v>345.55</v>
      </c>
      <c r="D1093" s="305" t="s">
        <v>987</v>
      </c>
      <c r="G1093" s="129"/>
    </row>
    <row r="1094" spans="2:7" s="324" customFormat="1">
      <c r="B1094" s="311" t="s">
        <v>185</v>
      </c>
      <c r="C1094" s="329">
        <v>372.57</v>
      </c>
      <c r="D1094" s="305" t="s">
        <v>988</v>
      </c>
      <c r="G1094" s="129"/>
    </row>
    <row r="1095" spans="2:7" s="324" customFormat="1">
      <c r="B1095" s="311" t="s">
        <v>185</v>
      </c>
      <c r="C1095" s="329">
        <v>450.29</v>
      </c>
      <c r="D1095" s="305" t="s">
        <v>989</v>
      </c>
      <c r="G1095" s="129"/>
    </row>
    <row r="1096" spans="2:7" s="324" customFormat="1">
      <c r="B1096" s="311" t="s">
        <v>185</v>
      </c>
      <c r="C1096" s="329">
        <v>494</v>
      </c>
      <c r="D1096" s="305" t="s">
        <v>990</v>
      </c>
      <c r="G1096" s="129"/>
    </row>
    <row r="1097" spans="2:7" s="324" customFormat="1">
      <c r="B1097" s="311" t="s">
        <v>185</v>
      </c>
      <c r="C1097" s="329">
        <v>494</v>
      </c>
      <c r="D1097" s="305" t="s">
        <v>991</v>
      </c>
      <c r="G1097" s="129"/>
    </row>
    <row r="1098" spans="2:7" s="324" customFormat="1">
      <c r="B1098" s="311" t="s">
        <v>185</v>
      </c>
      <c r="C1098" s="329">
        <v>500</v>
      </c>
      <c r="D1098" s="305" t="s">
        <v>531</v>
      </c>
      <c r="G1098" s="129"/>
    </row>
    <row r="1099" spans="2:7" s="324" customFormat="1">
      <c r="B1099" s="311" t="s">
        <v>185</v>
      </c>
      <c r="C1099" s="329">
        <v>500</v>
      </c>
      <c r="D1099" s="305" t="s">
        <v>688</v>
      </c>
      <c r="G1099" s="129"/>
    </row>
    <row r="1100" spans="2:7" s="324" customFormat="1">
      <c r="B1100" s="311" t="s">
        <v>185</v>
      </c>
      <c r="C1100" s="329">
        <v>500</v>
      </c>
      <c r="D1100" s="305" t="s">
        <v>494</v>
      </c>
      <c r="G1100" s="129"/>
    </row>
    <row r="1101" spans="2:7" s="324" customFormat="1">
      <c r="B1101" s="311" t="s">
        <v>185</v>
      </c>
      <c r="C1101" s="329">
        <v>500</v>
      </c>
      <c r="D1101" s="305" t="s">
        <v>255</v>
      </c>
      <c r="G1101" s="129"/>
    </row>
    <row r="1102" spans="2:7" s="324" customFormat="1">
      <c r="B1102" s="311" t="s">
        <v>185</v>
      </c>
      <c r="C1102" s="329">
        <v>500</v>
      </c>
      <c r="D1102" s="305" t="s">
        <v>992</v>
      </c>
      <c r="G1102" s="129"/>
    </row>
    <row r="1103" spans="2:7" s="324" customFormat="1">
      <c r="B1103" s="311" t="s">
        <v>185</v>
      </c>
      <c r="C1103" s="329">
        <v>533.66</v>
      </c>
      <c r="D1103" s="305" t="s">
        <v>993</v>
      </c>
      <c r="G1103" s="129"/>
    </row>
    <row r="1104" spans="2:7" s="324" customFormat="1">
      <c r="B1104" s="311" t="s">
        <v>185</v>
      </c>
      <c r="C1104" s="329">
        <v>710.18</v>
      </c>
      <c r="D1104" s="327" t="s">
        <v>1005</v>
      </c>
      <c r="G1104" s="129"/>
    </row>
    <row r="1105" spans="2:7" s="324" customFormat="1">
      <c r="B1105" s="311" t="s">
        <v>185</v>
      </c>
      <c r="C1105" s="329">
        <v>816.53</v>
      </c>
      <c r="D1105" s="305" t="s">
        <v>994</v>
      </c>
      <c r="G1105" s="129"/>
    </row>
    <row r="1106" spans="2:7" s="324" customFormat="1">
      <c r="B1106" s="311" t="s">
        <v>185</v>
      </c>
      <c r="C1106" s="329">
        <v>1000</v>
      </c>
      <c r="D1106" s="305" t="s">
        <v>1014</v>
      </c>
      <c r="G1106" s="129"/>
    </row>
    <row r="1107" spans="2:7" s="324" customFormat="1">
      <c r="B1107" s="311" t="s">
        <v>185</v>
      </c>
      <c r="C1107" s="329">
        <v>1000</v>
      </c>
      <c r="D1107" s="305" t="s">
        <v>995</v>
      </c>
      <c r="G1107" s="129"/>
    </row>
    <row r="1108" spans="2:7" s="324" customFormat="1">
      <c r="B1108" s="311" t="s">
        <v>185</v>
      </c>
      <c r="C1108" s="329">
        <v>1000</v>
      </c>
      <c r="D1108" s="305" t="s">
        <v>836</v>
      </c>
      <c r="G1108" s="129"/>
    </row>
    <row r="1109" spans="2:7" s="324" customFormat="1">
      <c r="B1109" s="311" t="s">
        <v>185</v>
      </c>
      <c r="C1109" s="329">
        <v>1000</v>
      </c>
      <c r="D1109" s="305" t="s">
        <v>996</v>
      </c>
      <c r="G1109" s="129"/>
    </row>
    <row r="1110" spans="2:7" s="324" customFormat="1">
      <c r="B1110" s="311" t="s">
        <v>185</v>
      </c>
      <c r="C1110" s="329">
        <v>1000</v>
      </c>
      <c r="D1110" s="305" t="s">
        <v>997</v>
      </c>
      <c r="G1110" s="129"/>
    </row>
    <row r="1111" spans="2:7" s="324" customFormat="1">
      <c r="B1111" s="311" t="s">
        <v>185</v>
      </c>
      <c r="C1111" s="329">
        <v>1471.9</v>
      </c>
      <c r="D1111" s="305" t="s">
        <v>998</v>
      </c>
      <c r="G1111" s="129"/>
    </row>
    <row r="1112" spans="2:7" s="324" customFormat="1">
      <c r="B1112" s="311" t="s">
        <v>185</v>
      </c>
      <c r="C1112" s="329">
        <v>2000</v>
      </c>
      <c r="D1112" s="305" t="s">
        <v>999</v>
      </c>
      <c r="G1112" s="129"/>
    </row>
    <row r="1113" spans="2:7" s="324" customFormat="1">
      <c r="B1113" s="311" t="s">
        <v>185</v>
      </c>
      <c r="C1113" s="329">
        <v>2000</v>
      </c>
      <c r="D1113" s="305" t="s">
        <v>269</v>
      </c>
      <c r="G1113" s="129"/>
    </row>
    <row r="1114" spans="2:7" s="324" customFormat="1">
      <c r="B1114" s="311" t="s">
        <v>185</v>
      </c>
      <c r="C1114" s="329">
        <v>2850</v>
      </c>
      <c r="D1114" s="305" t="s">
        <v>439</v>
      </c>
      <c r="G1114" s="129"/>
    </row>
    <row r="1115" spans="2:7" s="324" customFormat="1">
      <c r="B1115" s="311" t="s">
        <v>185</v>
      </c>
      <c r="C1115" s="329">
        <v>3100</v>
      </c>
      <c r="D1115" s="305" t="s">
        <v>1000</v>
      </c>
      <c r="G1115" s="129"/>
    </row>
    <row r="1116" spans="2:7" s="324" customFormat="1">
      <c r="B1116" s="311" t="s">
        <v>185</v>
      </c>
      <c r="C1116" s="329">
        <v>5000</v>
      </c>
      <c r="D1116" s="305" t="s">
        <v>1015</v>
      </c>
      <c r="G1116" s="129"/>
    </row>
    <row r="1117" spans="2:7" s="324" customFormat="1">
      <c r="B1117" s="311" t="s">
        <v>185</v>
      </c>
      <c r="C1117" s="329">
        <v>5000</v>
      </c>
      <c r="D1117" s="305" t="s">
        <v>1001</v>
      </c>
      <c r="G1117" s="129"/>
    </row>
    <row r="1118" spans="2:7" s="324" customFormat="1">
      <c r="B1118" s="311" t="s">
        <v>185</v>
      </c>
      <c r="C1118" s="329">
        <v>5000</v>
      </c>
      <c r="D1118" s="305" t="s">
        <v>1016</v>
      </c>
      <c r="G1118" s="129"/>
    </row>
    <row r="1119" spans="2:7" s="324" customFormat="1" ht="30">
      <c r="B1119" s="311" t="s">
        <v>185</v>
      </c>
      <c r="C1119" s="329">
        <v>6887.25</v>
      </c>
      <c r="D1119" s="310" t="s">
        <v>548</v>
      </c>
      <c r="G1119" s="129"/>
    </row>
    <row r="1120" spans="2:7" s="324" customFormat="1">
      <c r="B1120" s="311" t="s">
        <v>185</v>
      </c>
      <c r="C1120" s="329">
        <v>15000</v>
      </c>
      <c r="D1120" s="305" t="s">
        <v>228</v>
      </c>
      <c r="G1120" s="129"/>
    </row>
    <row r="1121" spans="2:13" s="1" customFormat="1">
      <c r="B1121" s="139" t="s">
        <v>26</v>
      </c>
      <c r="C1121" s="140">
        <f>SUM(C6:C1120)</f>
        <v>4585559.3000000035</v>
      </c>
      <c r="D1121" s="166"/>
      <c r="E1121" s="60"/>
      <c r="F1121" s="129"/>
      <c r="G1121" s="60"/>
      <c r="H1121" s="129"/>
      <c r="I1121" s="60"/>
      <c r="J1121" s="129"/>
      <c r="K1121" s="60"/>
      <c r="L1121" s="129"/>
      <c r="M1121" s="60"/>
    </row>
    <row r="1122" spans="2:13" s="1" customFormat="1">
      <c r="B1122" s="151" t="s">
        <v>28</v>
      </c>
      <c r="C1122" s="140">
        <v>21819.41</v>
      </c>
      <c r="D1122" s="167"/>
      <c r="E1122" s="60"/>
      <c r="F1122" s="129"/>
      <c r="G1122" s="60"/>
      <c r="H1122" s="129"/>
      <c r="I1122" s="60"/>
      <c r="J1122" s="129"/>
      <c r="K1122" s="60"/>
      <c r="L1122" s="129"/>
      <c r="M1122" s="60"/>
    </row>
    <row r="1123" spans="2:13">
      <c r="B1123" s="147"/>
      <c r="D1123" s="200"/>
      <c r="E1123" s="60"/>
      <c r="F1123" s="129"/>
      <c r="G1123" s="60"/>
      <c r="H1123" s="129"/>
      <c r="I1123" s="60"/>
      <c r="J1123" s="129"/>
      <c r="K1123" s="60"/>
      <c r="L1123" s="129"/>
      <c r="M1123" s="60"/>
    </row>
    <row r="1124" spans="2:13">
      <c r="B1124" s="147"/>
      <c r="D1124" s="105"/>
      <c r="E1124" s="60"/>
      <c r="F1124" s="129"/>
      <c r="G1124" s="60"/>
      <c r="H1124" s="129"/>
      <c r="I1124" s="60"/>
      <c r="J1124" s="129"/>
      <c r="K1124" s="60"/>
      <c r="L1124" s="129"/>
      <c r="M1124" s="60"/>
    </row>
    <row r="1125" spans="2:13">
      <c r="B1125" s="147"/>
      <c r="D1125" s="105"/>
      <c r="E1125" s="60"/>
      <c r="F1125" s="129"/>
      <c r="G1125" s="60"/>
      <c r="H1125" s="129"/>
      <c r="I1125" s="60"/>
      <c r="J1125" s="129"/>
      <c r="K1125" s="60"/>
      <c r="L1125" s="129"/>
      <c r="M1125" s="60"/>
    </row>
    <row r="1126" spans="2:13">
      <c r="B1126" s="147"/>
      <c r="D1126" s="105"/>
      <c r="G1126" s="60"/>
      <c r="H1126" s="129"/>
      <c r="I1126" s="60"/>
      <c r="J1126" s="129"/>
      <c r="K1126" s="60"/>
      <c r="L1126" s="129"/>
      <c r="M1126" s="60"/>
    </row>
    <row r="1127" spans="2:13">
      <c r="B1127" s="147"/>
      <c r="D1127" s="105"/>
      <c r="G1127" s="60"/>
      <c r="H1127" s="129"/>
      <c r="I1127" s="60"/>
      <c r="J1127" s="129"/>
      <c r="K1127" s="60"/>
      <c r="L1127" s="129"/>
      <c r="M1127" s="60"/>
    </row>
    <row r="1128" spans="2:13">
      <c r="B1128" s="147"/>
      <c r="D1128" s="105"/>
      <c r="G1128" s="60"/>
      <c r="H1128" s="129"/>
      <c r="I1128" s="60"/>
      <c r="J1128" s="129"/>
      <c r="K1128" s="60"/>
      <c r="L1128" s="129"/>
      <c r="M1128" s="60"/>
    </row>
    <row r="1129" spans="2:13">
      <c r="B1129" s="147"/>
      <c r="D1129" s="105"/>
      <c r="G1129" s="60"/>
      <c r="H1129" s="129"/>
      <c r="I1129" s="60"/>
      <c r="J1129" s="129"/>
      <c r="K1129" s="60"/>
      <c r="L1129" s="129"/>
      <c r="M1129" s="60"/>
    </row>
    <row r="1130" spans="2:13">
      <c r="B1130" s="147"/>
      <c r="D1130" s="105"/>
      <c r="G1130" s="60"/>
      <c r="H1130" s="129"/>
      <c r="I1130" s="60"/>
      <c r="J1130" s="129"/>
      <c r="K1130" s="60"/>
      <c r="L1130" s="129"/>
      <c r="M1130" s="60"/>
    </row>
    <row r="1131" spans="2:13">
      <c r="B1131" s="147"/>
      <c r="D1131" s="105"/>
    </row>
    <row r="1132" spans="2:13">
      <c r="B1132" s="147"/>
      <c r="D1132" s="105"/>
    </row>
    <row r="1133" spans="2:13">
      <c r="B1133" s="147"/>
      <c r="D1133" s="105"/>
    </row>
    <row r="1134" spans="2:13">
      <c r="B1134" s="147"/>
      <c r="D1134" s="105"/>
    </row>
    <row r="1135" spans="2:13">
      <c r="B1135" s="147"/>
      <c r="D1135" s="105"/>
    </row>
    <row r="1136" spans="2:13">
      <c r="B1136" s="147"/>
      <c r="D1136" s="105"/>
    </row>
    <row r="1137" spans="2:4">
      <c r="B1137" s="147"/>
      <c r="D1137" s="105"/>
    </row>
    <row r="1138" spans="2:4">
      <c r="B1138" s="147"/>
      <c r="D1138" s="105"/>
    </row>
    <row r="1139" spans="2:4">
      <c r="B1139" s="147"/>
      <c r="D1139" s="105"/>
    </row>
    <row r="1140" spans="2:4">
      <c r="B1140" s="147"/>
      <c r="D1140" s="105"/>
    </row>
    <row r="1141" spans="2:4">
      <c r="B1141" s="147"/>
      <c r="D1141" s="105"/>
    </row>
    <row r="1142" spans="2:4">
      <c r="B1142" s="147"/>
      <c r="D1142" s="105"/>
    </row>
    <row r="1143" spans="2:4">
      <c r="B1143" s="147"/>
      <c r="D1143" s="105"/>
    </row>
    <row r="1144" spans="2:4">
      <c r="B1144" s="147"/>
      <c r="D1144" s="105"/>
    </row>
    <row r="1145" spans="2:4">
      <c r="B1145" s="147"/>
      <c r="D1145" s="105"/>
    </row>
    <row r="1146" spans="2:4">
      <c r="B1146" s="147"/>
      <c r="D1146" s="105"/>
    </row>
    <row r="1147" spans="2:4">
      <c r="B1147" s="147"/>
      <c r="D1147" s="105"/>
    </row>
    <row r="1148" spans="2:4">
      <c r="B1148" s="147"/>
      <c r="D1148" s="105"/>
    </row>
    <row r="1149" spans="2:4">
      <c r="B1149" s="147"/>
      <c r="D1149" s="105"/>
    </row>
    <row r="1150" spans="2:4">
      <c r="B1150" s="147"/>
      <c r="D1150" s="105"/>
    </row>
    <row r="1151" spans="2:4">
      <c r="B1151" s="147"/>
      <c r="D1151" s="105"/>
    </row>
    <row r="1152" spans="2:4">
      <c r="B1152" s="147"/>
      <c r="D1152" s="105"/>
    </row>
    <row r="1153" spans="2:4">
      <c r="B1153" s="147"/>
      <c r="D1153" s="105"/>
    </row>
    <row r="1154" spans="2:4">
      <c r="B1154" s="147"/>
      <c r="D1154" s="105"/>
    </row>
    <row r="1155" spans="2:4">
      <c r="B1155" s="147"/>
      <c r="D1155" s="105"/>
    </row>
    <row r="1156" spans="2:4">
      <c r="B1156" s="147"/>
      <c r="D1156" s="105"/>
    </row>
    <row r="1157" spans="2:4">
      <c r="B1157" s="147"/>
      <c r="D1157" s="105"/>
    </row>
    <row r="1158" spans="2:4">
      <c r="B1158" s="147"/>
      <c r="D1158" s="105"/>
    </row>
    <row r="1159" spans="2:4">
      <c r="B1159" s="147"/>
      <c r="D1159" s="105"/>
    </row>
    <row r="1160" spans="2:4">
      <c r="B1160" s="147"/>
      <c r="D1160" s="105"/>
    </row>
    <row r="1161" spans="2:4">
      <c r="B1161" s="147"/>
      <c r="D1161" s="105"/>
    </row>
    <row r="1162" spans="2:4">
      <c r="B1162" s="147"/>
      <c r="D1162" s="105"/>
    </row>
    <row r="1163" spans="2:4">
      <c r="B1163" s="147"/>
      <c r="D1163" s="105"/>
    </row>
    <row r="1164" spans="2:4">
      <c r="B1164" s="147"/>
      <c r="D1164" s="105"/>
    </row>
    <row r="1165" spans="2:4">
      <c r="B1165" s="147"/>
      <c r="D1165" s="105"/>
    </row>
    <row r="1166" spans="2:4">
      <c r="B1166" s="147"/>
      <c r="D1166" s="105"/>
    </row>
    <row r="1167" spans="2:4">
      <c r="B1167" s="147"/>
      <c r="D1167" s="105"/>
    </row>
    <row r="1168" spans="2:4">
      <c r="B1168" s="147"/>
      <c r="D1168" s="105"/>
    </row>
    <row r="1169" spans="2:4">
      <c r="B1169" s="147"/>
      <c r="D1169" s="105"/>
    </row>
    <row r="1170" spans="2:4">
      <c r="B1170" s="147"/>
      <c r="D1170" s="105"/>
    </row>
    <row r="1171" spans="2:4">
      <c r="B1171" s="147"/>
      <c r="D1171" s="105"/>
    </row>
    <row r="1172" spans="2:4">
      <c r="B1172" s="147"/>
      <c r="D1172" s="105"/>
    </row>
    <row r="1173" spans="2:4">
      <c r="B1173" s="147"/>
      <c r="D1173" s="105"/>
    </row>
    <row r="1174" spans="2:4">
      <c r="B1174" s="147"/>
      <c r="D1174" s="105"/>
    </row>
    <row r="1175" spans="2:4">
      <c r="B1175" s="147"/>
      <c r="D1175" s="105"/>
    </row>
    <row r="1176" spans="2:4">
      <c r="B1176" s="147"/>
      <c r="D1176" s="105"/>
    </row>
    <row r="1177" spans="2:4">
      <c r="B1177" s="147"/>
      <c r="D1177" s="105"/>
    </row>
    <row r="1178" spans="2:4">
      <c r="B1178" s="147"/>
      <c r="D1178" s="105"/>
    </row>
    <row r="1179" spans="2:4">
      <c r="B1179" s="147"/>
      <c r="D1179" s="105"/>
    </row>
    <row r="1180" spans="2:4">
      <c r="B1180" s="147"/>
      <c r="D1180" s="105"/>
    </row>
    <row r="1181" spans="2:4">
      <c r="B1181" s="147"/>
      <c r="D1181" s="105"/>
    </row>
    <row r="1182" spans="2:4">
      <c r="B1182" s="147"/>
      <c r="D1182" s="105"/>
    </row>
    <row r="1183" spans="2:4">
      <c r="B1183" s="147"/>
      <c r="D1183" s="105"/>
    </row>
    <row r="1184" spans="2:4">
      <c r="B1184" s="147"/>
      <c r="D1184" s="105"/>
    </row>
    <row r="1185" spans="2:4">
      <c r="B1185" s="147"/>
      <c r="D1185" s="105"/>
    </row>
    <row r="1186" spans="2:4">
      <c r="B1186" s="147"/>
      <c r="D1186" s="105"/>
    </row>
    <row r="1187" spans="2:4">
      <c r="B1187" s="147"/>
      <c r="D1187" s="105"/>
    </row>
    <row r="1188" spans="2:4">
      <c r="B1188" s="147"/>
      <c r="D1188" s="105"/>
    </row>
    <row r="1189" spans="2:4">
      <c r="B1189" s="147"/>
      <c r="D1189" s="105"/>
    </row>
    <row r="1190" spans="2:4">
      <c r="B1190" s="147"/>
      <c r="D1190" s="105"/>
    </row>
    <row r="1191" spans="2:4">
      <c r="B1191" s="147"/>
      <c r="D1191" s="105"/>
    </row>
    <row r="1192" spans="2:4">
      <c r="B1192" s="147"/>
      <c r="D1192" s="105"/>
    </row>
    <row r="1193" spans="2:4">
      <c r="B1193" s="147"/>
      <c r="D1193" s="105"/>
    </row>
    <row r="1194" spans="2:4">
      <c r="B1194" s="147"/>
      <c r="D1194" s="105"/>
    </row>
    <row r="1195" spans="2:4">
      <c r="B1195" s="147"/>
      <c r="D1195" s="105"/>
    </row>
    <row r="1196" spans="2:4">
      <c r="B1196" s="147"/>
      <c r="D1196" s="105"/>
    </row>
    <row r="1197" spans="2:4">
      <c r="B1197" s="147"/>
      <c r="D1197" s="105"/>
    </row>
    <row r="1198" spans="2:4">
      <c r="B1198" s="147"/>
      <c r="D1198" s="105"/>
    </row>
    <row r="1199" spans="2:4">
      <c r="B1199" s="147"/>
      <c r="D1199" s="105"/>
    </row>
    <row r="1200" spans="2:4">
      <c r="B1200" s="147"/>
      <c r="D1200" s="105"/>
    </row>
    <row r="1201" spans="2:4">
      <c r="B1201" s="147"/>
      <c r="D1201" s="105"/>
    </row>
    <row r="1202" spans="2:4">
      <c r="B1202" s="147"/>
      <c r="D1202" s="105"/>
    </row>
    <row r="1203" spans="2:4">
      <c r="B1203" s="147"/>
      <c r="D1203" s="105"/>
    </row>
    <row r="1204" spans="2:4">
      <c r="B1204" s="147"/>
      <c r="D1204" s="105"/>
    </row>
    <row r="1205" spans="2:4">
      <c r="B1205" s="147"/>
      <c r="D1205" s="105"/>
    </row>
    <row r="1206" spans="2:4">
      <c r="B1206" s="147"/>
      <c r="D1206" s="105"/>
    </row>
    <row r="1207" spans="2:4">
      <c r="B1207" s="147"/>
      <c r="D1207" s="105"/>
    </row>
    <row r="1208" spans="2:4">
      <c r="B1208" s="147"/>
      <c r="D1208" s="105"/>
    </row>
    <row r="1209" spans="2:4">
      <c r="B1209" s="147"/>
      <c r="D1209" s="105"/>
    </row>
    <row r="1210" spans="2:4">
      <c r="B1210" s="147"/>
      <c r="D1210" s="105"/>
    </row>
    <row r="1211" spans="2:4">
      <c r="B1211" s="147"/>
      <c r="D1211" s="105"/>
    </row>
    <row r="1212" spans="2:4">
      <c r="B1212" s="147"/>
      <c r="D1212" s="105"/>
    </row>
    <row r="1213" spans="2:4">
      <c r="B1213" s="147"/>
      <c r="D1213" s="105"/>
    </row>
    <row r="1214" spans="2:4">
      <c r="B1214" s="147"/>
      <c r="D1214" s="105"/>
    </row>
    <row r="1215" spans="2:4">
      <c r="B1215" s="147"/>
      <c r="D1215" s="105"/>
    </row>
    <row r="1216" spans="2:4">
      <c r="B1216" s="147"/>
      <c r="D1216" s="105"/>
    </row>
    <row r="1217" spans="2:4">
      <c r="B1217" s="147"/>
      <c r="D1217" s="105"/>
    </row>
    <row r="1218" spans="2:4">
      <c r="B1218" s="147"/>
      <c r="D1218" s="105"/>
    </row>
    <row r="1219" spans="2:4">
      <c r="B1219" s="147"/>
      <c r="D1219" s="105"/>
    </row>
    <row r="1220" spans="2:4">
      <c r="B1220" s="147"/>
      <c r="D1220" s="105"/>
    </row>
    <row r="1221" spans="2:4">
      <c r="B1221" s="147"/>
      <c r="D1221" s="105"/>
    </row>
    <row r="1222" spans="2:4">
      <c r="B1222" s="147"/>
      <c r="D1222" s="105"/>
    </row>
    <row r="1223" spans="2:4">
      <c r="B1223" s="147"/>
      <c r="D1223" s="105"/>
    </row>
    <row r="1224" spans="2:4">
      <c r="B1224" s="147"/>
      <c r="D1224" s="105"/>
    </row>
    <row r="1225" spans="2:4">
      <c r="B1225" s="147"/>
      <c r="D1225" s="105"/>
    </row>
    <row r="1226" spans="2:4">
      <c r="B1226" s="147"/>
      <c r="D1226" s="105"/>
    </row>
    <row r="1227" spans="2:4">
      <c r="B1227" s="147"/>
      <c r="D1227" s="105"/>
    </row>
    <row r="1228" spans="2:4">
      <c r="B1228" s="147"/>
      <c r="D1228" s="105"/>
    </row>
    <row r="1229" spans="2:4">
      <c r="B1229" s="147"/>
      <c r="D1229" s="105"/>
    </row>
    <row r="1230" spans="2:4">
      <c r="B1230" s="147"/>
      <c r="D1230" s="105"/>
    </row>
    <row r="1231" spans="2:4">
      <c r="B1231" s="147"/>
      <c r="D1231" s="105"/>
    </row>
    <row r="1232" spans="2:4">
      <c r="B1232" s="147"/>
      <c r="D1232" s="105"/>
    </row>
    <row r="1233" spans="2:4">
      <c r="B1233" s="147"/>
      <c r="D1233" s="105"/>
    </row>
    <row r="1234" spans="2:4">
      <c r="B1234" s="147"/>
      <c r="D1234" s="105"/>
    </row>
    <row r="1235" spans="2:4">
      <c r="B1235" s="147"/>
      <c r="D1235" s="105"/>
    </row>
    <row r="1236" spans="2:4">
      <c r="B1236" s="147"/>
      <c r="D1236" s="105"/>
    </row>
    <row r="1237" spans="2:4">
      <c r="B1237" s="147"/>
      <c r="D1237" s="105"/>
    </row>
    <row r="1238" spans="2:4">
      <c r="B1238" s="147"/>
      <c r="D1238" s="105"/>
    </row>
    <row r="1239" spans="2:4">
      <c r="B1239" s="147"/>
      <c r="D1239" s="105"/>
    </row>
    <row r="1240" spans="2:4">
      <c r="B1240" s="147"/>
      <c r="D1240" s="105"/>
    </row>
    <row r="1241" spans="2:4">
      <c r="B1241" s="147"/>
      <c r="D1241" s="105"/>
    </row>
    <row r="1242" spans="2:4">
      <c r="B1242" s="147"/>
      <c r="D1242" s="105"/>
    </row>
    <row r="1243" spans="2:4">
      <c r="B1243" s="147"/>
      <c r="D1243" s="105"/>
    </row>
    <row r="1244" spans="2:4">
      <c r="B1244" s="147"/>
      <c r="D1244" s="105"/>
    </row>
    <row r="1245" spans="2:4">
      <c r="B1245" s="147"/>
      <c r="D1245" s="105"/>
    </row>
    <row r="1246" spans="2:4">
      <c r="B1246" s="147"/>
      <c r="D1246" s="105"/>
    </row>
    <row r="1247" spans="2:4">
      <c r="B1247" s="147"/>
      <c r="D1247" s="105"/>
    </row>
    <row r="1248" spans="2:4">
      <c r="B1248" s="147"/>
      <c r="D1248" s="105"/>
    </row>
    <row r="1249" spans="2:4">
      <c r="B1249" s="147"/>
      <c r="D1249" s="105"/>
    </row>
    <row r="1250" spans="2:4">
      <c r="B1250" s="147"/>
      <c r="D1250" s="105"/>
    </row>
    <row r="1251" spans="2:4">
      <c r="B1251" s="147"/>
      <c r="D1251" s="105"/>
    </row>
    <row r="1252" spans="2:4">
      <c r="B1252" s="147"/>
      <c r="D1252" s="105"/>
    </row>
    <row r="1253" spans="2:4">
      <c r="B1253" s="147"/>
      <c r="D1253" s="105"/>
    </row>
    <row r="1254" spans="2:4">
      <c r="B1254" s="147"/>
      <c r="D1254" s="105"/>
    </row>
    <row r="1255" spans="2:4">
      <c r="B1255" s="147"/>
      <c r="D1255" s="105"/>
    </row>
    <row r="1256" spans="2:4">
      <c r="B1256" s="147"/>
      <c r="D1256" s="105"/>
    </row>
    <row r="1257" spans="2:4">
      <c r="B1257" s="147"/>
      <c r="D1257" s="105"/>
    </row>
    <row r="1258" spans="2:4">
      <c r="B1258" s="147"/>
      <c r="D1258" s="105"/>
    </row>
    <row r="1259" spans="2:4">
      <c r="B1259" s="147"/>
      <c r="D1259" s="105"/>
    </row>
    <row r="1260" spans="2:4">
      <c r="B1260" s="147"/>
      <c r="D1260" s="105"/>
    </row>
    <row r="1261" spans="2:4">
      <c r="B1261" s="147"/>
      <c r="D1261" s="105"/>
    </row>
    <row r="1262" spans="2:4">
      <c r="B1262" s="147"/>
      <c r="D1262" s="105"/>
    </row>
    <row r="1263" spans="2:4">
      <c r="B1263" s="147"/>
      <c r="D1263" s="105"/>
    </row>
    <row r="1264" spans="2:4">
      <c r="B1264" s="147"/>
      <c r="D1264" s="105"/>
    </row>
    <row r="1265" spans="2:4">
      <c r="B1265" s="147"/>
      <c r="D1265" s="105"/>
    </row>
    <row r="1266" spans="2:4">
      <c r="B1266" s="147"/>
      <c r="D1266" s="105"/>
    </row>
    <row r="1267" spans="2:4">
      <c r="B1267" s="147"/>
      <c r="D1267" s="105"/>
    </row>
    <row r="1268" spans="2:4">
      <c r="B1268" s="147"/>
      <c r="D1268" s="105"/>
    </row>
    <row r="1269" spans="2:4">
      <c r="B1269" s="147"/>
      <c r="D1269" s="105"/>
    </row>
    <row r="1270" spans="2:4">
      <c r="B1270" s="147"/>
      <c r="D1270" s="105"/>
    </row>
    <row r="1271" spans="2:4">
      <c r="B1271" s="147"/>
      <c r="D1271" s="105"/>
    </row>
    <row r="1272" spans="2:4">
      <c r="B1272" s="147"/>
      <c r="D1272" s="105"/>
    </row>
    <row r="1273" spans="2:4">
      <c r="B1273" s="147"/>
      <c r="D1273" s="105"/>
    </row>
    <row r="1274" spans="2:4">
      <c r="B1274" s="147"/>
      <c r="D1274" s="105"/>
    </row>
    <row r="1275" spans="2:4">
      <c r="B1275" s="147"/>
      <c r="D1275" s="105"/>
    </row>
    <row r="1276" spans="2:4">
      <c r="B1276" s="147"/>
      <c r="D1276" s="105"/>
    </row>
    <row r="1277" spans="2:4">
      <c r="B1277" s="147"/>
      <c r="D1277" s="105"/>
    </row>
    <row r="1278" spans="2:4">
      <c r="B1278" s="147"/>
      <c r="D1278" s="105"/>
    </row>
    <row r="1279" spans="2:4">
      <c r="B1279" s="147"/>
      <c r="D1279" s="105"/>
    </row>
    <row r="1280" spans="2:4">
      <c r="B1280" s="147"/>
      <c r="D1280" s="105"/>
    </row>
    <row r="1281" spans="2:4">
      <c r="B1281" s="147"/>
      <c r="D1281" s="105"/>
    </row>
    <row r="1282" spans="2:4">
      <c r="B1282" s="147"/>
      <c r="D1282" s="105"/>
    </row>
    <row r="1283" spans="2:4">
      <c r="B1283" s="147"/>
      <c r="D1283" s="105"/>
    </row>
    <row r="1284" spans="2:4">
      <c r="B1284" s="147"/>
      <c r="D1284" s="105"/>
    </row>
    <row r="1285" spans="2:4">
      <c r="B1285" s="147"/>
      <c r="D1285" s="105"/>
    </row>
    <row r="1286" spans="2:4">
      <c r="B1286" s="147"/>
      <c r="D1286" s="105"/>
    </row>
    <row r="1287" spans="2:4">
      <c r="B1287" s="147"/>
      <c r="D1287" s="105"/>
    </row>
    <row r="1288" spans="2:4">
      <c r="B1288" s="147"/>
      <c r="D1288" s="105"/>
    </row>
    <row r="1289" spans="2:4">
      <c r="B1289" s="147"/>
      <c r="D1289" s="105"/>
    </row>
    <row r="1290" spans="2:4">
      <c r="B1290" s="147"/>
      <c r="D1290" s="105"/>
    </row>
    <row r="1291" spans="2:4">
      <c r="B1291" s="147"/>
      <c r="D1291" s="105"/>
    </row>
    <row r="1292" spans="2:4">
      <c r="B1292" s="147"/>
      <c r="D1292" s="105"/>
    </row>
    <row r="1293" spans="2:4">
      <c r="B1293" s="147"/>
      <c r="D1293" s="105"/>
    </row>
    <row r="1294" spans="2:4">
      <c r="B1294" s="147"/>
      <c r="D1294" s="105"/>
    </row>
    <row r="1295" spans="2:4">
      <c r="B1295" s="147"/>
      <c r="D1295" s="105"/>
    </row>
    <row r="1296" spans="2:4">
      <c r="B1296" s="147"/>
      <c r="D1296" s="105"/>
    </row>
    <row r="1297" spans="2:4">
      <c r="B1297" s="147"/>
      <c r="D1297" s="105"/>
    </row>
    <row r="1298" spans="2:4">
      <c r="B1298" s="147"/>
      <c r="D1298" s="105"/>
    </row>
    <row r="1299" spans="2:4">
      <c r="B1299" s="147"/>
      <c r="D1299" s="105"/>
    </row>
    <row r="1300" spans="2:4">
      <c r="B1300" s="147"/>
      <c r="D1300" s="105"/>
    </row>
    <row r="1301" spans="2:4">
      <c r="B1301" s="147"/>
      <c r="D1301" s="105"/>
    </row>
    <row r="1302" spans="2:4">
      <c r="B1302" s="147"/>
      <c r="D1302" s="105"/>
    </row>
    <row r="1303" spans="2:4">
      <c r="B1303" s="147"/>
      <c r="D1303" s="105"/>
    </row>
    <row r="1304" spans="2:4">
      <c r="B1304" s="147"/>
      <c r="D1304" s="105"/>
    </row>
    <row r="1305" spans="2:4">
      <c r="B1305" s="147"/>
      <c r="D1305" s="105"/>
    </row>
    <row r="1306" spans="2:4">
      <c r="B1306" s="147"/>
      <c r="D1306" s="105"/>
    </row>
    <row r="1307" spans="2:4">
      <c r="B1307" s="147"/>
      <c r="D1307" s="105"/>
    </row>
    <row r="1308" spans="2:4">
      <c r="B1308" s="147"/>
      <c r="D1308" s="105"/>
    </row>
    <row r="1309" spans="2:4">
      <c r="B1309" s="147"/>
      <c r="D1309" s="105"/>
    </row>
    <row r="1310" spans="2:4">
      <c r="B1310" s="147"/>
      <c r="D1310" s="105"/>
    </row>
    <row r="1311" spans="2:4">
      <c r="B1311" s="147"/>
      <c r="D1311" s="105"/>
    </row>
    <row r="1312" spans="2:4">
      <c r="B1312" s="147"/>
      <c r="D1312" s="105"/>
    </row>
    <row r="1313" spans="2:4">
      <c r="B1313" s="147"/>
      <c r="D1313" s="105"/>
    </row>
    <row r="1314" spans="2:4">
      <c r="B1314" s="147"/>
      <c r="D1314" s="105"/>
    </row>
    <row r="1315" spans="2:4">
      <c r="B1315" s="147"/>
      <c r="D1315" s="105"/>
    </row>
    <row r="1316" spans="2:4">
      <c r="B1316" s="147"/>
      <c r="D1316" s="105"/>
    </row>
    <row r="1317" spans="2:4">
      <c r="B1317" s="147"/>
      <c r="D1317" s="105"/>
    </row>
    <row r="1318" spans="2:4">
      <c r="B1318" s="147"/>
      <c r="D1318" s="105"/>
    </row>
    <row r="1319" spans="2:4">
      <c r="B1319" s="147"/>
      <c r="D1319" s="105"/>
    </row>
    <row r="1320" spans="2:4">
      <c r="B1320" s="147"/>
      <c r="D1320" s="105"/>
    </row>
    <row r="1321" spans="2:4">
      <c r="B1321" s="147"/>
      <c r="D1321" s="105"/>
    </row>
    <row r="1322" spans="2:4">
      <c r="B1322" s="147"/>
      <c r="D1322" s="105"/>
    </row>
    <row r="1323" spans="2:4">
      <c r="B1323" s="147"/>
      <c r="D1323" s="105"/>
    </row>
    <row r="1324" spans="2:4">
      <c r="B1324" s="147"/>
      <c r="D1324" s="105"/>
    </row>
    <row r="1325" spans="2:4">
      <c r="B1325" s="147"/>
      <c r="D1325" s="105"/>
    </row>
    <row r="1326" spans="2:4">
      <c r="B1326" s="147"/>
      <c r="D1326" s="105"/>
    </row>
    <row r="1327" spans="2:4">
      <c r="B1327" s="147"/>
      <c r="D1327" s="105"/>
    </row>
    <row r="1328" spans="2:4">
      <c r="B1328" s="147"/>
      <c r="D1328" s="105"/>
    </row>
    <row r="1329" spans="2:4">
      <c r="B1329" s="147"/>
      <c r="D1329" s="105"/>
    </row>
    <row r="1330" spans="2:4">
      <c r="B1330" s="147"/>
      <c r="D1330" s="105"/>
    </row>
    <row r="1331" spans="2:4">
      <c r="B1331" s="147"/>
      <c r="D1331" s="105"/>
    </row>
    <row r="1332" spans="2:4">
      <c r="B1332" s="147"/>
      <c r="D1332" s="105"/>
    </row>
    <row r="1333" spans="2:4">
      <c r="B1333" s="147"/>
      <c r="D1333" s="105"/>
    </row>
    <row r="1334" spans="2:4">
      <c r="B1334" s="147"/>
      <c r="D1334" s="105"/>
    </row>
    <row r="1335" spans="2:4">
      <c r="B1335" s="147"/>
      <c r="D1335" s="105"/>
    </row>
    <row r="1336" spans="2:4">
      <c r="B1336" s="147"/>
      <c r="D1336" s="105"/>
    </row>
    <row r="1337" spans="2:4">
      <c r="B1337" s="147"/>
      <c r="D1337" s="105"/>
    </row>
    <row r="1338" spans="2:4">
      <c r="B1338" s="147"/>
      <c r="D1338" s="105"/>
    </row>
    <row r="1339" spans="2:4">
      <c r="B1339" s="147"/>
      <c r="D1339" s="105"/>
    </row>
    <row r="1340" spans="2:4">
      <c r="B1340" s="147"/>
      <c r="D1340" s="105"/>
    </row>
    <row r="1341" spans="2:4">
      <c r="B1341" s="147"/>
      <c r="D1341" s="105"/>
    </row>
    <row r="1342" spans="2:4">
      <c r="B1342" s="147"/>
      <c r="D1342" s="105"/>
    </row>
    <row r="1343" spans="2:4">
      <c r="B1343" s="147"/>
      <c r="D1343" s="105"/>
    </row>
    <row r="1344" spans="2:4">
      <c r="B1344" s="147"/>
      <c r="D1344" s="105"/>
    </row>
    <row r="1345" spans="2:4">
      <c r="B1345" s="147"/>
      <c r="D1345" s="105"/>
    </row>
    <row r="1346" spans="2:4">
      <c r="B1346" s="147"/>
      <c r="D1346" s="105"/>
    </row>
    <row r="1347" spans="2:4">
      <c r="B1347" s="147"/>
      <c r="D1347" s="105"/>
    </row>
    <row r="1348" spans="2:4">
      <c r="B1348" s="147"/>
      <c r="D1348" s="105"/>
    </row>
    <row r="1349" spans="2:4">
      <c r="B1349" s="147"/>
      <c r="D1349" s="105"/>
    </row>
    <row r="1350" spans="2:4">
      <c r="B1350" s="147"/>
      <c r="D1350" s="105"/>
    </row>
    <row r="1351" spans="2:4">
      <c r="B1351" s="147"/>
      <c r="D1351" s="105"/>
    </row>
    <row r="1352" spans="2:4">
      <c r="B1352" s="147"/>
      <c r="D1352" s="105"/>
    </row>
    <row r="1353" spans="2:4">
      <c r="B1353" s="147"/>
      <c r="D1353" s="105"/>
    </row>
    <row r="1354" spans="2:4">
      <c r="B1354" s="147"/>
      <c r="D1354" s="105"/>
    </row>
    <row r="1355" spans="2:4">
      <c r="B1355" s="147"/>
      <c r="D1355" s="105"/>
    </row>
    <row r="1356" spans="2:4">
      <c r="B1356" s="147"/>
      <c r="D1356" s="105"/>
    </row>
    <row r="1357" spans="2:4">
      <c r="B1357" s="147"/>
      <c r="D1357" s="105"/>
    </row>
    <row r="1358" spans="2:4">
      <c r="B1358" s="147"/>
      <c r="D1358" s="105"/>
    </row>
    <row r="1359" spans="2:4">
      <c r="B1359" s="147"/>
      <c r="D1359" s="105"/>
    </row>
    <row r="1360" spans="2:4">
      <c r="B1360" s="147"/>
      <c r="D1360" s="105"/>
    </row>
    <row r="1361" spans="2:4">
      <c r="B1361" s="147"/>
      <c r="D1361" s="105"/>
    </row>
    <row r="1362" spans="2:4">
      <c r="B1362" s="147"/>
      <c r="D1362" s="105"/>
    </row>
    <row r="1363" spans="2:4">
      <c r="B1363" s="147"/>
      <c r="D1363" s="105"/>
    </row>
    <row r="1364" spans="2:4">
      <c r="B1364" s="147"/>
      <c r="D1364" s="105"/>
    </row>
    <row r="1365" spans="2:4">
      <c r="B1365" s="147"/>
      <c r="D1365" s="105"/>
    </row>
    <row r="1366" spans="2:4">
      <c r="B1366" s="147"/>
      <c r="D1366" s="105"/>
    </row>
    <row r="1367" spans="2:4">
      <c r="B1367" s="147"/>
      <c r="D1367" s="105"/>
    </row>
    <row r="1368" spans="2:4">
      <c r="B1368" s="147"/>
      <c r="D1368" s="105"/>
    </row>
    <row r="1369" spans="2:4">
      <c r="B1369" s="147"/>
      <c r="D1369" s="105"/>
    </row>
    <row r="1370" spans="2:4">
      <c r="B1370" s="147"/>
      <c r="D1370" s="105"/>
    </row>
    <row r="1371" spans="2:4">
      <c r="B1371" s="147"/>
      <c r="D1371" s="105"/>
    </row>
    <row r="1372" spans="2:4">
      <c r="B1372" s="147"/>
      <c r="D1372" s="105"/>
    </row>
    <row r="1373" spans="2:4">
      <c r="B1373" s="147"/>
      <c r="D1373" s="105"/>
    </row>
    <row r="1374" spans="2:4">
      <c r="B1374" s="147"/>
      <c r="D1374" s="105"/>
    </row>
    <row r="1375" spans="2:4">
      <c r="B1375" s="147"/>
      <c r="D1375" s="105"/>
    </row>
    <row r="1376" spans="2:4">
      <c r="B1376" s="147"/>
      <c r="D1376" s="105"/>
    </row>
    <row r="1377" spans="2:4">
      <c r="B1377" s="147"/>
      <c r="D1377" s="105"/>
    </row>
    <row r="1378" spans="2:4">
      <c r="B1378" s="147"/>
      <c r="D1378" s="105"/>
    </row>
    <row r="1379" spans="2:4">
      <c r="B1379" s="147"/>
      <c r="D1379" s="105"/>
    </row>
    <row r="1380" spans="2:4">
      <c r="B1380" s="147"/>
      <c r="D1380" s="105"/>
    </row>
    <row r="1381" spans="2:4">
      <c r="B1381" s="147"/>
      <c r="D1381" s="105"/>
    </row>
    <row r="1382" spans="2:4">
      <c r="B1382" s="147"/>
      <c r="D1382" s="105"/>
    </row>
    <row r="1383" spans="2:4">
      <c r="B1383" s="147"/>
      <c r="D1383" s="105"/>
    </row>
    <row r="1384" spans="2:4">
      <c r="B1384" s="147"/>
      <c r="D1384" s="105"/>
    </row>
    <row r="1385" spans="2:4">
      <c r="B1385" s="147"/>
      <c r="D1385" s="105"/>
    </row>
    <row r="1386" spans="2:4">
      <c r="B1386" s="147"/>
      <c r="D1386" s="105"/>
    </row>
    <row r="1387" spans="2:4">
      <c r="B1387" s="147"/>
      <c r="D1387" s="105"/>
    </row>
    <row r="1388" spans="2:4">
      <c r="B1388" s="147"/>
      <c r="D1388" s="105"/>
    </row>
    <row r="1389" spans="2:4">
      <c r="B1389" s="147"/>
      <c r="D1389" s="105"/>
    </row>
    <row r="1390" spans="2:4">
      <c r="B1390" s="147"/>
      <c r="D1390" s="105"/>
    </row>
    <row r="1391" spans="2:4">
      <c r="B1391" s="147"/>
      <c r="D1391" s="105"/>
    </row>
    <row r="1392" spans="2:4">
      <c r="B1392" s="147"/>
      <c r="D1392" s="105"/>
    </row>
    <row r="1393" spans="2:4">
      <c r="B1393" s="147"/>
      <c r="D1393" s="105"/>
    </row>
    <row r="1394" spans="2:4">
      <c r="B1394" s="147"/>
      <c r="D1394" s="105"/>
    </row>
    <row r="1395" spans="2:4">
      <c r="B1395" s="147"/>
      <c r="D1395" s="105"/>
    </row>
    <row r="1396" spans="2:4">
      <c r="B1396" s="147"/>
      <c r="D1396" s="105"/>
    </row>
    <row r="1397" spans="2:4">
      <c r="B1397" s="147"/>
      <c r="D1397" s="105"/>
    </row>
    <row r="1398" spans="2:4">
      <c r="B1398" s="147"/>
      <c r="D1398" s="105"/>
    </row>
    <row r="1399" spans="2:4">
      <c r="B1399" s="147"/>
      <c r="D1399" s="105"/>
    </row>
    <row r="1400" spans="2:4">
      <c r="B1400" s="147"/>
      <c r="D1400" s="105"/>
    </row>
    <row r="1401" spans="2:4">
      <c r="B1401" s="147"/>
      <c r="D1401" s="105"/>
    </row>
  </sheetData>
  <sheetProtection algorithmName="SHA-512" hashValue="PlwRZeP2PC/AbVmwC2G3OY0X62VpqPXPNpsFBGA3oZy5ussPG4W9Dp6G1BBZ5+8EApk1cnhvTKliq9jzx15IcA==" saltValue="jcqUxR7Q7Y2Yj3jnRyP1QQ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E249"/>
  <sheetViews>
    <sheetView zoomScale="106" zoomScaleNormal="106" zoomScalePageLayoutView="85" workbookViewId="0">
      <selection activeCell="A2" sqref="A2"/>
    </sheetView>
  </sheetViews>
  <sheetFormatPr defaultColWidth="8.85546875" defaultRowHeight="15"/>
  <cols>
    <col min="2" max="2" width="21.7109375" style="47" customWidth="1"/>
    <col min="3" max="3" width="21.7109375" style="33" customWidth="1"/>
    <col min="4" max="4" width="44.5703125" style="59" customWidth="1"/>
  </cols>
  <sheetData>
    <row r="1" spans="2:5" ht="36.6" customHeight="1">
      <c r="B1" s="72"/>
      <c r="C1" s="408" t="s">
        <v>4728</v>
      </c>
      <c r="D1" s="408"/>
      <c r="E1" s="408"/>
    </row>
    <row r="2" spans="2:5">
      <c r="B2" s="190" t="s">
        <v>11</v>
      </c>
      <c r="C2" s="191">
        <f>SUM(C121+C214)</f>
        <v>31419.94999999999</v>
      </c>
      <c r="D2" s="192"/>
      <c r="E2" s="74"/>
    </row>
    <row r="3" spans="2:5">
      <c r="B3" s="75"/>
      <c r="C3" s="76"/>
      <c r="D3" s="73"/>
      <c r="E3" s="74"/>
    </row>
    <row r="4" spans="2:5">
      <c r="B4" s="77" t="s">
        <v>7</v>
      </c>
      <c r="C4" s="78" t="s">
        <v>8</v>
      </c>
      <c r="D4" s="79" t="s">
        <v>9</v>
      </c>
      <c r="E4" s="74"/>
    </row>
    <row r="5" spans="2:5" ht="15.75">
      <c r="B5" s="411" t="s">
        <v>116</v>
      </c>
      <c r="C5" s="412"/>
      <c r="D5" s="413"/>
      <c r="E5" s="74"/>
    </row>
    <row r="6" spans="2:5">
      <c r="B6" s="333">
        <v>42795</v>
      </c>
      <c r="C6" s="327">
        <v>0.01</v>
      </c>
      <c r="D6" s="335" t="s">
        <v>4729</v>
      </c>
      <c r="E6" s="74"/>
    </row>
    <row r="7" spans="2:5" s="60" customFormat="1">
      <c r="B7" s="333">
        <v>42795</v>
      </c>
      <c r="C7" s="236">
        <v>0.1</v>
      </c>
      <c r="D7" s="335" t="s">
        <v>4730</v>
      </c>
      <c r="E7" s="74"/>
    </row>
    <row r="8" spans="2:5" s="60" customFormat="1">
      <c r="B8" s="333">
        <v>42795</v>
      </c>
      <c r="C8" s="327">
        <v>0.34</v>
      </c>
      <c r="D8" s="335" t="s">
        <v>4731</v>
      </c>
      <c r="E8" s="74"/>
    </row>
    <row r="9" spans="2:5" s="60" customFormat="1">
      <c r="B9" s="333">
        <v>42795</v>
      </c>
      <c r="C9" s="334">
        <v>2.48</v>
      </c>
      <c r="D9" s="335" t="s">
        <v>4732</v>
      </c>
      <c r="E9" s="74"/>
    </row>
    <row r="10" spans="2:5" s="60" customFormat="1">
      <c r="B10" s="333">
        <v>42795</v>
      </c>
      <c r="C10" s="334">
        <v>29.84</v>
      </c>
      <c r="D10" s="335" t="s">
        <v>4733</v>
      </c>
      <c r="E10" s="74"/>
    </row>
    <row r="11" spans="2:5" s="60" customFormat="1">
      <c r="B11" s="333">
        <v>42795</v>
      </c>
      <c r="C11" s="334">
        <v>498.8</v>
      </c>
      <c r="D11" s="335" t="s">
        <v>4734</v>
      </c>
      <c r="E11" s="74"/>
    </row>
    <row r="12" spans="2:5" s="60" customFormat="1">
      <c r="B12" s="333">
        <v>42796</v>
      </c>
      <c r="C12" s="334">
        <v>0.15</v>
      </c>
      <c r="D12" s="335" t="s">
        <v>4731</v>
      </c>
      <c r="E12" s="74"/>
    </row>
    <row r="13" spans="2:5" s="60" customFormat="1">
      <c r="B13" s="333">
        <v>42796</v>
      </c>
      <c r="C13" s="334">
        <v>0.66</v>
      </c>
      <c r="D13" s="335" t="s">
        <v>4729</v>
      </c>
      <c r="E13" s="74"/>
    </row>
    <row r="14" spans="2:5" s="60" customFormat="1" ht="30">
      <c r="B14" s="333">
        <v>42796</v>
      </c>
      <c r="C14" s="334">
        <v>4.5</v>
      </c>
      <c r="D14" s="335" t="s">
        <v>4735</v>
      </c>
      <c r="E14" s="74"/>
    </row>
    <row r="15" spans="2:5" s="60" customFormat="1">
      <c r="B15" s="333">
        <v>42796</v>
      </c>
      <c r="C15" s="334">
        <v>30.79</v>
      </c>
      <c r="D15" s="335" t="s">
        <v>4732</v>
      </c>
      <c r="E15" s="74"/>
    </row>
    <row r="16" spans="2:5" s="60" customFormat="1">
      <c r="B16" s="333">
        <v>42796</v>
      </c>
      <c r="C16" s="334">
        <v>217.32</v>
      </c>
      <c r="D16" s="335" t="s">
        <v>4734</v>
      </c>
      <c r="E16" s="74"/>
    </row>
    <row r="17" spans="2:5" s="60" customFormat="1">
      <c r="B17" s="333">
        <v>42796</v>
      </c>
      <c r="C17" s="334">
        <v>260.89999999999998</v>
      </c>
      <c r="D17" s="335" t="s">
        <v>4730</v>
      </c>
      <c r="E17" s="74"/>
    </row>
    <row r="18" spans="2:5" s="60" customFormat="1">
      <c r="B18" s="333">
        <v>42797</v>
      </c>
      <c r="C18" s="334">
        <v>0.75</v>
      </c>
      <c r="D18" s="335" t="s">
        <v>4729</v>
      </c>
      <c r="E18" s="74"/>
    </row>
    <row r="19" spans="2:5" s="60" customFormat="1">
      <c r="B19" s="333">
        <v>42797</v>
      </c>
      <c r="C19" s="334">
        <v>1.7</v>
      </c>
      <c r="D19" s="335" t="s">
        <v>4732</v>
      </c>
      <c r="E19" s="74"/>
    </row>
    <row r="20" spans="2:5" s="60" customFormat="1">
      <c r="B20" s="333">
        <v>42797</v>
      </c>
      <c r="C20" s="334">
        <v>2.0699999999999998</v>
      </c>
      <c r="D20" s="335" t="s">
        <v>4731</v>
      </c>
      <c r="E20" s="74"/>
    </row>
    <row r="21" spans="2:5" s="60" customFormat="1">
      <c r="B21" s="333">
        <v>42797</v>
      </c>
      <c r="C21" s="334">
        <v>49.59</v>
      </c>
      <c r="D21" s="335" t="s">
        <v>4730</v>
      </c>
      <c r="E21" s="74"/>
    </row>
    <row r="22" spans="2:5" s="60" customFormat="1">
      <c r="B22" s="333">
        <v>42797</v>
      </c>
      <c r="C22" s="334">
        <v>54.51</v>
      </c>
      <c r="D22" s="335" t="s">
        <v>4734</v>
      </c>
      <c r="E22" s="74"/>
    </row>
    <row r="23" spans="2:5" s="60" customFormat="1">
      <c r="B23" s="333">
        <v>42800</v>
      </c>
      <c r="C23" s="334">
        <v>7.65</v>
      </c>
      <c r="D23" s="335" t="s">
        <v>4732</v>
      </c>
      <c r="E23" s="74"/>
    </row>
    <row r="24" spans="2:5" s="60" customFormat="1">
      <c r="B24" s="333">
        <v>42800</v>
      </c>
      <c r="C24" s="334">
        <v>43.99</v>
      </c>
      <c r="D24" s="335" t="s">
        <v>4734</v>
      </c>
      <c r="E24" s="74"/>
    </row>
    <row r="25" spans="2:5">
      <c r="B25" s="333">
        <v>42800</v>
      </c>
      <c r="C25" s="334">
        <v>83.56</v>
      </c>
      <c r="D25" s="335" t="s">
        <v>4731</v>
      </c>
      <c r="E25" s="74"/>
    </row>
    <row r="26" spans="2:5">
      <c r="B26" s="333">
        <v>42800</v>
      </c>
      <c r="C26" s="334">
        <v>118.95</v>
      </c>
      <c r="D26" s="335" t="s">
        <v>4730</v>
      </c>
      <c r="E26" s="74"/>
    </row>
    <row r="27" spans="2:5">
      <c r="B27" s="333">
        <v>42801</v>
      </c>
      <c r="C27" s="334">
        <v>0.02</v>
      </c>
      <c r="D27" s="335" t="s">
        <v>4731</v>
      </c>
      <c r="E27" s="74"/>
    </row>
    <row r="28" spans="2:5">
      <c r="B28" s="333">
        <v>42801</v>
      </c>
      <c r="C28" s="334">
        <v>0.06</v>
      </c>
      <c r="D28" s="335" t="s">
        <v>4729</v>
      </c>
      <c r="E28" s="80"/>
    </row>
    <row r="29" spans="2:5">
      <c r="B29" s="333">
        <v>42801</v>
      </c>
      <c r="C29" s="334">
        <v>15.98</v>
      </c>
      <c r="D29" s="335" t="s">
        <v>4733</v>
      </c>
      <c r="E29" s="80"/>
    </row>
    <row r="30" spans="2:5">
      <c r="B30" s="333">
        <v>42801</v>
      </c>
      <c r="C30" s="334">
        <v>139.19</v>
      </c>
      <c r="D30" s="335" t="s">
        <v>4732</v>
      </c>
      <c r="E30" s="80"/>
    </row>
    <row r="31" spans="2:5">
      <c r="B31" s="333">
        <v>42801</v>
      </c>
      <c r="C31" s="334">
        <v>1219.06</v>
      </c>
      <c r="D31" s="335" t="s">
        <v>4734</v>
      </c>
      <c r="E31" s="80"/>
    </row>
    <row r="32" spans="2:5">
      <c r="B32" s="333">
        <v>42803</v>
      </c>
      <c r="C32" s="334">
        <v>0.42</v>
      </c>
      <c r="D32" s="335" t="s">
        <v>4733</v>
      </c>
      <c r="E32" s="80"/>
    </row>
    <row r="33" spans="2:5" s="60" customFormat="1">
      <c r="B33" s="333">
        <v>42803</v>
      </c>
      <c r="C33" s="334">
        <v>0.56000000000000005</v>
      </c>
      <c r="D33" s="335" t="s">
        <v>4729</v>
      </c>
      <c r="E33" s="80"/>
    </row>
    <row r="34" spans="2:5" s="60" customFormat="1">
      <c r="B34" s="333">
        <v>42803</v>
      </c>
      <c r="C34" s="334">
        <v>14.63</v>
      </c>
      <c r="D34" s="335" t="s">
        <v>4732</v>
      </c>
      <c r="E34" s="80"/>
    </row>
    <row r="35" spans="2:5" s="60" customFormat="1">
      <c r="B35" s="333">
        <v>42803</v>
      </c>
      <c r="C35" s="334">
        <v>82.98</v>
      </c>
      <c r="D35" s="335" t="s">
        <v>4730</v>
      </c>
      <c r="E35" s="80"/>
    </row>
    <row r="36" spans="2:5" s="60" customFormat="1">
      <c r="B36" s="333">
        <v>42803</v>
      </c>
      <c r="C36" s="334">
        <v>96.35</v>
      </c>
      <c r="D36" s="335" t="s">
        <v>4734</v>
      </c>
      <c r="E36" s="80"/>
    </row>
    <row r="37" spans="2:5" s="60" customFormat="1">
      <c r="B37" s="333">
        <v>42803</v>
      </c>
      <c r="C37" s="334">
        <v>100.04</v>
      </c>
      <c r="D37" s="335" t="s">
        <v>4731</v>
      </c>
      <c r="E37" s="80"/>
    </row>
    <row r="38" spans="2:5" s="60" customFormat="1">
      <c r="B38" s="333">
        <v>42804</v>
      </c>
      <c r="C38" s="334">
        <v>0.64</v>
      </c>
      <c r="D38" s="335" t="s">
        <v>4731</v>
      </c>
      <c r="E38" s="80"/>
    </row>
    <row r="39" spans="2:5" s="60" customFormat="1">
      <c r="B39" s="333">
        <v>42804</v>
      </c>
      <c r="C39" s="334">
        <v>1.78</v>
      </c>
      <c r="D39" s="335" t="s">
        <v>4732</v>
      </c>
      <c r="E39" s="80"/>
    </row>
    <row r="40" spans="2:5" s="60" customFormat="1">
      <c r="B40" s="333">
        <v>42804</v>
      </c>
      <c r="C40" s="334">
        <v>2.4</v>
      </c>
      <c r="D40" s="335" t="s">
        <v>4729</v>
      </c>
      <c r="E40" s="80"/>
    </row>
    <row r="41" spans="2:5" s="60" customFormat="1">
      <c r="B41" s="333">
        <v>42804</v>
      </c>
      <c r="C41" s="334">
        <v>227.63</v>
      </c>
      <c r="D41" s="335" t="s">
        <v>4734</v>
      </c>
      <c r="E41" s="80"/>
    </row>
    <row r="42" spans="2:5" s="60" customFormat="1">
      <c r="B42" s="333">
        <v>42807</v>
      </c>
      <c r="C42" s="334">
        <v>0.88</v>
      </c>
      <c r="D42" s="335" t="s">
        <v>4729</v>
      </c>
      <c r="E42" s="80"/>
    </row>
    <row r="43" spans="2:5" s="60" customFormat="1">
      <c r="B43" s="333">
        <v>42807</v>
      </c>
      <c r="C43" s="334">
        <v>16.829999999999998</v>
      </c>
      <c r="D43" s="335" t="s">
        <v>4732</v>
      </c>
      <c r="E43" s="80"/>
    </row>
    <row r="44" spans="2:5" s="60" customFormat="1">
      <c r="B44" s="333">
        <v>42807</v>
      </c>
      <c r="C44" s="334">
        <v>50</v>
      </c>
      <c r="D44" s="335" t="s">
        <v>4731</v>
      </c>
      <c r="E44" s="80"/>
    </row>
    <row r="45" spans="2:5" s="60" customFormat="1">
      <c r="B45" s="333">
        <v>42807</v>
      </c>
      <c r="C45" s="334">
        <v>228.78</v>
      </c>
      <c r="D45" s="335" t="s">
        <v>4730</v>
      </c>
      <c r="E45" s="80"/>
    </row>
    <row r="46" spans="2:5" s="60" customFormat="1">
      <c r="B46" s="333">
        <v>42807</v>
      </c>
      <c r="C46" s="334">
        <v>1088.67</v>
      </c>
      <c r="D46" s="335" t="s">
        <v>4734</v>
      </c>
      <c r="E46" s="80"/>
    </row>
    <row r="47" spans="2:5" s="60" customFormat="1">
      <c r="B47" s="333">
        <v>42808</v>
      </c>
      <c r="C47" s="334">
        <v>4.07</v>
      </c>
      <c r="D47" s="335" t="s">
        <v>4729</v>
      </c>
      <c r="E47" s="80"/>
    </row>
    <row r="48" spans="2:5" s="60" customFormat="1">
      <c r="B48" s="333">
        <v>42808</v>
      </c>
      <c r="C48" s="334">
        <v>11.84</v>
      </c>
      <c r="D48" s="335" t="s">
        <v>4733</v>
      </c>
      <c r="E48" s="80"/>
    </row>
    <row r="49" spans="2:5" s="60" customFormat="1">
      <c r="B49" s="333">
        <v>42808</v>
      </c>
      <c r="C49" s="334">
        <v>15.57</v>
      </c>
      <c r="D49" s="335" t="s">
        <v>4732</v>
      </c>
      <c r="E49" s="80"/>
    </row>
    <row r="50" spans="2:5" s="60" customFormat="1">
      <c r="B50" s="333">
        <v>42808</v>
      </c>
      <c r="C50" s="334">
        <v>42.55</v>
      </c>
      <c r="D50" s="335" t="s">
        <v>4730</v>
      </c>
      <c r="E50" s="80"/>
    </row>
    <row r="51" spans="2:5" s="60" customFormat="1">
      <c r="B51" s="333">
        <v>42808</v>
      </c>
      <c r="C51" s="334">
        <v>45.22</v>
      </c>
      <c r="D51" s="335" t="s">
        <v>4731</v>
      </c>
      <c r="E51" s="80"/>
    </row>
    <row r="52" spans="2:5" s="60" customFormat="1">
      <c r="B52" s="333">
        <v>42808</v>
      </c>
      <c r="C52" s="334">
        <v>228.66</v>
      </c>
      <c r="D52" s="335" t="s">
        <v>4734</v>
      </c>
      <c r="E52" s="80"/>
    </row>
    <row r="53" spans="2:5" s="60" customFormat="1">
      <c r="B53" s="333">
        <v>42809</v>
      </c>
      <c r="C53" s="334">
        <v>12.21</v>
      </c>
      <c r="D53" s="335" t="s">
        <v>4729</v>
      </c>
      <c r="E53" s="80"/>
    </row>
    <row r="54" spans="2:5" s="60" customFormat="1">
      <c r="B54" s="333">
        <v>42809</v>
      </c>
      <c r="C54" s="334">
        <v>17.309999999999999</v>
      </c>
      <c r="D54" s="335" t="s">
        <v>4734</v>
      </c>
      <c r="E54" s="80"/>
    </row>
    <row r="55" spans="2:5" s="60" customFormat="1">
      <c r="B55" s="333">
        <v>42809</v>
      </c>
      <c r="C55" s="334">
        <v>33.86</v>
      </c>
      <c r="D55" s="335" t="s">
        <v>4730</v>
      </c>
      <c r="E55" s="80"/>
    </row>
    <row r="56" spans="2:5" s="60" customFormat="1">
      <c r="B56" s="333">
        <v>42809</v>
      </c>
      <c r="C56" s="334">
        <v>200.18</v>
      </c>
      <c r="D56" s="335" t="s">
        <v>4731</v>
      </c>
      <c r="E56" s="80"/>
    </row>
    <row r="57" spans="2:5" s="60" customFormat="1">
      <c r="B57" s="333">
        <v>42809</v>
      </c>
      <c r="C57" s="334">
        <v>534.95000000000005</v>
      </c>
      <c r="D57" s="335" t="s">
        <v>4732</v>
      </c>
      <c r="E57" s="80"/>
    </row>
    <row r="58" spans="2:5" s="60" customFormat="1">
      <c r="B58" s="333">
        <v>42810</v>
      </c>
      <c r="C58" s="334">
        <v>0.24</v>
      </c>
      <c r="D58" s="335" t="s">
        <v>4731</v>
      </c>
      <c r="E58" s="80"/>
    </row>
    <row r="59" spans="2:5" s="60" customFormat="1">
      <c r="B59" s="333">
        <v>42810</v>
      </c>
      <c r="C59" s="334">
        <v>0.47</v>
      </c>
      <c r="D59" s="335" t="s">
        <v>4729</v>
      </c>
      <c r="E59" s="80"/>
    </row>
    <row r="60" spans="2:5" s="60" customFormat="1">
      <c r="B60" s="333">
        <v>42810</v>
      </c>
      <c r="C60" s="334">
        <v>3.06</v>
      </c>
      <c r="D60" s="335" t="s">
        <v>4732</v>
      </c>
      <c r="E60" s="80"/>
    </row>
    <row r="61" spans="2:5" s="60" customFormat="1">
      <c r="B61" s="333">
        <v>42810</v>
      </c>
      <c r="C61" s="334">
        <v>64.569999999999993</v>
      </c>
      <c r="D61" s="335" t="s">
        <v>4734</v>
      </c>
      <c r="E61" s="80"/>
    </row>
    <row r="62" spans="2:5" s="60" customFormat="1">
      <c r="B62" s="333">
        <v>42810</v>
      </c>
      <c r="C62" s="334">
        <v>92.1</v>
      </c>
      <c r="D62" s="335" t="s">
        <v>4730</v>
      </c>
      <c r="E62" s="80"/>
    </row>
    <row r="63" spans="2:5" s="60" customFormat="1">
      <c r="B63" s="333">
        <v>42811</v>
      </c>
      <c r="C63" s="334">
        <v>0.39</v>
      </c>
      <c r="D63" s="335" t="s">
        <v>4729</v>
      </c>
      <c r="E63" s="80"/>
    </row>
    <row r="64" spans="2:5" s="60" customFormat="1">
      <c r="B64" s="333">
        <v>42811</v>
      </c>
      <c r="C64" s="334">
        <v>7.07</v>
      </c>
      <c r="D64" s="335" t="s">
        <v>4732</v>
      </c>
      <c r="E64" s="80"/>
    </row>
    <row r="65" spans="2:5" s="60" customFormat="1">
      <c r="B65" s="333">
        <v>42811</v>
      </c>
      <c r="C65" s="334">
        <v>156.91</v>
      </c>
      <c r="D65" s="335" t="s">
        <v>4734</v>
      </c>
      <c r="E65" s="80"/>
    </row>
    <row r="66" spans="2:5" s="60" customFormat="1">
      <c r="B66" s="333">
        <v>42811</v>
      </c>
      <c r="C66" s="334">
        <v>195.13</v>
      </c>
      <c r="D66" s="335" t="s">
        <v>4730</v>
      </c>
      <c r="E66" s="80"/>
    </row>
    <row r="67" spans="2:5" s="60" customFormat="1">
      <c r="B67" s="333">
        <v>42811</v>
      </c>
      <c r="C67" s="334">
        <v>200.11</v>
      </c>
      <c r="D67" s="335" t="s">
        <v>4731</v>
      </c>
      <c r="E67" s="80"/>
    </row>
    <row r="68" spans="2:5" s="60" customFormat="1">
      <c r="B68" s="333">
        <v>42814</v>
      </c>
      <c r="C68" s="334">
        <v>0.11</v>
      </c>
      <c r="D68" s="335" t="s">
        <v>4730</v>
      </c>
      <c r="E68" s="80"/>
    </row>
    <row r="69" spans="2:5" s="60" customFormat="1">
      <c r="B69" s="333">
        <v>42814</v>
      </c>
      <c r="C69" s="334">
        <v>0.17</v>
      </c>
      <c r="D69" s="335" t="s">
        <v>4729</v>
      </c>
      <c r="E69" s="80"/>
    </row>
    <row r="70" spans="2:5" s="60" customFormat="1">
      <c r="B70" s="333">
        <v>42814</v>
      </c>
      <c r="C70" s="334">
        <v>0.74</v>
      </c>
      <c r="D70" s="335" t="s">
        <v>4736</v>
      </c>
      <c r="E70" s="80"/>
    </row>
    <row r="71" spans="2:5" s="60" customFormat="1">
      <c r="B71" s="333">
        <v>42814</v>
      </c>
      <c r="C71" s="334">
        <v>10.11</v>
      </c>
      <c r="D71" s="335" t="s">
        <v>4732</v>
      </c>
      <c r="E71" s="80"/>
    </row>
    <row r="72" spans="2:5" s="60" customFormat="1">
      <c r="B72" s="333">
        <v>42814</v>
      </c>
      <c r="C72" s="334">
        <v>88.82</v>
      </c>
      <c r="D72" s="335" t="s">
        <v>4731</v>
      </c>
      <c r="E72" s="80"/>
    </row>
    <row r="73" spans="2:5" s="60" customFormat="1">
      <c r="B73" s="333">
        <v>42814</v>
      </c>
      <c r="C73" s="334">
        <v>1062.3399999999999</v>
      </c>
      <c r="D73" s="335" t="s">
        <v>4734</v>
      </c>
      <c r="E73" s="80"/>
    </row>
    <row r="74" spans="2:5" s="60" customFormat="1">
      <c r="B74" s="333">
        <v>42815</v>
      </c>
      <c r="C74" s="334">
        <v>0.32</v>
      </c>
      <c r="D74" s="335" t="s">
        <v>4736</v>
      </c>
      <c r="E74" s="80"/>
    </row>
    <row r="75" spans="2:5" s="60" customFormat="1">
      <c r="B75" s="333">
        <v>42815</v>
      </c>
      <c r="C75" s="334">
        <v>0.34</v>
      </c>
      <c r="D75" s="335" t="s">
        <v>4731</v>
      </c>
      <c r="E75" s="80"/>
    </row>
    <row r="76" spans="2:5" s="60" customFormat="1">
      <c r="B76" s="333">
        <v>42815</v>
      </c>
      <c r="C76" s="334">
        <v>2.35</v>
      </c>
      <c r="D76" s="335" t="s">
        <v>4729</v>
      </c>
      <c r="E76" s="80"/>
    </row>
    <row r="77" spans="2:5" s="60" customFormat="1">
      <c r="B77" s="333">
        <v>42815</v>
      </c>
      <c r="C77" s="334">
        <v>3.78</v>
      </c>
      <c r="D77" s="335" t="s">
        <v>4732</v>
      </c>
      <c r="E77" s="80"/>
    </row>
    <row r="78" spans="2:5">
      <c r="B78" s="333">
        <v>42815</v>
      </c>
      <c r="C78" s="334">
        <v>33.29</v>
      </c>
      <c r="D78" s="335" t="s">
        <v>4730</v>
      </c>
      <c r="E78" s="74"/>
    </row>
    <row r="79" spans="2:5">
      <c r="B79" s="333">
        <v>42815</v>
      </c>
      <c r="C79" s="334">
        <v>61.67</v>
      </c>
      <c r="D79" s="335" t="s">
        <v>4734</v>
      </c>
      <c r="E79" s="80"/>
    </row>
    <row r="80" spans="2:5">
      <c r="B80" s="333">
        <v>42816</v>
      </c>
      <c r="C80" s="334">
        <v>0.03</v>
      </c>
      <c r="D80" s="335" t="s">
        <v>4731</v>
      </c>
      <c r="E80" s="80"/>
    </row>
    <row r="81" spans="2:5">
      <c r="B81" s="333">
        <v>42816</v>
      </c>
      <c r="C81" s="334">
        <v>0.15</v>
      </c>
      <c r="D81" s="335" t="s">
        <v>4729</v>
      </c>
      <c r="E81" s="81"/>
    </row>
    <row r="82" spans="2:5">
      <c r="B82" s="333">
        <v>42816</v>
      </c>
      <c r="C82" s="334">
        <v>3.94</v>
      </c>
      <c r="D82" s="335" t="s">
        <v>4732</v>
      </c>
      <c r="E82" s="80"/>
    </row>
    <row r="83" spans="2:5">
      <c r="B83" s="333">
        <v>42816</v>
      </c>
      <c r="C83" s="334">
        <v>22.17</v>
      </c>
      <c r="D83" s="335" t="s">
        <v>4734</v>
      </c>
      <c r="E83" s="80"/>
    </row>
    <row r="84" spans="2:5">
      <c r="B84" s="333">
        <v>42816</v>
      </c>
      <c r="C84" s="334">
        <v>299.39</v>
      </c>
      <c r="D84" s="335" t="s">
        <v>4730</v>
      </c>
      <c r="E84" s="80"/>
    </row>
    <row r="85" spans="2:5" s="60" customFormat="1">
      <c r="B85" s="333">
        <v>42817</v>
      </c>
      <c r="C85" s="334">
        <v>0.34</v>
      </c>
      <c r="D85" s="335" t="s">
        <v>4729</v>
      </c>
      <c r="E85" s="80"/>
    </row>
    <row r="86" spans="2:5" s="60" customFormat="1">
      <c r="B86" s="333">
        <v>42817</v>
      </c>
      <c r="C86" s="334">
        <v>0.54</v>
      </c>
      <c r="D86" s="335" t="s">
        <v>4731</v>
      </c>
      <c r="E86" s="80"/>
    </row>
    <row r="87" spans="2:5" s="60" customFormat="1">
      <c r="B87" s="333">
        <v>42817</v>
      </c>
      <c r="C87" s="334">
        <v>1.93</v>
      </c>
      <c r="D87" s="335" t="s">
        <v>4736</v>
      </c>
      <c r="E87" s="80"/>
    </row>
    <row r="88" spans="2:5" s="324" customFormat="1">
      <c r="B88" s="333">
        <v>42817</v>
      </c>
      <c r="C88" s="334">
        <v>5.59</v>
      </c>
      <c r="D88" s="335" t="s">
        <v>4732</v>
      </c>
      <c r="E88" s="80"/>
    </row>
    <row r="89" spans="2:5" s="324" customFormat="1">
      <c r="B89" s="333">
        <v>42817</v>
      </c>
      <c r="C89" s="334">
        <v>22.11</v>
      </c>
      <c r="D89" s="335" t="s">
        <v>4734</v>
      </c>
      <c r="E89" s="80"/>
    </row>
    <row r="90" spans="2:5" s="324" customFormat="1">
      <c r="B90" s="333">
        <v>42818</v>
      </c>
      <c r="C90" s="334">
        <v>1.42</v>
      </c>
      <c r="D90" s="335" t="s">
        <v>4732</v>
      </c>
      <c r="E90" s="80"/>
    </row>
    <row r="91" spans="2:5" s="324" customFormat="1" ht="30">
      <c r="B91" s="333">
        <v>42818</v>
      </c>
      <c r="C91" s="334">
        <v>24</v>
      </c>
      <c r="D91" s="335" t="s">
        <v>4735</v>
      </c>
      <c r="E91" s="80"/>
    </row>
    <row r="92" spans="2:5" s="324" customFormat="1">
      <c r="B92" s="333">
        <v>42818</v>
      </c>
      <c r="C92" s="334">
        <v>31.37</v>
      </c>
      <c r="D92" s="335" t="s">
        <v>4729</v>
      </c>
      <c r="E92" s="80"/>
    </row>
    <row r="93" spans="2:5" s="324" customFormat="1">
      <c r="B93" s="333">
        <v>42818</v>
      </c>
      <c r="C93" s="334">
        <v>100.1</v>
      </c>
      <c r="D93" s="335" t="s">
        <v>4731</v>
      </c>
      <c r="E93" s="80"/>
    </row>
    <row r="94" spans="2:5" s="324" customFormat="1">
      <c r="B94" s="333">
        <v>42818</v>
      </c>
      <c r="C94" s="334">
        <v>330.02</v>
      </c>
      <c r="D94" s="335" t="s">
        <v>4734</v>
      </c>
      <c r="E94" s="80"/>
    </row>
    <row r="95" spans="2:5" s="324" customFormat="1">
      <c r="B95" s="333">
        <v>42821</v>
      </c>
      <c r="C95" s="334">
        <v>0.09</v>
      </c>
      <c r="D95" s="335" t="s">
        <v>4729</v>
      </c>
      <c r="E95" s="80"/>
    </row>
    <row r="96" spans="2:5" s="324" customFormat="1">
      <c r="B96" s="333">
        <v>42821</v>
      </c>
      <c r="C96" s="334">
        <v>3.97</v>
      </c>
      <c r="D96" s="335" t="s">
        <v>4732</v>
      </c>
      <c r="E96" s="80"/>
    </row>
    <row r="97" spans="2:5" s="324" customFormat="1">
      <c r="B97" s="333">
        <v>42821</v>
      </c>
      <c r="C97" s="334">
        <v>100.45</v>
      </c>
      <c r="D97" s="335" t="s">
        <v>4731</v>
      </c>
      <c r="E97" s="80"/>
    </row>
    <row r="98" spans="2:5" s="324" customFormat="1">
      <c r="B98" s="333">
        <v>42821</v>
      </c>
      <c r="C98" s="334">
        <v>225.97</v>
      </c>
      <c r="D98" s="335" t="s">
        <v>4730</v>
      </c>
      <c r="E98" s="80"/>
    </row>
    <row r="99" spans="2:5" s="324" customFormat="1">
      <c r="B99" s="333">
        <v>42821</v>
      </c>
      <c r="C99" s="334">
        <v>592.95000000000005</v>
      </c>
      <c r="D99" s="335" t="s">
        <v>4734</v>
      </c>
      <c r="E99" s="80"/>
    </row>
    <row r="100" spans="2:5" s="324" customFormat="1">
      <c r="B100" s="333">
        <v>42822</v>
      </c>
      <c r="C100" s="334">
        <v>1.65</v>
      </c>
      <c r="D100" s="335" t="s">
        <v>4729</v>
      </c>
      <c r="E100" s="80"/>
    </row>
    <row r="101" spans="2:5" s="324" customFormat="1">
      <c r="B101" s="333">
        <v>42822</v>
      </c>
      <c r="C101" s="334">
        <v>3.05</v>
      </c>
      <c r="D101" s="335" t="s">
        <v>4732</v>
      </c>
      <c r="E101" s="80"/>
    </row>
    <row r="102" spans="2:5" s="324" customFormat="1">
      <c r="B102" s="333">
        <v>42822</v>
      </c>
      <c r="C102" s="334">
        <v>16.55</v>
      </c>
      <c r="D102" s="335" t="s">
        <v>4730</v>
      </c>
      <c r="E102" s="80"/>
    </row>
    <row r="103" spans="2:5" s="324" customFormat="1">
      <c r="B103" s="333">
        <v>42822</v>
      </c>
      <c r="C103" s="334">
        <v>75.260000000000005</v>
      </c>
      <c r="D103" s="335" t="s">
        <v>4733</v>
      </c>
      <c r="E103" s="80"/>
    </row>
    <row r="104" spans="2:5" s="324" customFormat="1">
      <c r="B104" s="333">
        <v>42822</v>
      </c>
      <c r="C104" s="334">
        <v>100</v>
      </c>
      <c r="D104" s="335" t="s">
        <v>4731</v>
      </c>
      <c r="E104" s="80"/>
    </row>
    <row r="105" spans="2:5" s="324" customFormat="1">
      <c r="B105" s="333">
        <v>42822</v>
      </c>
      <c r="C105" s="334">
        <v>145.13999999999999</v>
      </c>
      <c r="D105" s="335" t="s">
        <v>4734</v>
      </c>
      <c r="E105" s="80"/>
    </row>
    <row r="106" spans="2:5" s="324" customFormat="1" ht="30">
      <c r="B106" s="333">
        <v>42822</v>
      </c>
      <c r="C106" s="334">
        <v>300</v>
      </c>
      <c r="D106" s="335" t="s">
        <v>4735</v>
      </c>
      <c r="E106" s="80"/>
    </row>
    <row r="107" spans="2:5" s="324" customFormat="1">
      <c r="B107" s="333">
        <v>42823</v>
      </c>
      <c r="C107" s="334">
        <v>0.47</v>
      </c>
      <c r="D107" s="335" t="s">
        <v>4729</v>
      </c>
      <c r="E107" s="80"/>
    </row>
    <row r="108" spans="2:5" s="324" customFormat="1">
      <c r="B108" s="333">
        <v>42823</v>
      </c>
      <c r="C108" s="334">
        <v>0.56999999999999995</v>
      </c>
      <c r="D108" s="335" t="s">
        <v>4731</v>
      </c>
      <c r="E108" s="80"/>
    </row>
    <row r="109" spans="2:5" s="324" customFormat="1">
      <c r="B109" s="333">
        <v>42823</v>
      </c>
      <c r="C109" s="334">
        <v>5.8</v>
      </c>
      <c r="D109" s="335" t="s">
        <v>4732</v>
      </c>
      <c r="E109" s="80"/>
    </row>
    <row r="110" spans="2:5" s="324" customFormat="1">
      <c r="B110" s="333">
        <v>42823</v>
      </c>
      <c r="C110" s="334">
        <v>232.85</v>
      </c>
      <c r="D110" s="335" t="s">
        <v>4734</v>
      </c>
      <c r="E110" s="80"/>
    </row>
    <row r="111" spans="2:5" s="324" customFormat="1" ht="30">
      <c r="B111" s="333">
        <v>42823</v>
      </c>
      <c r="C111" s="334">
        <v>1788.45</v>
      </c>
      <c r="D111" s="335" t="s">
        <v>4735</v>
      </c>
      <c r="E111" s="80"/>
    </row>
    <row r="112" spans="2:5" s="324" customFormat="1">
      <c r="B112" s="333">
        <v>42824</v>
      </c>
      <c r="C112" s="334">
        <v>0.05</v>
      </c>
      <c r="D112" s="335" t="s">
        <v>4729</v>
      </c>
      <c r="E112" s="80"/>
    </row>
    <row r="113" spans="2:5" s="324" customFormat="1">
      <c r="B113" s="333">
        <v>42824</v>
      </c>
      <c r="C113" s="334">
        <v>2.63</v>
      </c>
      <c r="D113" s="335" t="s">
        <v>4732</v>
      </c>
      <c r="E113" s="80"/>
    </row>
    <row r="114" spans="2:5" s="324" customFormat="1">
      <c r="B114" s="333">
        <v>42824</v>
      </c>
      <c r="C114" s="334">
        <v>10</v>
      </c>
      <c r="D114" s="335" t="s">
        <v>4730</v>
      </c>
      <c r="E114" s="80"/>
    </row>
    <row r="115" spans="2:5" s="324" customFormat="1">
      <c r="B115" s="333">
        <v>42824</v>
      </c>
      <c r="C115" s="334">
        <v>84.42</v>
      </c>
      <c r="D115" s="335" t="s">
        <v>4734</v>
      </c>
      <c r="E115" s="80"/>
    </row>
    <row r="116" spans="2:5" s="324" customFormat="1">
      <c r="B116" s="333">
        <v>42825</v>
      </c>
      <c r="C116" s="334">
        <v>0.01</v>
      </c>
      <c r="D116" s="335" t="s">
        <v>4733</v>
      </c>
      <c r="E116" s="80"/>
    </row>
    <row r="117" spans="2:5" s="324" customFormat="1">
      <c r="B117" s="333">
        <v>42825</v>
      </c>
      <c r="C117" s="334">
        <v>0.03</v>
      </c>
      <c r="D117" s="335" t="s">
        <v>4731</v>
      </c>
      <c r="E117" s="80"/>
    </row>
    <row r="118" spans="2:5" s="324" customFormat="1">
      <c r="B118" s="333">
        <v>42825</v>
      </c>
      <c r="C118" s="334">
        <v>0.2</v>
      </c>
      <c r="D118" s="335" t="s">
        <v>4729</v>
      </c>
      <c r="E118" s="80"/>
    </row>
    <row r="119" spans="2:5" s="324" customFormat="1">
      <c r="B119" s="333">
        <v>42825</v>
      </c>
      <c r="C119" s="334">
        <v>1.07</v>
      </c>
      <c r="D119" s="335" t="s">
        <v>4732</v>
      </c>
      <c r="E119" s="80"/>
    </row>
    <row r="120" spans="2:5" s="324" customFormat="1">
      <c r="B120" s="333">
        <v>42825</v>
      </c>
      <c r="C120" s="334">
        <v>27.9</v>
      </c>
      <c r="D120" s="335" t="s">
        <v>4734</v>
      </c>
      <c r="E120" s="80"/>
    </row>
    <row r="121" spans="2:5" s="60" customFormat="1">
      <c r="B121" s="159" t="s">
        <v>26</v>
      </c>
      <c r="C121" s="198">
        <f>SUM(C6:C120)</f>
        <v>12388.699999999999</v>
      </c>
      <c r="D121" s="203"/>
      <c r="E121" s="80"/>
    </row>
    <row r="122" spans="2:5" s="60" customFormat="1" ht="15.75">
      <c r="B122" s="411" t="s">
        <v>117</v>
      </c>
      <c r="C122" s="412"/>
      <c r="D122" s="413"/>
      <c r="E122" s="80"/>
    </row>
    <row r="123" spans="2:5">
      <c r="B123" s="282">
        <v>42795</v>
      </c>
      <c r="C123" s="235">
        <v>2</v>
      </c>
      <c r="D123" s="336" t="s">
        <v>4737</v>
      </c>
      <c r="E123" s="80"/>
    </row>
    <row r="124" spans="2:5">
      <c r="B124" s="282">
        <v>42795</v>
      </c>
      <c r="C124" s="235">
        <v>81.56</v>
      </c>
      <c r="D124" s="336" t="s">
        <v>4738</v>
      </c>
      <c r="E124" s="80"/>
    </row>
    <row r="125" spans="2:5">
      <c r="B125" s="282">
        <v>42795</v>
      </c>
      <c r="C125" s="235">
        <v>100</v>
      </c>
      <c r="D125" s="336" t="s">
        <v>4739</v>
      </c>
      <c r="E125" s="80"/>
    </row>
    <row r="126" spans="2:5">
      <c r="B126" s="282">
        <v>42795</v>
      </c>
      <c r="C126" s="235">
        <v>100</v>
      </c>
      <c r="D126" s="336" t="s">
        <v>4740</v>
      </c>
      <c r="E126" s="80"/>
    </row>
    <row r="127" spans="2:5">
      <c r="B127" s="282">
        <v>42795</v>
      </c>
      <c r="C127" s="235">
        <v>100</v>
      </c>
      <c r="D127" s="336" t="s">
        <v>4741</v>
      </c>
      <c r="E127" s="80"/>
    </row>
    <row r="128" spans="2:5">
      <c r="B128" s="282">
        <v>42795</v>
      </c>
      <c r="C128" s="235">
        <v>700</v>
      </c>
      <c r="D128" s="336" t="s">
        <v>4742</v>
      </c>
      <c r="E128" s="80"/>
    </row>
    <row r="129" spans="2:5">
      <c r="B129" s="282">
        <v>42795</v>
      </c>
      <c r="C129" s="235">
        <v>1000</v>
      </c>
      <c r="D129" s="336" t="s">
        <v>4743</v>
      </c>
      <c r="E129" s="80"/>
    </row>
    <row r="130" spans="2:5" s="60" customFormat="1">
      <c r="B130" s="282">
        <v>42796</v>
      </c>
      <c r="C130" s="235">
        <v>0.3</v>
      </c>
      <c r="D130" s="336" t="s">
        <v>4744</v>
      </c>
      <c r="E130" s="80"/>
    </row>
    <row r="131" spans="2:5" s="60" customFormat="1">
      <c r="B131" s="282">
        <v>42796</v>
      </c>
      <c r="C131" s="235">
        <v>0.42</v>
      </c>
      <c r="D131" s="336" t="s">
        <v>4745</v>
      </c>
      <c r="E131" s="80"/>
    </row>
    <row r="132" spans="2:5" s="60" customFormat="1">
      <c r="B132" s="282">
        <v>42796</v>
      </c>
      <c r="C132" s="235">
        <v>0.43</v>
      </c>
      <c r="D132" s="336" t="s">
        <v>4746</v>
      </c>
      <c r="E132" s="80"/>
    </row>
    <row r="133" spans="2:5" s="60" customFormat="1">
      <c r="B133" s="282">
        <v>42796</v>
      </c>
      <c r="C133" s="235">
        <v>8.23</v>
      </c>
      <c r="D133" s="336" t="s">
        <v>4747</v>
      </c>
      <c r="E133" s="80"/>
    </row>
    <row r="134" spans="2:5" s="60" customFormat="1">
      <c r="B134" s="282">
        <v>42796</v>
      </c>
      <c r="C134" s="235">
        <v>11.06</v>
      </c>
      <c r="D134" s="336" t="s">
        <v>4748</v>
      </c>
      <c r="E134" s="80"/>
    </row>
    <row r="135" spans="2:5" s="60" customFormat="1">
      <c r="B135" s="282">
        <v>42796</v>
      </c>
      <c r="C135" s="235">
        <v>60.17</v>
      </c>
      <c r="D135" s="336" t="s">
        <v>4749</v>
      </c>
      <c r="E135" s="80"/>
    </row>
    <row r="136" spans="2:5" s="60" customFormat="1">
      <c r="B136" s="282">
        <v>42796</v>
      </c>
      <c r="C136" s="235">
        <v>163.84</v>
      </c>
      <c r="D136" s="336" t="s">
        <v>4750</v>
      </c>
      <c r="E136" s="80"/>
    </row>
    <row r="137" spans="2:5" s="60" customFormat="1">
      <c r="B137" s="282">
        <v>42796</v>
      </c>
      <c r="C137" s="235">
        <v>300</v>
      </c>
      <c r="D137" s="336" t="s">
        <v>4751</v>
      </c>
      <c r="E137" s="80"/>
    </row>
    <row r="138" spans="2:5" s="60" customFormat="1">
      <c r="B138" s="282">
        <v>42796</v>
      </c>
      <c r="C138" s="235">
        <v>500</v>
      </c>
      <c r="D138" s="336" t="s">
        <v>4752</v>
      </c>
      <c r="E138" s="80"/>
    </row>
    <row r="139" spans="2:5" s="60" customFormat="1">
      <c r="B139" s="282">
        <v>42797</v>
      </c>
      <c r="C139" s="235">
        <v>0.03</v>
      </c>
      <c r="D139" s="336" t="s">
        <v>4753</v>
      </c>
      <c r="E139" s="80"/>
    </row>
    <row r="140" spans="2:5" s="60" customFormat="1">
      <c r="B140" s="282">
        <v>42797</v>
      </c>
      <c r="C140" s="235">
        <v>0.3</v>
      </c>
      <c r="D140" s="336" t="s">
        <v>4754</v>
      </c>
      <c r="E140" s="80"/>
    </row>
    <row r="141" spans="2:5" s="60" customFormat="1">
      <c r="B141" s="282">
        <v>42797</v>
      </c>
      <c r="C141" s="235">
        <v>15.58</v>
      </c>
      <c r="D141" s="336" t="s">
        <v>4755</v>
      </c>
      <c r="E141" s="80"/>
    </row>
    <row r="142" spans="2:5" s="60" customFormat="1">
      <c r="B142" s="282">
        <v>42797</v>
      </c>
      <c r="C142" s="235">
        <v>44.83</v>
      </c>
      <c r="D142" s="336" t="s">
        <v>4756</v>
      </c>
      <c r="E142" s="80"/>
    </row>
    <row r="143" spans="2:5" s="60" customFormat="1">
      <c r="B143" s="282">
        <v>42797</v>
      </c>
      <c r="C143" s="235">
        <v>120.71</v>
      </c>
      <c r="D143" s="336" t="s">
        <v>4753</v>
      </c>
      <c r="E143" s="80"/>
    </row>
    <row r="144" spans="2:5" s="60" customFormat="1">
      <c r="B144" s="282">
        <v>42800</v>
      </c>
      <c r="C144" s="235">
        <v>4.07</v>
      </c>
      <c r="D144" s="336" t="s">
        <v>4757</v>
      </c>
      <c r="E144" s="80"/>
    </row>
    <row r="145" spans="2:5" s="60" customFormat="1">
      <c r="B145" s="282">
        <v>42800</v>
      </c>
      <c r="C145" s="235">
        <v>51.7</v>
      </c>
      <c r="D145" s="336" t="s">
        <v>4758</v>
      </c>
      <c r="E145" s="80"/>
    </row>
    <row r="146" spans="2:5" s="60" customFormat="1">
      <c r="B146" s="282">
        <v>42800</v>
      </c>
      <c r="C146" s="235">
        <v>96</v>
      </c>
      <c r="D146" s="336" t="s">
        <v>4759</v>
      </c>
      <c r="E146" s="80"/>
    </row>
    <row r="147" spans="2:5" s="60" customFormat="1">
      <c r="B147" s="282">
        <v>42800</v>
      </c>
      <c r="C147" s="235">
        <v>300</v>
      </c>
      <c r="D147" s="336" t="s">
        <v>4760</v>
      </c>
      <c r="E147" s="80"/>
    </row>
    <row r="148" spans="2:5" s="60" customFormat="1">
      <c r="B148" s="282">
        <v>42800</v>
      </c>
      <c r="C148" s="235">
        <v>1000</v>
      </c>
      <c r="D148" s="336" t="s">
        <v>4761</v>
      </c>
      <c r="E148" s="80"/>
    </row>
    <row r="149" spans="2:5" s="60" customFormat="1">
      <c r="B149" s="282">
        <v>42803</v>
      </c>
      <c r="C149" s="235">
        <v>100</v>
      </c>
      <c r="D149" s="336" t="s">
        <v>4762</v>
      </c>
      <c r="E149" s="80"/>
    </row>
    <row r="150" spans="2:5" s="60" customFormat="1">
      <c r="B150" s="282">
        <v>42803</v>
      </c>
      <c r="C150" s="235">
        <v>300</v>
      </c>
      <c r="D150" s="336" t="s">
        <v>4763</v>
      </c>
      <c r="E150" s="80"/>
    </row>
    <row r="151" spans="2:5" s="60" customFormat="1">
      <c r="B151" s="282">
        <v>42804</v>
      </c>
      <c r="C151" s="235">
        <v>190</v>
      </c>
      <c r="D151" s="336" t="s">
        <v>4764</v>
      </c>
      <c r="E151" s="80"/>
    </row>
    <row r="152" spans="2:5" s="60" customFormat="1">
      <c r="B152" s="282">
        <v>42804</v>
      </c>
      <c r="C152" s="235">
        <v>1000</v>
      </c>
      <c r="D152" s="336" t="s">
        <v>4765</v>
      </c>
      <c r="E152" s="80"/>
    </row>
    <row r="153" spans="2:5" s="60" customFormat="1">
      <c r="B153" s="282">
        <v>42807</v>
      </c>
      <c r="C153" s="235">
        <v>0.19</v>
      </c>
      <c r="D153" s="336" t="s">
        <v>4766</v>
      </c>
      <c r="E153" s="80"/>
    </row>
    <row r="154" spans="2:5" s="60" customFormat="1">
      <c r="B154" s="282">
        <v>42807</v>
      </c>
      <c r="C154" s="235">
        <v>1.02</v>
      </c>
      <c r="D154" s="336" t="s">
        <v>4767</v>
      </c>
      <c r="E154" s="80"/>
    </row>
    <row r="155" spans="2:5">
      <c r="B155" s="282">
        <v>42807</v>
      </c>
      <c r="C155" s="235">
        <v>2.2799999999999998</v>
      </c>
      <c r="D155" s="336" t="s">
        <v>4768</v>
      </c>
      <c r="E155" s="80"/>
    </row>
    <row r="156" spans="2:5">
      <c r="B156" s="282">
        <v>42807</v>
      </c>
      <c r="C156" s="235">
        <v>125.01</v>
      </c>
      <c r="D156" s="336" t="s">
        <v>4769</v>
      </c>
      <c r="E156" s="80"/>
    </row>
    <row r="157" spans="2:5">
      <c r="B157" s="282">
        <v>42807</v>
      </c>
      <c r="C157" s="235">
        <v>500</v>
      </c>
      <c r="D157" s="336" t="s">
        <v>4770</v>
      </c>
      <c r="E157" s="80"/>
    </row>
    <row r="158" spans="2:5" ht="30">
      <c r="B158" s="282">
        <v>42807</v>
      </c>
      <c r="C158" s="235">
        <v>9116</v>
      </c>
      <c r="D158" s="336" t="s">
        <v>4771</v>
      </c>
      <c r="E158" s="80"/>
    </row>
    <row r="159" spans="2:5" s="60" customFormat="1">
      <c r="B159" s="282">
        <v>42808</v>
      </c>
      <c r="C159" s="235">
        <v>30</v>
      </c>
      <c r="D159" s="336" t="s">
        <v>4772</v>
      </c>
      <c r="E159" s="80"/>
    </row>
    <row r="160" spans="2:5" s="60" customFormat="1">
      <c r="B160" s="282">
        <v>42808</v>
      </c>
      <c r="C160" s="235">
        <v>100</v>
      </c>
      <c r="D160" s="336" t="s">
        <v>4773</v>
      </c>
      <c r="E160" s="80"/>
    </row>
    <row r="161" spans="2:5" s="60" customFormat="1">
      <c r="B161" s="282">
        <v>42809</v>
      </c>
      <c r="C161" s="235">
        <v>9.8800000000000008</v>
      </c>
      <c r="D161" s="336" t="s">
        <v>4774</v>
      </c>
      <c r="E161" s="80"/>
    </row>
    <row r="162" spans="2:5">
      <c r="B162" s="282">
        <v>42809</v>
      </c>
      <c r="C162" s="235">
        <v>11.34</v>
      </c>
      <c r="D162" s="336" t="s">
        <v>4775</v>
      </c>
      <c r="E162" s="80"/>
    </row>
    <row r="163" spans="2:5">
      <c r="B163" s="282">
        <v>42809</v>
      </c>
      <c r="C163" s="235">
        <v>86.72</v>
      </c>
      <c r="D163" s="336" t="s">
        <v>4776</v>
      </c>
      <c r="E163" s="80"/>
    </row>
    <row r="164" spans="2:5">
      <c r="B164" s="282">
        <v>42809</v>
      </c>
      <c r="C164" s="235">
        <v>500</v>
      </c>
      <c r="D164" s="336" t="s">
        <v>4743</v>
      </c>
      <c r="E164" s="80"/>
    </row>
    <row r="165" spans="2:5">
      <c r="B165" s="282">
        <v>42810</v>
      </c>
      <c r="C165" s="235">
        <v>0.01</v>
      </c>
      <c r="D165" s="336" t="s">
        <v>4775</v>
      </c>
      <c r="E165" s="80"/>
    </row>
    <row r="166" spans="2:5">
      <c r="B166" s="282">
        <v>42810</v>
      </c>
      <c r="C166" s="235">
        <v>0.03</v>
      </c>
      <c r="D166" s="336" t="s">
        <v>4777</v>
      </c>
      <c r="E166" s="80"/>
    </row>
    <row r="167" spans="2:5">
      <c r="B167" s="282">
        <v>42810</v>
      </c>
      <c r="C167" s="235">
        <v>22.34</v>
      </c>
      <c r="D167" s="336" t="s">
        <v>4778</v>
      </c>
      <c r="E167" s="80"/>
    </row>
    <row r="168" spans="2:5">
      <c r="B168" s="282">
        <v>42810</v>
      </c>
      <c r="C168" s="235">
        <v>157.87</v>
      </c>
      <c r="D168" s="336" t="s">
        <v>4779</v>
      </c>
      <c r="E168" s="80"/>
    </row>
    <row r="169" spans="2:5">
      <c r="B169" s="282">
        <v>42811</v>
      </c>
      <c r="C169" s="235">
        <v>0.19</v>
      </c>
      <c r="D169" s="336" t="s">
        <v>4780</v>
      </c>
      <c r="E169" s="80"/>
    </row>
    <row r="170" spans="2:5">
      <c r="B170" s="282">
        <v>42811</v>
      </c>
      <c r="C170" s="235">
        <v>8.73</v>
      </c>
      <c r="D170" s="336" t="s">
        <v>4781</v>
      </c>
      <c r="E170" s="80"/>
    </row>
    <row r="171" spans="2:5">
      <c r="B171" s="282">
        <v>42814</v>
      </c>
      <c r="C171" s="235">
        <v>4.5599999999999996</v>
      </c>
      <c r="D171" s="336" t="s">
        <v>4782</v>
      </c>
      <c r="E171" s="80"/>
    </row>
    <row r="172" spans="2:5">
      <c r="B172" s="282">
        <v>42814</v>
      </c>
      <c r="C172" s="235">
        <v>15.85</v>
      </c>
      <c r="D172" s="336" t="s">
        <v>4783</v>
      </c>
      <c r="E172" s="80"/>
    </row>
    <row r="173" spans="2:5">
      <c r="B173" s="282">
        <v>42814</v>
      </c>
      <c r="C173" s="235">
        <v>50</v>
      </c>
      <c r="D173" s="336" t="s">
        <v>4784</v>
      </c>
      <c r="E173" s="80"/>
    </row>
    <row r="174" spans="2:5">
      <c r="B174" s="282">
        <v>42814</v>
      </c>
      <c r="C174" s="235">
        <v>1000</v>
      </c>
      <c r="D174" s="336" t="s">
        <v>4785</v>
      </c>
      <c r="E174" s="80"/>
    </row>
    <row r="175" spans="2:5">
      <c r="B175" s="282">
        <v>42815</v>
      </c>
      <c r="C175" s="235">
        <v>0.01</v>
      </c>
      <c r="D175" s="336" t="s">
        <v>4732</v>
      </c>
      <c r="E175" s="80"/>
    </row>
    <row r="176" spans="2:5" s="60" customFormat="1">
      <c r="B176" s="282">
        <v>42815</v>
      </c>
      <c r="C176" s="235">
        <v>0.18</v>
      </c>
      <c r="D176" s="336" t="s">
        <v>4786</v>
      </c>
      <c r="E176" s="80"/>
    </row>
    <row r="177" spans="2:5" s="60" customFormat="1" ht="45">
      <c r="B177" s="282">
        <v>42815</v>
      </c>
      <c r="C177" s="235">
        <v>1</v>
      </c>
      <c r="D177" s="336" t="s">
        <v>4787</v>
      </c>
      <c r="E177" s="80"/>
    </row>
    <row r="178" spans="2:5" s="60" customFormat="1">
      <c r="B178" s="282">
        <v>42815</v>
      </c>
      <c r="C178" s="235">
        <v>2.89</v>
      </c>
      <c r="D178" s="336" t="s">
        <v>4788</v>
      </c>
      <c r="E178" s="80"/>
    </row>
    <row r="179" spans="2:5" s="60" customFormat="1">
      <c r="B179" s="282">
        <v>42815</v>
      </c>
      <c r="C179" s="235">
        <v>18.09</v>
      </c>
      <c r="D179" s="336" t="s">
        <v>4789</v>
      </c>
      <c r="E179" s="80"/>
    </row>
    <row r="180" spans="2:5" s="60" customFormat="1">
      <c r="B180" s="282">
        <v>42815</v>
      </c>
      <c r="C180" s="235">
        <v>300</v>
      </c>
      <c r="D180" s="336" t="s">
        <v>4790</v>
      </c>
      <c r="E180" s="80"/>
    </row>
    <row r="181" spans="2:5" s="60" customFormat="1">
      <c r="B181" s="282">
        <v>42816</v>
      </c>
      <c r="C181" s="235">
        <v>4.1500000000000004</v>
      </c>
      <c r="D181" s="336" t="s">
        <v>4791</v>
      </c>
      <c r="E181" s="80"/>
    </row>
    <row r="182" spans="2:5" s="60" customFormat="1">
      <c r="B182" s="282">
        <v>42816</v>
      </c>
      <c r="C182" s="235">
        <v>4.8499999999999996</v>
      </c>
      <c r="D182" s="336" t="s">
        <v>4792</v>
      </c>
      <c r="E182" s="74"/>
    </row>
    <row r="183" spans="2:5" s="60" customFormat="1">
      <c r="B183" s="282">
        <v>42816</v>
      </c>
      <c r="C183" s="235">
        <v>10.76</v>
      </c>
      <c r="D183" s="336" t="s">
        <v>4793</v>
      </c>
      <c r="E183" s="80"/>
    </row>
    <row r="184" spans="2:5" s="60" customFormat="1">
      <c r="B184" s="282">
        <v>42817</v>
      </c>
      <c r="C184" s="235">
        <v>2.72</v>
      </c>
      <c r="D184" s="336" t="s">
        <v>4794</v>
      </c>
      <c r="E184" s="80"/>
    </row>
    <row r="185" spans="2:5" s="60" customFormat="1">
      <c r="B185" s="282">
        <v>42817</v>
      </c>
      <c r="C185" s="235">
        <v>19.64</v>
      </c>
      <c r="D185" s="336" t="s">
        <v>4795</v>
      </c>
      <c r="E185" s="81"/>
    </row>
    <row r="186" spans="2:5" s="60" customFormat="1">
      <c r="B186" s="282">
        <v>42817</v>
      </c>
      <c r="C186" s="235">
        <v>22.22</v>
      </c>
      <c r="D186" s="336" t="s">
        <v>4796</v>
      </c>
      <c r="E186" s="80"/>
    </row>
    <row r="187" spans="2:5" s="60" customFormat="1">
      <c r="B187" s="282">
        <v>42817</v>
      </c>
      <c r="C187" s="235">
        <v>77</v>
      </c>
      <c r="D187" s="336" t="s">
        <v>4797</v>
      </c>
      <c r="E187" s="80"/>
    </row>
    <row r="188" spans="2:5" s="60" customFormat="1">
      <c r="B188" s="282">
        <v>42818</v>
      </c>
      <c r="C188" s="235">
        <v>20</v>
      </c>
      <c r="D188" s="336" t="s">
        <v>4798</v>
      </c>
      <c r="E188" s="80"/>
    </row>
    <row r="189" spans="2:5" s="60" customFormat="1">
      <c r="B189" s="282">
        <v>42818</v>
      </c>
      <c r="C189" s="235">
        <v>58.67</v>
      </c>
      <c r="D189" s="336" t="s">
        <v>4799</v>
      </c>
      <c r="E189" s="80"/>
    </row>
    <row r="190" spans="2:5" s="60" customFormat="1">
      <c r="B190" s="282">
        <v>42818</v>
      </c>
      <c r="C190" s="235">
        <v>59.66</v>
      </c>
      <c r="D190" s="336" t="s">
        <v>4800</v>
      </c>
      <c r="E190" s="80"/>
    </row>
    <row r="191" spans="2:5" s="60" customFormat="1">
      <c r="B191" s="282">
        <v>42818</v>
      </c>
      <c r="C191" s="235">
        <v>65</v>
      </c>
      <c r="D191" s="336" t="s">
        <v>4801</v>
      </c>
      <c r="E191" s="80"/>
    </row>
    <row r="192" spans="2:5" s="324" customFormat="1">
      <c r="B192" s="282">
        <v>42822</v>
      </c>
      <c r="C192" s="235">
        <v>0.02</v>
      </c>
      <c r="D192" s="336" t="s">
        <v>4802</v>
      </c>
      <c r="E192" s="80"/>
    </row>
    <row r="193" spans="2:5" s="324" customFormat="1">
      <c r="B193" s="282">
        <v>42822</v>
      </c>
      <c r="C193" s="235">
        <v>0.13</v>
      </c>
      <c r="D193" s="336" t="s">
        <v>4803</v>
      </c>
      <c r="E193" s="80"/>
    </row>
    <row r="194" spans="2:5" s="324" customFormat="1">
      <c r="B194" s="282">
        <v>42822</v>
      </c>
      <c r="C194" s="235">
        <v>1.79</v>
      </c>
      <c r="D194" s="336" t="s">
        <v>4804</v>
      </c>
      <c r="E194" s="80"/>
    </row>
    <row r="195" spans="2:5" s="324" customFormat="1">
      <c r="B195" s="282">
        <v>42822</v>
      </c>
      <c r="C195" s="235">
        <v>2.5</v>
      </c>
      <c r="D195" s="336" t="s">
        <v>4805</v>
      </c>
      <c r="E195" s="80"/>
    </row>
    <row r="196" spans="2:5" s="324" customFormat="1">
      <c r="B196" s="282">
        <v>42822</v>
      </c>
      <c r="C196" s="235">
        <v>4.59</v>
      </c>
      <c r="D196" s="336" t="s">
        <v>4806</v>
      </c>
      <c r="E196" s="80"/>
    </row>
    <row r="197" spans="2:5" s="324" customFormat="1">
      <c r="B197" s="282">
        <v>42823</v>
      </c>
      <c r="C197" s="235">
        <v>1.07</v>
      </c>
      <c r="D197" s="336" t="s">
        <v>4807</v>
      </c>
      <c r="E197" s="80"/>
    </row>
    <row r="198" spans="2:5" s="324" customFormat="1">
      <c r="B198" s="282">
        <v>42823</v>
      </c>
      <c r="C198" s="235">
        <v>2</v>
      </c>
      <c r="D198" s="336" t="s">
        <v>4808</v>
      </c>
      <c r="E198" s="80"/>
    </row>
    <row r="199" spans="2:5" s="324" customFormat="1">
      <c r="B199" s="282">
        <v>42823</v>
      </c>
      <c r="C199" s="235">
        <v>10</v>
      </c>
      <c r="D199" s="336" t="s">
        <v>4798</v>
      </c>
      <c r="E199" s="80"/>
    </row>
    <row r="200" spans="2:5" s="324" customFormat="1">
      <c r="B200" s="282">
        <v>42823</v>
      </c>
      <c r="C200" s="235">
        <v>20.76</v>
      </c>
      <c r="D200" s="336" t="s">
        <v>4809</v>
      </c>
      <c r="E200" s="80"/>
    </row>
    <row r="201" spans="2:5" s="324" customFormat="1">
      <c r="B201" s="282">
        <v>42823</v>
      </c>
      <c r="C201" s="235">
        <v>40.520000000000003</v>
      </c>
      <c r="D201" s="336" t="s">
        <v>4810</v>
      </c>
      <c r="E201" s="80"/>
    </row>
    <row r="202" spans="2:5" s="324" customFormat="1">
      <c r="B202" s="282">
        <v>42824</v>
      </c>
      <c r="C202" s="235">
        <v>2.98</v>
      </c>
      <c r="D202" s="336" t="s">
        <v>4811</v>
      </c>
      <c r="E202" s="80"/>
    </row>
    <row r="203" spans="2:5" s="324" customFormat="1">
      <c r="B203" s="282">
        <v>42824</v>
      </c>
      <c r="C203" s="235">
        <v>32.090000000000003</v>
      </c>
      <c r="D203" s="336" t="s">
        <v>4812</v>
      </c>
      <c r="E203" s="80"/>
    </row>
    <row r="204" spans="2:5" s="324" customFormat="1">
      <c r="B204" s="282">
        <v>42825</v>
      </c>
      <c r="C204" s="235">
        <v>0.08</v>
      </c>
      <c r="D204" s="336" t="s">
        <v>4813</v>
      </c>
      <c r="E204" s="80"/>
    </row>
    <row r="205" spans="2:5" s="324" customFormat="1">
      <c r="B205" s="282">
        <v>42825</v>
      </c>
      <c r="C205" s="235">
        <v>0.12</v>
      </c>
      <c r="D205" s="336" t="s">
        <v>4814</v>
      </c>
      <c r="E205" s="80"/>
    </row>
    <row r="206" spans="2:5" s="324" customFormat="1">
      <c r="B206" s="282">
        <v>42825</v>
      </c>
      <c r="C206" s="235">
        <v>0.35</v>
      </c>
      <c r="D206" s="336" t="s">
        <v>4815</v>
      </c>
      <c r="E206" s="80"/>
    </row>
    <row r="207" spans="2:5" s="324" customFormat="1">
      <c r="B207" s="282">
        <v>42825</v>
      </c>
      <c r="C207" s="235">
        <v>0.45</v>
      </c>
      <c r="D207" s="336" t="s">
        <v>4816</v>
      </c>
      <c r="E207" s="80"/>
    </row>
    <row r="208" spans="2:5" s="324" customFormat="1">
      <c r="B208" s="282">
        <v>42825</v>
      </c>
      <c r="C208" s="235">
        <v>0.84</v>
      </c>
      <c r="D208" s="336" t="s">
        <v>4817</v>
      </c>
      <c r="E208" s="80"/>
    </row>
    <row r="209" spans="1:5" s="324" customFormat="1">
      <c r="B209" s="282">
        <v>42825</v>
      </c>
      <c r="C209" s="235">
        <v>1.27</v>
      </c>
      <c r="D209" s="336" t="s">
        <v>4818</v>
      </c>
      <c r="E209" s="80"/>
    </row>
    <row r="210" spans="1:5" s="324" customFormat="1">
      <c r="B210" s="282">
        <v>42825</v>
      </c>
      <c r="C210" s="235">
        <v>22.32</v>
      </c>
      <c r="D210" s="336" t="s">
        <v>4819</v>
      </c>
      <c r="E210" s="80"/>
    </row>
    <row r="211" spans="1:5" s="324" customFormat="1">
      <c r="B211" s="282">
        <v>42825</v>
      </c>
      <c r="C211" s="235">
        <v>22.49</v>
      </c>
      <c r="D211" s="336" t="s">
        <v>4820</v>
      </c>
      <c r="E211" s="80"/>
    </row>
    <row r="212" spans="1:5" s="324" customFormat="1">
      <c r="B212" s="282">
        <v>42825</v>
      </c>
      <c r="C212" s="235">
        <v>45.36</v>
      </c>
      <c r="D212" s="336" t="s">
        <v>4821</v>
      </c>
      <c r="E212" s="80"/>
    </row>
    <row r="213" spans="1:5" s="324" customFormat="1">
      <c r="B213" s="282">
        <v>42825</v>
      </c>
      <c r="C213" s="235">
        <v>59.43</v>
      </c>
      <c r="D213" s="336" t="s">
        <v>4798</v>
      </c>
      <c r="E213" s="80"/>
    </row>
    <row r="214" spans="1:5" s="60" customFormat="1">
      <c r="B214" s="159" t="s">
        <v>26</v>
      </c>
      <c r="C214" s="198">
        <f>SUM(C123:C213)</f>
        <v>19031.249999999993</v>
      </c>
      <c r="D214" s="158"/>
      <c r="E214" s="80"/>
    </row>
    <row r="215" spans="1:5">
      <c r="A215" s="105"/>
      <c r="B215" s="60"/>
      <c r="C215" s="60"/>
      <c r="D215" s="60"/>
    </row>
    <row r="216" spans="1:5">
      <c r="A216" s="105"/>
      <c r="B216" s="60"/>
      <c r="C216" s="60"/>
      <c r="D216" s="60"/>
    </row>
    <row r="217" spans="1:5">
      <c r="A217" s="105"/>
      <c r="B217" s="60"/>
      <c r="C217" s="60"/>
      <c r="D217" s="60"/>
    </row>
    <row r="218" spans="1:5">
      <c r="A218" s="105"/>
      <c r="B218" s="60"/>
      <c r="C218" s="60"/>
      <c r="D218" s="60"/>
    </row>
    <row r="219" spans="1:5">
      <c r="A219" s="105"/>
      <c r="B219" s="60"/>
      <c r="C219" s="60"/>
      <c r="D219" s="60"/>
    </row>
    <row r="220" spans="1:5">
      <c r="A220" s="105"/>
      <c r="B220" s="60"/>
      <c r="C220" s="60"/>
      <c r="D220" s="60"/>
    </row>
    <row r="221" spans="1:5">
      <c r="A221" s="105"/>
      <c r="B221" s="60"/>
      <c r="C221" s="60"/>
      <c r="D221" s="60"/>
    </row>
    <row r="222" spans="1:5">
      <c r="A222" s="105"/>
      <c r="B222" s="60"/>
      <c r="C222" s="60"/>
      <c r="D222" s="60"/>
    </row>
    <row r="223" spans="1:5">
      <c r="B223" s="60"/>
      <c r="C223" s="60"/>
      <c r="D223" s="60"/>
    </row>
    <row r="224" spans="1:5">
      <c r="B224" s="60"/>
      <c r="C224" s="60"/>
      <c r="D224" s="60"/>
    </row>
    <row r="225" spans="2:4">
      <c r="B225" s="60"/>
      <c r="C225" s="60"/>
      <c r="D225" s="60"/>
    </row>
    <row r="226" spans="2:4">
      <c r="B226" s="60"/>
      <c r="C226" s="60"/>
      <c r="D226" s="60"/>
    </row>
    <row r="227" spans="2:4">
      <c r="B227" s="60"/>
      <c r="C227" s="60"/>
      <c r="D227" s="60"/>
    </row>
    <row r="228" spans="2:4">
      <c r="B228" s="60"/>
      <c r="C228" s="60"/>
      <c r="D228" s="60"/>
    </row>
    <row r="229" spans="2:4">
      <c r="B229" s="60"/>
      <c r="C229" s="60"/>
      <c r="D229" s="60"/>
    </row>
    <row r="230" spans="2:4">
      <c r="B230" s="60"/>
      <c r="C230" s="60"/>
      <c r="D230" s="60"/>
    </row>
    <row r="231" spans="2:4">
      <c r="B231" s="60"/>
      <c r="C231" s="60"/>
      <c r="D231" s="60"/>
    </row>
    <row r="232" spans="2:4">
      <c r="B232" s="60"/>
      <c r="C232" s="60"/>
      <c r="D232" s="60"/>
    </row>
    <row r="233" spans="2:4">
      <c r="B233" s="60"/>
      <c r="C233" s="60"/>
      <c r="D233" s="60"/>
    </row>
    <row r="234" spans="2:4">
      <c r="B234" s="60"/>
      <c r="C234" s="60"/>
      <c r="D234" s="60"/>
    </row>
    <row r="235" spans="2:4">
      <c r="B235" s="60"/>
      <c r="C235" s="60"/>
      <c r="D235" s="60"/>
    </row>
    <row r="236" spans="2:4">
      <c r="B236" s="60"/>
      <c r="C236" s="60"/>
      <c r="D236" s="60"/>
    </row>
    <row r="237" spans="2:4">
      <c r="B237" s="60"/>
      <c r="C237" s="60"/>
      <c r="D237" s="60"/>
    </row>
    <row r="238" spans="2:4">
      <c r="B238" s="60"/>
      <c r="C238" s="60"/>
      <c r="D238" s="60"/>
    </row>
    <row r="239" spans="2:4">
      <c r="B239" s="60"/>
      <c r="C239" s="60"/>
      <c r="D239" s="60"/>
    </row>
    <row r="240" spans="2:4">
      <c r="B240" s="60"/>
      <c r="C240" s="60"/>
      <c r="D240" s="60"/>
    </row>
    <row r="241" spans="2:4">
      <c r="B241" s="60"/>
      <c r="C241" s="60"/>
      <c r="D241" s="60"/>
    </row>
    <row r="242" spans="2:4">
      <c r="B242" s="60"/>
      <c r="C242" s="60"/>
      <c r="D242" s="60"/>
    </row>
    <row r="243" spans="2:4">
      <c r="B243" s="60"/>
      <c r="C243" s="60"/>
      <c r="D243" s="60"/>
    </row>
    <row r="244" spans="2:4">
      <c r="B244" s="60"/>
      <c r="C244" s="60"/>
      <c r="D244" s="60"/>
    </row>
    <row r="245" spans="2:4">
      <c r="B245" s="60"/>
      <c r="C245" s="60"/>
      <c r="D245" s="60"/>
    </row>
    <row r="246" spans="2:4">
      <c r="B246" s="60"/>
      <c r="C246" s="60"/>
      <c r="D246" s="60"/>
    </row>
    <row r="247" spans="2:4">
      <c r="B247" s="60"/>
      <c r="C247" s="60"/>
      <c r="D247" s="60"/>
    </row>
    <row r="248" spans="2:4">
      <c r="B248" s="60"/>
      <c r="C248" s="60"/>
      <c r="D248" s="60"/>
    </row>
    <row r="249" spans="2:4">
      <c r="B249" s="60"/>
      <c r="C249" s="60"/>
      <c r="D249" s="60"/>
    </row>
  </sheetData>
  <sheetProtection algorithmName="SHA-512" hashValue="nDwiOApFbtnUeEDWtC9dy2yOIyoKgAvoKxs6C4L4OUH15sMRHRuAPS2bfQLPCOmCAboaLEdLXQ6smKXKfyqlyQ==" saltValue="mWPmaXV+4UuAg0pPR3bQEg==" spinCount="100000" sheet="1" objects="1" scenarios="1"/>
  <mergeCells count="3">
    <mergeCell ref="C1:E1"/>
    <mergeCell ref="B5:D5"/>
    <mergeCell ref="B122:D122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B1:AE2506"/>
  <sheetViews>
    <sheetView workbookViewId="0"/>
  </sheetViews>
  <sheetFormatPr defaultRowHeight="15"/>
  <cols>
    <col min="2" max="2" width="20.85546875" style="105" customWidth="1"/>
    <col min="3" max="3" width="16.28515625" style="158" customWidth="1"/>
    <col min="4" max="4" width="46" style="105" customWidth="1"/>
    <col min="6" max="6" width="9.140625" style="129"/>
  </cols>
  <sheetData>
    <row r="1" spans="2:6" ht="42.75" customHeight="1">
      <c r="B1" s="153"/>
      <c r="C1" s="414" t="s">
        <v>152</v>
      </c>
      <c r="D1" s="414"/>
    </row>
    <row r="2" spans="2:6">
      <c r="B2" s="193" t="s">
        <v>11</v>
      </c>
      <c r="C2" s="194">
        <f>C329-C330</f>
        <v>398648.57000000007</v>
      </c>
      <c r="D2" s="195"/>
    </row>
    <row r="3" spans="2:6" s="105" customFormat="1">
      <c r="B3" s="97"/>
      <c r="C3" s="130"/>
      <c r="D3" s="98"/>
      <c r="F3" s="173"/>
    </row>
    <row r="4" spans="2:6">
      <c r="B4" s="160" t="s">
        <v>7</v>
      </c>
      <c r="C4" s="165" t="s">
        <v>8</v>
      </c>
      <c r="D4" s="161" t="s">
        <v>9</v>
      </c>
    </row>
    <row r="5" spans="2:6">
      <c r="B5" s="162" t="s">
        <v>18</v>
      </c>
      <c r="C5" s="163"/>
      <c r="D5" s="164"/>
      <c r="F5"/>
    </row>
    <row r="6" spans="2:6" ht="15" customHeight="1">
      <c r="B6" s="282">
        <v>42795</v>
      </c>
      <c r="C6" s="236">
        <v>5</v>
      </c>
      <c r="D6" s="339" t="s">
        <v>5612</v>
      </c>
      <c r="F6" s="341"/>
    </row>
    <row r="7" spans="2:6" s="324" customFormat="1" ht="15" customHeight="1">
      <c r="B7" s="337">
        <v>42795</v>
      </c>
      <c r="C7" s="338">
        <v>100</v>
      </c>
      <c r="D7" s="340" t="s">
        <v>5613</v>
      </c>
      <c r="F7" s="341"/>
    </row>
    <row r="8" spans="2:6" s="324" customFormat="1" ht="15" customHeight="1">
      <c r="B8" s="337">
        <v>42795</v>
      </c>
      <c r="C8" s="338">
        <v>100</v>
      </c>
      <c r="D8" s="340" t="s">
        <v>5614</v>
      </c>
      <c r="F8" s="341"/>
    </row>
    <row r="9" spans="2:6" s="324" customFormat="1" ht="15" customHeight="1">
      <c r="B9" s="337">
        <v>42795</v>
      </c>
      <c r="C9" s="338">
        <v>100</v>
      </c>
      <c r="D9" s="340" t="s">
        <v>5615</v>
      </c>
      <c r="F9" s="341"/>
    </row>
    <row r="10" spans="2:6" s="324" customFormat="1" ht="15" customHeight="1">
      <c r="B10" s="337">
        <v>42795</v>
      </c>
      <c r="C10" s="338">
        <v>100</v>
      </c>
      <c r="D10" s="340" t="s">
        <v>5616</v>
      </c>
      <c r="F10" s="341"/>
    </row>
    <row r="11" spans="2:6" s="324" customFormat="1" ht="15" customHeight="1">
      <c r="B11" s="337">
        <v>42795</v>
      </c>
      <c r="C11" s="338">
        <v>100</v>
      </c>
      <c r="D11" s="340" t="s">
        <v>5617</v>
      </c>
      <c r="F11" s="341"/>
    </row>
    <row r="12" spans="2:6" s="324" customFormat="1" ht="15" customHeight="1">
      <c r="B12" s="337">
        <v>42795</v>
      </c>
      <c r="C12" s="338">
        <v>200</v>
      </c>
      <c r="D12" s="340" t="s">
        <v>5618</v>
      </c>
      <c r="F12" s="341"/>
    </row>
    <row r="13" spans="2:6" s="324" customFormat="1" ht="15" customHeight="1">
      <c r="B13" s="337">
        <v>42795</v>
      </c>
      <c r="C13" s="338">
        <v>200</v>
      </c>
      <c r="D13" s="340" t="s">
        <v>5619</v>
      </c>
      <c r="F13" s="341"/>
    </row>
    <row r="14" spans="2:6" s="324" customFormat="1" ht="15" customHeight="1">
      <c r="B14" s="337">
        <v>42795</v>
      </c>
      <c r="C14" s="338">
        <v>400</v>
      </c>
      <c r="D14" s="340" t="s">
        <v>5620</v>
      </c>
      <c r="F14" s="341"/>
    </row>
    <row r="15" spans="2:6" s="324" customFormat="1" ht="15" customHeight="1">
      <c r="B15" s="337">
        <v>42795</v>
      </c>
      <c r="C15" s="338">
        <v>500</v>
      </c>
      <c r="D15" s="340" t="s">
        <v>5621</v>
      </c>
      <c r="F15" s="341"/>
    </row>
    <row r="16" spans="2:6" s="324" customFormat="1" ht="15" customHeight="1">
      <c r="B16" s="337">
        <v>42795</v>
      </c>
      <c r="C16" s="338">
        <v>500</v>
      </c>
      <c r="D16" s="340" t="s">
        <v>5622</v>
      </c>
      <c r="F16" s="341"/>
    </row>
    <row r="17" spans="2:6" s="324" customFormat="1" ht="15" customHeight="1">
      <c r="B17" s="337">
        <v>42795</v>
      </c>
      <c r="C17" s="338">
        <v>500</v>
      </c>
      <c r="D17" s="340" t="s">
        <v>5623</v>
      </c>
      <c r="F17" s="341"/>
    </row>
    <row r="18" spans="2:6" s="324" customFormat="1" ht="15" customHeight="1">
      <c r="B18" s="337">
        <v>42795</v>
      </c>
      <c r="C18" s="338">
        <v>500</v>
      </c>
      <c r="D18" s="340" t="s">
        <v>5624</v>
      </c>
      <c r="F18" s="341"/>
    </row>
    <row r="19" spans="2:6" s="324" customFormat="1" ht="15" customHeight="1">
      <c r="B19" s="337">
        <v>42795</v>
      </c>
      <c r="C19" s="338">
        <v>1000</v>
      </c>
      <c r="D19" s="340" t="s">
        <v>5625</v>
      </c>
      <c r="F19" s="341"/>
    </row>
    <row r="20" spans="2:6" s="324" customFormat="1" ht="15" customHeight="1">
      <c r="B20" s="337">
        <v>42795</v>
      </c>
      <c r="C20" s="338">
        <v>1000</v>
      </c>
      <c r="D20" s="340" t="s">
        <v>5626</v>
      </c>
      <c r="F20" s="341"/>
    </row>
    <row r="21" spans="2:6" s="324" customFormat="1" ht="15" customHeight="1">
      <c r="B21" s="337">
        <v>42795</v>
      </c>
      <c r="C21" s="338">
        <v>1000</v>
      </c>
      <c r="D21" s="340" t="s">
        <v>5627</v>
      </c>
      <c r="F21" s="341"/>
    </row>
    <row r="22" spans="2:6" s="324" customFormat="1" ht="15" customHeight="1">
      <c r="B22" s="337">
        <v>42795</v>
      </c>
      <c r="C22" s="338">
        <v>2000</v>
      </c>
      <c r="D22" s="340" t="s">
        <v>5628</v>
      </c>
      <c r="F22" s="341"/>
    </row>
    <row r="23" spans="2:6" s="324" customFormat="1" ht="15" customHeight="1">
      <c r="B23" s="337">
        <v>42796</v>
      </c>
      <c r="C23" s="338">
        <v>50</v>
      </c>
      <c r="D23" s="340" t="s">
        <v>5358</v>
      </c>
      <c r="F23" s="341"/>
    </row>
    <row r="24" spans="2:6" s="324" customFormat="1" ht="15" customHeight="1">
      <c r="B24" s="282">
        <v>42796</v>
      </c>
      <c r="C24" s="236">
        <v>100</v>
      </c>
      <c r="D24" s="339" t="s">
        <v>5629</v>
      </c>
      <c r="F24" s="341"/>
    </row>
    <row r="25" spans="2:6" s="324" customFormat="1" ht="15" customHeight="1">
      <c r="B25" s="282">
        <v>42796</v>
      </c>
      <c r="C25" s="236">
        <v>100</v>
      </c>
      <c r="D25" s="339" t="s">
        <v>5630</v>
      </c>
      <c r="F25" s="341"/>
    </row>
    <row r="26" spans="2:6" s="324" customFormat="1" ht="15" customHeight="1">
      <c r="B26" s="282">
        <v>42796</v>
      </c>
      <c r="C26" s="236">
        <v>100</v>
      </c>
      <c r="D26" s="339" t="s">
        <v>5631</v>
      </c>
      <c r="F26" s="341"/>
    </row>
    <row r="27" spans="2:6" s="324" customFormat="1" ht="15" customHeight="1">
      <c r="B27" s="282">
        <v>42796</v>
      </c>
      <c r="C27" s="236">
        <v>200</v>
      </c>
      <c r="D27" s="339" t="s">
        <v>5632</v>
      </c>
      <c r="F27" s="341"/>
    </row>
    <row r="28" spans="2:6" s="324" customFormat="1" ht="15" customHeight="1">
      <c r="B28" s="282">
        <v>42796</v>
      </c>
      <c r="C28" s="236">
        <v>200</v>
      </c>
      <c r="D28" s="339" t="s">
        <v>5633</v>
      </c>
      <c r="F28" s="341"/>
    </row>
    <row r="29" spans="2:6" s="324" customFormat="1" ht="15" customHeight="1">
      <c r="B29" s="282">
        <v>42796</v>
      </c>
      <c r="C29" s="236">
        <v>300</v>
      </c>
      <c r="D29" s="339" t="s">
        <v>5634</v>
      </c>
      <c r="F29" s="341"/>
    </row>
    <row r="30" spans="2:6" s="324" customFormat="1" ht="15" customHeight="1">
      <c r="B30" s="282">
        <v>42796</v>
      </c>
      <c r="C30" s="236">
        <v>300</v>
      </c>
      <c r="D30" s="339" t="s">
        <v>5635</v>
      </c>
      <c r="F30" s="341"/>
    </row>
    <row r="31" spans="2:6" s="324" customFormat="1" ht="15" customHeight="1">
      <c r="B31" s="282">
        <v>42796</v>
      </c>
      <c r="C31" s="236">
        <v>300</v>
      </c>
      <c r="D31" s="339" t="s">
        <v>5636</v>
      </c>
      <c r="F31" s="341"/>
    </row>
    <row r="32" spans="2:6" s="324" customFormat="1" ht="15" customHeight="1">
      <c r="B32" s="282">
        <v>42796</v>
      </c>
      <c r="C32" s="236">
        <v>300</v>
      </c>
      <c r="D32" s="339" t="s">
        <v>5637</v>
      </c>
      <c r="F32" s="341"/>
    </row>
    <row r="33" spans="2:6" s="324" customFormat="1" ht="15" customHeight="1">
      <c r="B33" s="282">
        <v>42796</v>
      </c>
      <c r="C33" s="236">
        <v>300</v>
      </c>
      <c r="D33" s="339" t="s">
        <v>5638</v>
      </c>
      <c r="F33" s="341"/>
    </row>
    <row r="34" spans="2:6" s="324" customFormat="1" ht="15" customHeight="1">
      <c r="B34" s="282">
        <v>42796</v>
      </c>
      <c r="C34" s="236">
        <v>500</v>
      </c>
      <c r="D34" s="339" t="s">
        <v>5622</v>
      </c>
      <c r="F34" s="341"/>
    </row>
    <row r="35" spans="2:6" s="324" customFormat="1" ht="15" customHeight="1">
      <c r="B35" s="282">
        <v>42796</v>
      </c>
      <c r="C35" s="236">
        <v>500</v>
      </c>
      <c r="D35" s="339" t="s">
        <v>5639</v>
      </c>
      <c r="F35" s="341"/>
    </row>
    <row r="36" spans="2:6" s="324" customFormat="1" ht="15" customHeight="1">
      <c r="B36" s="282">
        <v>42796</v>
      </c>
      <c r="C36" s="236">
        <v>1000</v>
      </c>
      <c r="D36" s="339" t="s">
        <v>5640</v>
      </c>
      <c r="F36" s="341"/>
    </row>
    <row r="37" spans="2:6" s="324" customFormat="1" ht="15" customHeight="1">
      <c r="B37" s="282">
        <v>42796</v>
      </c>
      <c r="C37" s="236">
        <v>1500</v>
      </c>
      <c r="D37" s="339" t="s">
        <v>5641</v>
      </c>
      <c r="F37" s="341"/>
    </row>
    <row r="38" spans="2:6" s="324" customFormat="1" ht="15" customHeight="1">
      <c r="B38" s="282">
        <v>42797</v>
      </c>
      <c r="C38" s="236">
        <v>100</v>
      </c>
      <c r="D38" s="339" t="s">
        <v>5315</v>
      </c>
      <c r="F38" s="341"/>
    </row>
    <row r="39" spans="2:6" s="324" customFormat="1" ht="15" customHeight="1">
      <c r="B39" s="282">
        <v>42797</v>
      </c>
      <c r="C39" s="236">
        <v>100</v>
      </c>
      <c r="D39" s="339" t="s">
        <v>5642</v>
      </c>
      <c r="F39" s="341"/>
    </row>
    <row r="40" spans="2:6" s="324" customFormat="1" ht="15" customHeight="1">
      <c r="B40" s="282">
        <v>42797</v>
      </c>
      <c r="C40" s="236">
        <v>100</v>
      </c>
      <c r="D40" s="339" t="s">
        <v>5643</v>
      </c>
      <c r="F40" s="341"/>
    </row>
    <row r="41" spans="2:6" s="324" customFormat="1" ht="15" customHeight="1">
      <c r="B41" s="282">
        <v>42797</v>
      </c>
      <c r="C41" s="236">
        <v>200</v>
      </c>
      <c r="D41" s="339" t="s">
        <v>5004</v>
      </c>
      <c r="F41" s="341"/>
    </row>
    <row r="42" spans="2:6" s="324" customFormat="1" ht="15" customHeight="1">
      <c r="B42" s="282">
        <v>42797</v>
      </c>
      <c r="C42" s="236">
        <v>222</v>
      </c>
      <c r="D42" s="339" t="s">
        <v>5284</v>
      </c>
      <c r="F42" s="341"/>
    </row>
    <row r="43" spans="2:6" s="324" customFormat="1" ht="15" customHeight="1">
      <c r="B43" s="282">
        <v>42797</v>
      </c>
      <c r="C43" s="236">
        <v>250</v>
      </c>
      <c r="D43" s="339" t="s">
        <v>5644</v>
      </c>
      <c r="F43" s="341"/>
    </row>
    <row r="44" spans="2:6" s="324" customFormat="1" ht="15" customHeight="1">
      <c r="B44" s="282">
        <v>42797</v>
      </c>
      <c r="C44" s="236">
        <v>300</v>
      </c>
      <c r="D44" s="339" t="s">
        <v>5645</v>
      </c>
      <c r="F44" s="341"/>
    </row>
    <row r="45" spans="2:6" s="324" customFormat="1" ht="15" customHeight="1">
      <c r="B45" s="282">
        <v>42797</v>
      </c>
      <c r="C45" s="236">
        <v>500</v>
      </c>
      <c r="D45" s="339" t="s">
        <v>5535</v>
      </c>
      <c r="F45" s="341"/>
    </row>
    <row r="46" spans="2:6" s="324" customFormat="1" ht="15" customHeight="1">
      <c r="B46" s="282">
        <v>42797</v>
      </c>
      <c r="C46" s="236">
        <v>500</v>
      </c>
      <c r="D46" s="339" t="s">
        <v>5622</v>
      </c>
      <c r="F46" s="341"/>
    </row>
    <row r="47" spans="2:6" s="324" customFormat="1" ht="15" customHeight="1">
      <c r="B47" s="282">
        <v>42797</v>
      </c>
      <c r="C47" s="236">
        <v>2000</v>
      </c>
      <c r="D47" s="339" t="s">
        <v>5646</v>
      </c>
      <c r="F47" s="341"/>
    </row>
    <row r="48" spans="2:6" s="324" customFormat="1" ht="15" customHeight="1">
      <c r="B48" s="282">
        <v>42797</v>
      </c>
      <c r="C48" s="236">
        <v>2000</v>
      </c>
      <c r="D48" s="339" t="s">
        <v>5646</v>
      </c>
      <c r="F48" s="341"/>
    </row>
    <row r="49" spans="2:6" s="324" customFormat="1" ht="15" customHeight="1">
      <c r="B49" s="282">
        <v>42797</v>
      </c>
      <c r="C49" s="236">
        <v>3000</v>
      </c>
      <c r="D49" s="339" t="s">
        <v>5647</v>
      </c>
      <c r="F49" s="341"/>
    </row>
    <row r="50" spans="2:6" s="324" customFormat="1" ht="15" customHeight="1">
      <c r="B50" s="282">
        <v>42797</v>
      </c>
      <c r="C50" s="236">
        <v>5000</v>
      </c>
      <c r="D50" s="339" t="s">
        <v>5648</v>
      </c>
      <c r="F50" s="341"/>
    </row>
    <row r="51" spans="2:6" s="324" customFormat="1" ht="15" customHeight="1">
      <c r="B51" s="282">
        <v>42800</v>
      </c>
      <c r="C51" s="236">
        <v>100</v>
      </c>
      <c r="D51" s="339" t="s">
        <v>5649</v>
      </c>
      <c r="F51" s="341"/>
    </row>
    <row r="52" spans="2:6" s="324" customFormat="1" ht="15" customHeight="1">
      <c r="B52" s="282">
        <v>42800</v>
      </c>
      <c r="C52" s="236">
        <v>100</v>
      </c>
      <c r="D52" s="339" t="s">
        <v>5632</v>
      </c>
      <c r="F52" s="341"/>
    </row>
    <row r="53" spans="2:6" s="324" customFormat="1" ht="15" customHeight="1">
      <c r="B53" s="282">
        <v>42800</v>
      </c>
      <c r="C53" s="236">
        <v>100</v>
      </c>
      <c r="D53" s="339" t="s">
        <v>5650</v>
      </c>
      <c r="F53" s="341"/>
    </row>
    <row r="54" spans="2:6" s="324" customFormat="1" ht="15" customHeight="1">
      <c r="B54" s="282">
        <v>42800</v>
      </c>
      <c r="C54" s="236">
        <v>100</v>
      </c>
      <c r="D54" s="339" t="s">
        <v>5651</v>
      </c>
      <c r="F54" s="341"/>
    </row>
    <row r="55" spans="2:6" s="324" customFormat="1" ht="15" customHeight="1">
      <c r="B55" s="282">
        <v>42800</v>
      </c>
      <c r="C55" s="236">
        <v>121</v>
      </c>
      <c r="D55" s="339" t="s">
        <v>5652</v>
      </c>
      <c r="F55" s="341"/>
    </row>
    <row r="56" spans="2:6" s="324" customFormat="1" ht="15" customHeight="1">
      <c r="B56" s="282">
        <v>42800</v>
      </c>
      <c r="C56" s="236">
        <v>200</v>
      </c>
      <c r="D56" s="339" t="s">
        <v>5614</v>
      </c>
      <c r="F56" s="341"/>
    </row>
    <row r="57" spans="2:6" s="324" customFormat="1" ht="15" customHeight="1">
      <c r="B57" s="282">
        <v>42800</v>
      </c>
      <c r="C57" s="236">
        <v>200</v>
      </c>
      <c r="D57" s="339" t="s">
        <v>5653</v>
      </c>
      <c r="F57" s="341"/>
    </row>
    <row r="58" spans="2:6" s="324" customFormat="1" ht="15" customHeight="1">
      <c r="B58" s="282">
        <v>42800</v>
      </c>
      <c r="C58" s="236">
        <v>200</v>
      </c>
      <c r="D58" s="339" t="s">
        <v>5654</v>
      </c>
      <c r="F58" s="341"/>
    </row>
    <row r="59" spans="2:6" s="324" customFormat="1" ht="15" customHeight="1">
      <c r="B59" s="282">
        <v>42800</v>
      </c>
      <c r="C59" s="236">
        <v>250</v>
      </c>
      <c r="D59" s="339" t="s">
        <v>5655</v>
      </c>
      <c r="F59" s="341"/>
    </row>
    <row r="60" spans="2:6" s="324" customFormat="1" ht="15" customHeight="1">
      <c r="B60" s="282">
        <v>42800</v>
      </c>
      <c r="C60" s="236">
        <v>250</v>
      </c>
      <c r="D60" s="339" t="s">
        <v>5656</v>
      </c>
      <c r="F60" s="341"/>
    </row>
    <row r="61" spans="2:6" s="324" customFormat="1" ht="15" customHeight="1">
      <c r="B61" s="282">
        <v>42800</v>
      </c>
      <c r="C61" s="236">
        <v>300</v>
      </c>
      <c r="D61" s="339" t="s">
        <v>5657</v>
      </c>
      <c r="F61" s="341"/>
    </row>
    <row r="62" spans="2:6" s="324" customFormat="1" ht="15" customHeight="1">
      <c r="B62" s="282">
        <v>42800</v>
      </c>
      <c r="C62" s="236">
        <v>390</v>
      </c>
      <c r="D62" s="339" t="s">
        <v>5658</v>
      </c>
      <c r="F62" s="341"/>
    </row>
    <row r="63" spans="2:6" s="324" customFormat="1" ht="15" customHeight="1">
      <c r="B63" s="282">
        <v>42800</v>
      </c>
      <c r="C63" s="236">
        <v>400</v>
      </c>
      <c r="D63" s="339" t="s">
        <v>5659</v>
      </c>
      <c r="F63" s="341"/>
    </row>
    <row r="64" spans="2:6" s="324" customFormat="1" ht="15" customHeight="1">
      <c r="B64" s="282">
        <v>42800</v>
      </c>
      <c r="C64" s="236">
        <v>487</v>
      </c>
      <c r="D64" s="339" t="s">
        <v>5660</v>
      </c>
      <c r="F64" s="341"/>
    </row>
    <row r="65" spans="2:6" s="324" customFormat="1" ht="15" customHeight="1">
      <c r="B65" s="282">
        <v>42800</v>
      </c>
      <c r="C65" s="236">
        <v>500</v>
      </c>
      <c r="D65" s="339" t="s">
        <v>5661</v>
      </c>
      <c r="F65" s="341"/>
    </row>
    <row r="66" spans="2:6" s="324" customFormat="1" ht="15" customHeight="1">
      <c r="B66" s="282">
        <v>42800</v>
      </c>
      <c r="C66" s="236">
        <v>500</v>
      </c>
      <c r="D66" s="339" t="s">
        <v>5622</v>
      </c>
      <c r="F66" s="341"/>
    </row>
    <row r="67" spans="2:6" s="324" customFormat="1" ht="15" customHeight="1">
      <c r="B67" s="282">
        <v>42800</v>
      </c>
      <c r="C67" s="236">
        <v>500</v>
      </c>
      <c r="D67" s="339" t="s">
        <v>5662</v>
      </c>
      <c r="F67" s="341"/>
    </row>
    <row r="68" spans="2:6" s="324" customFormat="1" ht="15" customHeight="1">
      <c r="B68" s="282">
        <v>42800</v>
      </c>
      <c r="C68" s="236">
        <v>500</v>
      </c>
      <c r="D68" s="339" t="s">
        <v>5663</v>
      </c>
      <c r="F68" s="341"/>
    </row>
    <row r="69" spans="2:6" s="324" customFormat="1" ht="15" customHeight="1">
      <c r="B69" s="282">
        <v>42800</v>
      </c>
      <c r="C69" s="236">
        <v>500</v>
      </c>
      <c r="D69" s="339" t="s">
        <v>5664</v>
      </c>
      <c r="F69" s="341"/>
    </row>
    <row r="70" spans="2:6" s="324" customFormat="1" ht="15" customHeight="1">
      <c r="B70" s="282">
        <v>42800</v>
      </c>
      <c r="C70" s="236">
        <v>500</v>
      </c>
      <c r="D70" s="339" t="s">
        <v>5665</v>
      </c>
      <c r="F70" s="341"/>
    </row>
    <row r="71" spans="2:6" s="324" customFormat="1" ht="15" customHeight="1">
      <c r="B71" s="282">
        <v>42800</v>
      </c>
      <c r="C71" s="236">
        <v>700</v>
      </c>
      <c r="D71" s="339" t="s">
        <v>5666</v>
      </c>
      <c r="F71" s="341"/>
    </row>
    <row r="72" spans="2:6" s="324" customFormat="1" ht="15" customHeight="1">
      <c r="B72" s="282">
        <v>42800</v>
      </c>
      <c r="C72" s="236">
        <v>1000</v>
      </c>
      <c r="D72" s="339" t="s">
        <v>5667</v>
      </c>
      <c r="F72" s="341"/>
    </row>
    <row r="73" spans="2:6" s="324" customFormat="1" ht="15" customHeight="1">
      <c r="B73" s="282">
        <v>42800</v>
      </c>
      <c r="C73" s="236">
        <v>1000</v>
      </c>
      <c r="D73" s="339" t="s">
        <v>5668</v>
      </c>
      <c r="F73" s="341"/>
    </row>
    <row r="74" spans="2:6" s="324" customFormat="1" ht="15" customHeight="1">
      <c r="B74" s="282">
        <v>42800</v>
      </c>
      <c r="C74" s="236">
        <v>1000</v>
      </c>
      <c r="D74" s="339" t="s">
        <v>5669</v>
      </c>
      <c r="F74" s="341"/>
    </row>
    <row r="75" spans="2:6" ht="15" customHeight="1">
      <c r="B75" s="282">
        <v>42800</v>
      </c>
      <c r="C75" s="236">
        <v>1000</v>
      </c>
      <c r="D75" s="339" t="s">
        <v>5670</v>
      </c>
      <c r="F75" s="341"/>
    </row>
    <row r="76" spans="2:6" ht="15" customHeight="1">
      <c r="B76" s="282">
        <v>42800</v>
      </c>
      <c r="C76" s="236">
        <v>1500</v>
      </c>
      <c r="D76" s="339" t="s">
        <v>5671</v>
      </c>
      <c r="F76" s="341"/>
    </row>
    <row r="77" spans="2:6" ht="15" customHeight="1">
      <c r="B77" s="282">
        <v>42800</v>
      </c>
      <c r="C77" s="236">
        <v>2500</v>
      </c>
      <c r="D77" s="339" t="s">
        <v>5672</v>
      </c>
      <c r="F77" s="341"/>
    </row>
    <row r="78" spans="2:6" s="60" customFormat="1">
      <c r="B78" s="282">
        <v>42800</v>
      </c>
      <c r="C78" s="236">
        <v>20000</v>
      </c>
      <c r="D78" s="339" t="s">
        <v>4914</v>
      </c>
      <c r="F78" s="271"/>
    </row>
    <row r="79" spans="2:6" s="60" customFormat="1">
      <c r="B79" s="282">
        <v>42801</v>
      </c>
      <c r="C79" s="236">
        <v>50</v>
      </c>
      <c r="D79" s="339" t="s">
        <v>5673</v>
      </c>
      <c r="F79" s="271"/>
    </row>
    <row r="80" spans="2:6" s="60" customFormat="1">
      <c r="B80" s="282">
        <v>42801</v>
      </c>
      <c r="C80" s="236">
        <v>200</v>
      </c>
      <c r="D80" s="339" t="s">
        <v>5452</v>
      </c>
      <c r="F80" s="271"/>
    </row>
    <row r="81" spans="2:6" s="60" customFormat="1">
      <c r="B81" s="282">
        <v>42801</v>
      </c>
      <c r="C81" s="236">
        <v>200</v>
      </c>
      <c r="D81" s="339" t="s">
        <v>5674</v>
      </c>
      <c r="F81" s="271"/>
    </row>
    <row r="82" spans="2:6" s="60" customFormat="1">
      <c r="B82" s="282">
        <v>42801</v>
      </c>
      <c r="C82" s="236">
        <v>400</v>
      </c>
      <c r="D82" s="339" t="s">
        <v>5642</v>
      </c>
      <c r="F82" s="271"/>
    </row>
    <row r="83" spans="2:6" s="60" customFormat="1">
      <c r="B83" s="282">
        <v>42801</v>
      </c>
      <c r="C83" s="236">
        <v>500</v>
      </c>
      <c r="D83" s="339" t="s">
        <v>5675</v>
      </c>
      <c r="F83" s="271"/>
    </row>
    <row r="84" spans="2:6" s="60" customFormat="1">
      <c r="B84" s="282">
        <v>42801</v>
      </c>
      <c r="C84" s="236">
        <v>500</v>
      </c>
      <c r="D84" s="339" t="s">
        <v>5663</v>
      </c>
      <c r="F84" s="341"/>
    </row>
    <row r="85" spans="2:6" s="60" customFormat="1">
      <c r="B85" s="282">
        <v>42801</v>
      </c>
      <c r="C85" s="236">
        <v>5000</v>
      </c>
      <c r="D85" s="339" t="s">
        <v>5676</v>
      </c>
      <c r="F85" s="341"/>
    </row>
    <row r="86" spans="2:6" s="60" customFormat="1">
      <c r="B86" s="282">
        <v>42803</v>
      </c>
      <c r="C86" s="236">
        <v>50</v>
      </c>
      <c r="D86" s="339" t="s">
        <v>5677</v>
      </c>
      <c r="F86" s="341"/>
    </row>
    <row r="87" spans="2:6" ht="15" customHeight="1">
      <c r="B87" s="282">
        <v>42803</v>
      </c>
      <c r="C87" s="236">
        <v>50</v>
      </c>
      <c r="D87" s="339" t="s">
        <v>5678</v>
      </c>
      <c r="F87" s="341"/>
    </row>
    <row r="88" spans="2:6" ht="15" customHeight="1">
      <c r="B88" s="282">
        <v>42803</v>
      </c>
      <c r="C88" s="236">
        <v>100</v>
      </c>
      <c r="D88" s="339" t="s">
        <v>5679</v>
      </c>
      <c r="F88" s="341"/>
    </row>
    <row r="89" spans="2:6">
      <c r="B89" s="282">
        <v>42803</v>
      </c>
      <c r="C89" s="236">
        <v>200</v>
      </c>
      <c r="D89" s="339" t="s">
        <v>5680</v>
      </c>
      <c r="F89" s="341"/>
    </row>
    <row r="90" spans="2:6">
      <c r="B90" s="282">
        <v>42803</v>
      </c>
      <c r="C90" s="236">
        <v>200</v>
      </c>
      <c r="D90" s="339" t="s">
        <v>5681</v>
      </c>
      <c r="F90" s="341"/>
    </row>
    <row r="91" spans="2:6" s="60" customFormat="1">
      <c r="B91" s="282">
        <v>42803</v>
      </c>
      <c r="C91" s="236">
        <v>250</v>
      </c>
      <c r="D91" s="339" t="s">
        <v>5682</v>
      </c>
      <c r="F91" s="271"/>
    </row>
    <row r="92" spans="2:6">
      <c r="B92" s="282">
        <v>42803</v>
      </c>
      <c r="C92" s="236">
        <v>250</v>
      </c>
      <c r="D92" s="339" t="s">
        <v>5683</v>
      </c>
      <c r="F92" s="271"/>
    </row>
    <row r="93" spans="2:6">
      <c r="B93" s="282">
        <v>42803</v>
      </c>
      <c r="C93" s="236">
        <v>300</v>
      </c>
      <c r="D93" s="339" t="s">
        <v>5684</v>
      </c>
      <c r="F93" s="271"/>
    </row>
    <row r="94" spans="2:6">
      <c r="B94" s="282">
        <v>42803</v>
      </c>
      <c r="C94" s="236">
        <v>492.5</v>
      </c>
      <c r="D94" s="339" t="s">
        <v>5685</v>
      </c>
      <c r="F94" s="271"/>
    </row>
    <row r="95" spans="2:6">
      <c r="B95" s="282">
        <v>42803</v>
      </c>
      <c r="C95" s="236">
        <v>500</v>
      </c>
      <c r="D95" s="339" t="s">
        <v>5686</v>
      </c>
      <c r="F95" s="271"/>
    </row>
    <row r="96" spans="2:6">
      <c r="B96" s="282">
        <v>42803</v>
      </c>
      <c r="C96" s="236">
        <v>500</v>
      </c>
      <c r="D96" s="339" t="s">
        <v>5687</v>
      </c>
      <c r="F96" s="271"/>
    </row>
    <row r="97" spans="2:6">
      <c r="B97" s="282">
        <v>42803</v>
      </c>
      <c r="C97" s="236">
        <v>500</v>
      </c>
      <c r="D97" s="339" t="s">
        <v>5688</v>
      </c>
      <c r="F97" s="271"/>
    </row>
    <row r="98" spans="2:6">
      <c r="B98" s="282">
        <v>42803</v>
      </c>
      <c r="C98" s="236">
        <v>500</v>
      </c>
      <c r="D98" s="339" t="s">
        <v>5689</v>
      </c>
      <c r="F98" s="271"/>
    </row>
    <row r="99" spans="2:6">
      <c r="B99" s="282">
        <v>42803</v>
      </c>
      <c r="C99" s="236">
        <v>500</v>
      </c>
      <c r="D99" s="339" t="s">
        <v>5690</v>
      </c>
      <c r="F99" s="271"/>
    </row>
    <row r="100" spans="2:6">
      <c r="B100" s="282">
        <v>42803</v>
      </c>
      <c r="C100" s="236">
        <v>1000</v>
      </c>
      <c r="D100" s="339" t="s">
        <v>5691</v>
      </c>
      <c r="F100" s="271"/>
    </row>
    <row r="101" spans="2:6">
      <c r="B101" s="282">
        <v>42803</v>
      </c>
      <c r="C101" s="236">
        <v>1000</v>
      </c>
      <c r="D101" s="339" t="s">
        <v>5692</v>
      </c>
      <c r="F101" s="271"/>
    </row>
    <row r="102" spans="2:6">
      <c r="B102" s="282">
        <v>42803</v>
      </c>
      <c r="C102" s="236">
        <v>1000</v>
      </c>
      <c r="D102" s="339" t="s">
        <v>5693</v>
      </c>
      <c r="F102" s="271"/>
    </row>
    <row r="103" spans="2:6">
      <c r="B103" s="282">
        <v>42803</v>
      </c>
      <c r="C103" s="236">
        <v>50000</v>
      </c>
      <c r="D103" s="339" t="s">
        <v>5694</v>
      </c>
      <c r="F103" s="271"/>
    </row>
    <row r="104" spans="2:6">
      <c r="B104" s="282">
        <v>42804</v>
      </c>
      <c r="C104" s="236">
        <v>0.08</v>
      </c>
      <c r="D104" s="339" t="s">
        <v>5695</v>
      </c>
      <c r="F104" s="271"/>
    </row>
    <row r="105" spans="2:6" s="60" customFormat="1">
      <c r="B105" s="282">
        <v>42804</v>
      </c>
      <c r="C105" s="236">
        <v>0.46</v>
      </c>
      <c r="D105" s="327" t="s">
        <v>1005</v>
      </c>
      <c r="F105" s="271"/>
    </row>
    <row r="106" spans="2:6">
      <c r="B106" s="282">
        <v>42804</v>
      </c>
      <c r="C106" s="236">
        <v>0.76</v>
      </c>
      <c r="D106" s="339" t="s">
        <v>5696</v>
      </c>
      <c r="F106" s="271"/>
    </row>
    <row r="107" spans="2:6">
      <c r="B107" s="282">
        <v>42804</v>
      </c>
      <c r="C107" s="236">
        <v>100</v>
      </c>
      <c r="D107" s="339" t="s">
        <v>5697</v>
      </c>
      <c r="F107" s="271"/>
    </row>
    <row r="108" spans="2:6">
      <c r="B108" s="282">
        <v>42804</v>
      </c>
      <c r="C108" s="236">
        <v>100</v>
      </c>
      <c r="D108" s="339" t="s">
        <v>5698</v>
      </c>
      <c r="F108" s="271"/>
    </row>
    <row r="109" spans="2:6">
      <c r="B109" s="282">
        <v>42804</v>
      </c>
      <c r="C109" s="236">
        <v>200</v>
      </c>
      <c r="D109" s="339" t="s">
        <v>5699</v>
      </c>
      <c r="F109" s="271"/>
    </row>
    <row r="110" spans="2:6">
      <c r="B110" s="282">
        <v>42804</v>
      </c>
      <c r="C110" s="236">
        <v>200</v>
      </c>
      <c r="D110" s="339" t="s">
        <v>5700</v>
      </c>
      <c r="F110" s="271"/>
    </row>
    <row r="111" spans="2:6">
      <c r="B111" s="282">
        <v>42804</v>
      </c>
      <c r="C111" s="236">
        <v>400</v>
      </c>
      <c r="D111" s="339" t="s">
        <v>5620</v>
      </c>
      <c r="F111" s="271"/>
    </row>
    <row r="112" spans="2:6">
      <c r="B112" s="282">
        <v>42804</v>
      </c>
      <c r="C112" s="236">
        <v>1000</v>
      </c>
      <c r="D112" s="339" t="s">
        <v>5701</v>
      </c>
      <c r="F112" s="271"/>
    </row>
    <row r="113" spans="2:6">
      <c r="B113" s="282">
        <v>42804</v>
      </c>
      <c r="C113" s="236">
        <v>2000</v>
      </c>
      <c r="D113" s="339" t="s">
        <v>5702</v>
      </c>
      <c r="F113" s="271"/>
    </row>
    <row r="114" spans="2:6">
      <c r="B114" s="282">
        <v>42804</v>
      </c>
      <c r="C114" s="236">
        <v>2000</v>
      </c>
      <c r="D114" s="339" t="s">
        <v>5703</v>
      </c>
      <c r="F114" s="271"/>
    </row>
    <row r="115" spans="2:6">
      <c r="B115" s="282">
        <v>42804</v>
      </c>
      <c r="C115" s="236">
        <v>2200</v>
      </c>
      <c r="D115" s="339" t="s">
        <v>5642</v>
      </c>
      <c r="F115" s="271"/>
    </row>
    <row r="116" spans="2:6">
      <c r="B116" s="282">
        <v>42804</v>
      </c>
      <c r="C116" s="236">
        <v>3000</v>
      </c>
      <c r="D116" s="339" t="s">
        <v>5704</v>
      </c>
      <c r="F116" s="271"/>
    </row>
    <row r="117" spans="2:6">
      <c r="B117" s="282">
        <v>42807</v>
      </c>
      <c r="C117" s="236">
        <v>0.21000000000000002</v>
      </c>
      <c r="D117" s="339" t="s">
        <v>5705</v>
      </c>
      <c r="F117" s="271"/>
    </row>
    <row r="118" spans="2:6">
      <c r="B118" s="282">
        <v>42807</v>
      </c>
      <c r="C118" s="236">
        <v>50</v>
      </c>
      <c r="D118" s="339" t="s">
        <v>5706</v>
      </c>
      <c r="F118" s="271"/>
    </row>
    <row r="119" spans="2:6" ht="15" customHeight="1">
      <c r="B119" s="282">
        <v>42807</v>
      </c>
      <c r="C119" s="236">
        <v>50</v>
      </c>
      <c r="D119" s="339" t="s">
        <v>5707</v>
      </c>
      <c r="F119" s="271"/>
    </row>
    <row r="120" spans="2:6">
      <c r="B120" s="282">
        <v>42807</v>
      </c>
      <c r="C120" s="236">
        <v>100</v>
      </c>
      <c r="D120" s="339" t="s">
        <v>5708</v>
      </c>
      <c r="F120" s="271"/>
    </row>
    <row r="121" spans="2:6">
      <c r="B121" s="282">
        <v>42807</v>
      </c>
      <c r="C121" s="236">
        <v>100</v>
      </c>
      <c r="D121" s="339" t="s">
        <v>5709</v>
      </c>
      <c r="F121" s="271"/>
    </row>
    <row r="122" spans="2:6">
      <c r="B122" s="282">
        <v>42807</v>
      </c>
      <c r="C122" s="236">
        <v>100</v>
      </c>
      <c r="D122" s="339" t="s">
        <v>5710</v>
      </c>
      <c r="F122" s="271"/>
    </row>
    <row r="123" spans="2:6">
      <c r="B123" s="282">
        <v>42807</v>
      </c>
      <c r="C123" s="236">
        <v>150</v>
      </c>
      <c r="D123" s="339" t="s">
        <v>5711</v>
      </c>
      <c r="F123" s="271"/>
    </row>
    <row r="124" spans="2:6">
      <c r="B124" s="282">
        <v>42807</v>
      </c>
      <c r="C124" s="236">
        <v>200</v>
      </c>
      <c r="D124" s="339" t="s">
        <v>5712</v>
      </c>
      <c r="F124" s="271"/>
    </row>
    <row r="125" spans="2:6">
      <c r="B125" s="282">
        <v>42807</v>
      </c>
      <c r="C125" s="236">
        <v>200</v>
      </c>
      <c r="D125" s="339" t="s">
        <v>5713</v>
      </c>
      <c r="F125" s="271"/>
    </row>
    <row r="126" spans="2:6">
      <c r="B126" s="282">
        <v>42807</v>
      </c>
      <c r="C126" s="236">
        <v>300</v>
      </c>
      <c r="D126" s="339" t="s">
        <v>5714</v>
      </c>
      <c r="F126" s="271"/>
    </row>
    <row r="127" spans="2:6" s="60" customFormat="1">
      <c r="B127" s="282">
        <v>42807</v>
      </c>
      <c r="C127" s="236">
        <v>300</v>
      </c>
      <c r="D127" s="339" t="s">
        <v>5715</v>
      </c>
      <c r="F127" s="271"/>
    </row>
    <row r="128" spans="2:6" s="60" customFormat="1">
      <c r="B128" s="282">
        <v>42807</v>
      </c>
      <c r="C128" s="236">
        <v>300</v>
      </c>
      <c r="D128" s="339" t="s">
        <v>5716</v>
      </c>
      <c r="F128" s="271"/>
    </row>
    <row r="129" spans="2:6">
      <c r="B129" s="282">
        <v>42807</v>
      </c>
      <c r="C129" s="236">
        <v>300</v>
      </c>
      <c r="D129" s="339" t="s">
        <v>5717</v>
      </c>
      <c r="F129" s="271"/>
    </row>
    <row r="130" spans="2:6">
      <c r="B130" s="282">
        <v>42807</v>
      </c>
      <c r="C130" s="236">
        <v>500</v>
      </c>
      <c r="D130" s="339" t="s">
        <v>5718</v>
      </c>
      <c r="F130" s="271"/>
    </row>
    <row r="131" spans="2:6">
      <c r="B131" s="282">
        <v>42807</v>
      </c>
      <c r="C131" s="236">
        <v>500</v>
      </c>
      <c r="D131" s="339" t="s">
        <v>5622</v>
      </c>
      <c r="F131" s="271"/>
    </row>
    <row r="132" spans="2:6">
      <c r="B132" s="282">
        <v>42807</v>
      </c>
      <c r="C132" s="236">
        <v>500</v>
      </c>
      <c r="D132" s="339" t="s">
        <v>5304</v>
      </c>
      <c r="F132" s="271"/>
    </row>
    <row r="133" spans="2:6">
      <c r="B133" s="282">
        <v>42807</v>
      </c>
      <c r="C133" s="236">
        <v>500</v>
      </c>
      <c r="D133" s="339" t="s">
        <v>5719</v>
      </c>
      <c r="F133" s="271"/>
    </row>
    <row r="134" spans="2:6">
      <c r="B134" s="282">
        <v>42807</v>
      </c>
      <c r="C134" s="236">
        <v>500</v>
      </c>
      <c r="D134" s="339" t="s">
        <v>5720</v>
      </c>
      <c r="F134" s="271"/>
    </row>
    <row r="135" spans="2:6">
      <c r="B135" s="282">
        <v>42807</v>
      </c>
      <c r="C135" s="236">
        <v>500</v>
      </c>
      <c r="D135" s="339" t="s">
        <v>5721</v>
      </c>
      <c r="F135" s="271"/>
    </row>
    <row r="136" spans="2:6">
      <c r="B136" s="282">
        <v>42807</v>
      </c>
      <c r="C136" s="236">
        <v>500</v>
      </c>
      <c r="D136" s="339" t="s">
        <v>5722</v>
      </c>
      <c r="F136" s="271"/>
    </row>
    <row r="137" spans="2:6">
      <c r="B137" s="282">
        <v>42807</v>
      </c>
      <c r="C137" s="236">
        <v>500</v>
      </c>
      <c r="D137" s="339" t="s">
        <v>5723</v>
      </c>
      <c r="F137" s="271"/>
    </row>
    <row r="138" spans="2:6">
      <c r="B138" s="282">
        <v>42807</v>
      </c>
      <c r="C138" s="236">
        <v>500</v>
      </c>
      <c r="D138" s="339" t="s">
        <v>5724</v>
      </c>
      <c r="F138" s="271"/>
    </row>
    <row r="139" spans="2:6">
      <c r="B139" s="282">
        <v>42807</v>
      </c>
      <c r="C139" s="236">
        <v>600</v>
      </c>
      <c r="D139" s="339" t="s">
        <v>5725</v>
      </c>
      <c r="F139" s="271"/>
    </row>
    <row r="140" spans="2:6">
      <c r="B140" s="282">
        <v>42807</v>
      </c>
      <c r="C140" s="236">
        <v>875</v>
      </c>
      <c r="D140" s="339" t="s">
        <v>5726</v>
      </c>
      <c r="F140" s="271"/>
    </row>
    <row r="141" spans="2:6">
      <c r="B141" s="282">
        <v>42807</v>
      </c>
      <c r="C141" s="236">
        <v>1000</v>
      </c>
      <c r="D141" s="339" t="s">
        <v>5727</v>
      </c>
      <c r="F141" s="271"/>
    </row>
    <row r="142" spans="2:6">
      <c r="B142" s="282">
        <v>42807</v>
      </c>
      <c r="C142" s="236">
        <v>1000</v>
      </c>
      <c r="D142" s="339" t="s">
        <v>5728</v>
      </c>
      <c r="F142" s="271"/>
    </row>
    <row r="143" spans="2:6">
      <c r="B143" s="282">
        <v>42807</v>
      </c>
      <c r="C143" s="236">
        <v>1000</v>
      </c>
      <c r="D143" s="339" t="s">
        <v>5729</v>
      </c>
      <c r="F143" s="271"/>
    </row>
    <row r="144" spans="2:6">
      <c r="B144" s="282">
        <v>42807</v>
      </c>
      <c r="C144" s="236">
        <v>1000</v>
      </c>
      <c r="D144" s="339" t="s">
        <v>5729</v>
      </c>
      <c r="F144" s="271"/>
    </row>
    <row r="145" spans="2:6">
      <c r="B145" s="282">
        <v>42807</v>
      </c>
      <c r="C145" s="236">
        <v>1000</v>
      </c>
      <c r="D145" s="339" t="s">
        <v>5730</v>
      </c>
      <c r="F145" s="271"/>
    </row>
    <row r="146" spans="2:6">
      <c r="B146" s="282">
        <v>42807</v>
      </c>
      <c r="C146" s="236">
        <v>1000</v>
      </c>
      <c r="D146" s="339" t="s">
        <v>5731</v>
      </c>
      <c r="F146" s="271"/>
    </row>
    <row r="147" spans="2:6">
      <c r="B147" s="282">
        <v>42807</v>
      </c>
      <c r="C147" s="236">
        <v>2000</v>
      </c>
      <c r="D147" s="339" t="s">
        <v>5726</v>
      </c>
      <c r="F147" s="271"/>
    </row>
    <row r="148" spans="2:6">
      <c r="B148" s="282">
        <v>42807</v>
      </c>
      <c r="C148" s="236">
        <v>2000</v>
      </c>
      <c r="D148" s="339" t="s">
        <v>5668</v>
      </c>
      <c r="F148" s="271"/>
    </row>
    <row r="149" spans="2:6">
      <c r="B149" s="282">
        <v>42807</v>
      </c>
      <c r="C149" s="236">
        <v>4000</v>
      </c>
      <c r="D149" s="339" t="s">
        <v>5732</v>
      </c>
      <c r="F149" s="271"/>
    </row>
    <row r="150" spans="2:6">
      <c r="B150" s="282">
        <v>42807</v>
      </c>
      <c r="C150" s="236">
        <v>5000</v>
      </c>
      <c r="D150" s="339" t="s">
        <v>5733</v>
      </c>
      <c r="F150" s="271"/>
    </row>
    <row r="151" spans="2:6">
      <c r="B151" s="282">
        <v>42807</v>
      </c>
      <c r="C151" s="236">
        <v>5500</v>
      </c>
      <c r="D151" s="339" t="s">
        <v>5642</v>
      </c>
      <c r="F151" s="271"/>
    </row>
    <row r="152" spans="2:6">
      <c r="B152" s="282">
        <v>42808</v>
      </c>
      <c r="C152" s="236">
        <v>0.32</v>
      </c>
      <c r="D152" s="339" t="s">
        <v>5734</v>
      </c>
      <c r="F152" s="271"/>
    </row>
    <row r="153" spans="2:6">
      <c r="B153" s="282">
        <v>42808</v>
      </c>
      <c r="C153" s="236">
        <v>30</v>
      </c>
      <c r="D153" s="339" t="s">
        <v>5735</v>
      </c>
      <c r="F153" s="271"/>
    </row>
    <row r="154" spans="2:6">
      <c r="B154" s="282">
        <v>42808</v>
      </c>
      <c r="C154" s="236">
        <v>100</v>
      </c>
      <c r="D154" s="339" t="s">
        <v>5736</v>
      </c>
      <c r="F154" s="271"/>
    </row>
    <row r="155" spans="2:6">
      <c r="B155" s="282">
        <v>42808</v>
      </c>
      <c r="C155" s="236">
        <v>200</v>
      </c>
      <c r="D155" s="339" t="s">
        <v>5004</v>
      </c>
      <c r="F155" s="271"/>
    </row>
    <row r="156" spans="2:6">
      <c r="B156" s="282">
        <v>42808</v>
      </c>
      <c r="C156" s="236">
        <v>200</v>
      </c>
      <c r="D156" s="339" t="s">
        <v>5737</v>
      </c>
      <c r="F156" s="271"/>
    </row>
    <row r="157" spans="2:6">
      <c r="B157" s="282">
        <v>42808</v>
      </c>
      <c r="C157" s="236">
        <v>500</v>
      </c>
      <c r="D157" s="339" t="s">
        <v>5738</v>
      </c>
      <c r="F157" s="271"/>
    </row>
    <row r="158" spans="2:6">
      <c r="B158" s="282">
        <v>42808</v>
      </c>
      <c r="C158" s="236">
        <v>500</v>
      </c>
      <c r="D158" s="339" t="s">
        <v>5622</v>
      </c>
      <c r="F158" s="271"/>
    </row>
    <row r="159" spans="2:6">
      <c r="B159" s="282">
        <v>42808</v>
      </c>
      <c r="C159" s="236">
        <v>1000</v>
      </c>
      <c r="D159" s="339" t="s">
        <v>5627</v>
      </c>
      <c r="F159" s="271"/>
    </row>
    <row r="160" spans="2:6">
      <c r="B160" s="282">
        <v>42808</v>
      </c>
      <c r="C160" s="236">
        <v>2000</v>
      </c>
      <c r="D160" s="339" t="s">
        <v>5739</v>
      </c>
      <c r="F160" s="271"/>
    </row>
    <row r="161" spans="2:6">
      <c r="B161" s="282">
        <v>42808</v>
      </c>
      <c r="C161" s="236">
        <v>2500</v>
      </c>
      <c r="D161" s="339" t="s">
        <v>5672</v>
      </c>
      <c r="F161" s="271"/>
    </row>
    <row r="162" spans="2:6">
      <c r="B162" s="282">
        <v>42809</v>
      </c>
      <c r="C162" s="236">
        <v>50</v>
      </c>
      <c r="D162" s="339" t="s">
        <v>5740</v>
      </c>
      <c r="F162" s="271"/>
    </row>
    <row r="163" spans="2:6">
      <c r="B163" s="282">
        <v>42809</v>
      </c>
      <c r="C163" s="236">
        <v>111.92</v>
      </c>
      <c r="D163" s="339" t="s">
        <v>5741</v>
      </c>
      <c r="F163" s="271"/>
    </row>
    <row r="164" spans="2:6">
      <c r="B164" s="282">
        <v>42809</v>
      </c>
      <c r="C164" s="236">
        <v>399</v>
      </c>
      <c r="D164" s="339" t="s">
        <v>5742</v>
      </c>
      <c r="F164" s="271"/>
    </row>
    <row r="165" spans="2:6">
      <c r="B165" s="282">
        <v>42809</v>
      </c>
      <c r="C165" s="236">
        <v>500</v>
      </c>
      <c r="D165" s="339" t="s">
        <v>5743</v>
      </c>
      <c r="F165" s="271"/>
    </row>
    <row r="166" spans="2:6">
      <c r="B166" s="282">
        <v>42809</v>
      </c>
      <c r="C166" s="236">
        <v>500</v>
      </c>
      <c r="D166" s="339" t="s">
        <v>5744</v>
      </c>
      <c r="F166" s="271"/>
    </row>
    <row r="167" spans="2:6">
      <c r="B167" s="282">
        <v>42809</v>
      </c>
      <c r="C167" s="236">
        <v>500</v>
      </c>
      <c r="D167" s="339" t="s">
        <v>5622</v>
      </c>
      <c r="F167" s="271"/>
    </row>
    <row r="168" spans="2:6">
      <c r="B168" s="282">
        <v>42809</v>
      </c>
      <c r="C168" s="236">
        <v>3000</v>
      </c>
      <c r="D168" s="339" t="s">
        <v>5745</v>
      </c>
      <c r="F168" s="271"/>
    </row>
    <row r="169" spans="2:6">
      <c r="B169" s="282">
        <v>42810</v>
      </c>
      <c r="C169" s="236">
        <v>50</v>
      </c>
      <c r="D169" s="339" t="s">
        <v>5746</v>
      </c>
      <c r="F169" s="271"/>
    </row>
    <row r="170" spans="2:6">
      <c r="B170" s="282">
        <v>42810</v>
      </c>
      <c r="C170" s="236">
        <v>50</v>
      </c>
      <c r="D170" s="339" t="s">
        <v>5747</v>
      </c>
      <c r="F170" s="271"/>
    </row>
    <row r="171" spans="2:6">
      <c r="B171" s="282">
        <v>42810</v>
      </c>
      <c r="C171" s="236">
        <v>100</v>
      </c>
      <c r="D171" s="339" t="s">
        <v>5748</v>
      </c>
      <c r="F171" s="271"/>
    </row>
    <row r="172" spans="2:6">
      <c r="B172" s="282">
        <v>42810</v>
      </c>
      <c r="C172" s="236">
        <v>100</v>
      </c>
      <c r="D172" s="339" t="s">
        <v>5632</v>
      </c>
      <c r="F172" s="271"/>
    </row>
    <row r="173" spans="2:6">
      <c r="B173" s="282">
        <v>42810</v>
      </c>
      <c r="C173" s="236">
        <v>100</v>
      </c>
      <c r="D173" s="339" t="s">
        <v>5749</v>
      </c>
      <c r="F173" s="271"/>
    </row>
    <row r="174" spans="2:6">
      <c r="B174" s="282">
        <v>42810</v>
      </c>
      <c r="C174" s="236">
        <v>100</v>
      </c>
      <c r="D174" s="339" t="s">
        <v>5750</v>
      </c>
      <c r="F174" s="271"/>
    </row>
    <row r="175" spans="2:6">
      <c r="B175" s="282">
        <v>42810</v>
      </c>
      <c r="C175" s="236">
        <v>300</v>
      </c>
      <c r="D175" s="339" t="s">
        <v>5751</v>
      </c>
      <c r="F175" s="271"/>
    </row>
    <row r="176" spans="2:6">
      <c r="B176" s="282">
        <v>42810</v>
      </c>
      <c r="C176" s="236">
        <v>300</v>
      </c>
      <c r="D176" s="339" t="s">
        <v>5614</v>
      </c>
      <c r="F176" s="271"/>
    </row>
    <row r="177" spans="2:6">
      <c r="B177" s="282">
        <v>42810</v>
      </c>
      <c r="C177" s="236">
        <v>400</v>
      </c>
      <c r="D177" s="339" t="s">
        <v>5714</v>
      </c>
      <c r="F177" s="271"/>
    </row>
    <row r="178" spans="2:6">
      <c r="B178" s="282">
        <v>42810</v>
      </c>
      <c r="C178" s="236">
        <v>500</v>
      </c>
      <c r="D178" s="339" t="s">
        <v>5663</v>
      </c>
      <c r="F178" s="271"/>
    </row>
    <row r="179" spans="2:6">
      <c r="B179" s="282">
        <v>42810</v>
      </c>
      <c r="C179" s="236">
        <v>500</v>
      </c>
      <c r="D179" s="339" t="s">
        <v>5752</v>
      </c>
      <c r="F179" s="271"/>
    </row>
    <row r="180" spans="2:6">
      <c r="B180" s="282">
        <v>42810</v>
      </c>
      <c r="C180" s="236">
        <v>500</v>
      </c>
      <c r="D180" s="339" t="s">
        <v>5622</v>
      </c>
      <c r="F180" s="271"/>
    </row>
    <row r="181" spans="2:6">
      <c r="B181" s="282">
        <v>42810</v>
      </c>
      <c r="C181" s="236">
        <v>1000</v>
      </c>
      <c r="D181" s="339" t="s">
        <v>5753</v>
      </c>
      <c r="F181" s="271"/>
    </row>
    <row r="182" spans="2:6">
      <c r="B182" s="282">
        <v>42810</v>
      </c>
      <c r="C182" s="236">
        <v>1000</v>
      </c>
      <c r="D182" s="339" t="s">
        <v>5754</v>
      </c>
      <c r="F182" s="271"/>
    </row>
    <row r="183" spans="2:6">
      <c r="B183" s="282">
        <v>42811</v>
      </c>
      <c r="C183" s="236">
        <v>200</v>
      </c>
      <c r="D183" s="339" t="s">
        <v>5755</v>
      </c>
      <c r="F183" s="271"/>
    </row>
    <row r="184" spans="2:6">
      <c r="B184" s="282">
        <v>42811</v>
      </c>
      <c r="C184" s="236">
        <v>200</v>
      </c>
      <c r="D184" s="339" t="s">
        <v>5756</v>
      </c>
      <c r="F184" s="271"/>
    </row>
    <row r="185" spans="2:6">
      <c r="B185" s="282">
        <v>42811</v>
      </c>
      <c r="C185" s="236">
        <v>300</v>
      </c>
      <c r="D185" s="339" t="s">
        <v>5757</v>
      </c>
      <c r="F185" s="271"/>
    </row>
    <row r="186" spans="2:6">
      <c r="B186" s="282">
        <v>42811</v>
      </c>
      <c r="C186" s="236">
        <v>500</v>
      </c>
      <c r="D186" s="339" t="s">
        <v>5758</v>
      </c>
      <c r="F186" s="271"/>
    </row>
    <row r="187" spans="2:6">
      <c r="B187" s="282">
        <v>42811</v>
      </c>
      <c r="C187" s="236">
        <v>500</v>
      </c>
      <c r="D187" s="339" t="s">
        <v>5622</v>
      </c>
      <c r="F187" s="271"/>
    </row>
    <row r="188" spans="2:6">
      <c r="B188" s="282">
        <v>42811</v>
      </c>
      <c r="C188" s="236">
        <v>1000</v>
      </c>
      <c r="D188" s="339" t="s">
        <v>5759</v>
      </c>
      <c r="F188" s="271"/>
    </row>
    <row r="189" spans="2:6">
      <c r="B189" s="282">
        <v>42814</v>
      </c>
      <c r="C189" s="236">
        <v>100</v>
      </c>
      <c r="D189" s="339" t="s">
        <v>5760</v>
      </c>
      <c r="F189" s="271"/>
    </row>
    <row r="190" spans="2:6">
      <c r="B190" s="282">
        <v>42814</v>
      </c>
      <c r="C190" s="236">
        <v>100</v>
      </c>
      <c r="D190" s="339" t="s">
        <v>5615</v>
      </c>
      <c r="F190" s="271"/>
    </row>
    <row r="191" spans="2:6">
      <c r="B191" s="282">
        <v>42814</v>
      </c>
      <c r="C191" s="236">
        <v>100</v>
      </c>
      <c r="D191" s="339" t="s">
        <v>5761</v>
      </c>
      <c r="F191" s="271"/>
    </row>
    <row r="192" spans="2:6">
      <c r="B192" s="282">
        <v>42814</v>
      </c>
      <c r="C192" s="236">
        <v>105.73</v>
      </c>
      <c r="D192" s="339" t="s">
        <v>5612</v>
      </c>
      <c r="F192" s="271"/>
    </row>
    <row r="193" spans="2:6">
      <c r="B193" s="282">
        <v>42814</v>
      </c>
      <c r="C193" s="236">
        <v>150</v>
      </c>
      <c r="D193" s="339" t="s">
        <v>5533</v>
      </c>
      <c r="F193" s="271"/>
    </row>
    <row r="194" spans="2:6">
      <c r="B194" s="282">
        <v>42814</v>
      </c>
      <c r="C194" s="236">
        <v>150</v>
      </c>
      <c r="D194" s="339" t="s">
        <v>5762</v>
      </c>
      <c r="F194" s="271"/>
    </row>
    <row r="195" spans="2:6">
      <c r="B195" s="282">
        <v>42814</v>
      </c>
      <c r="C195" s="236">
        <v>200</v>
      </c>
      <c r="D195" s="339" t="s">
        <v>5712</v>
      </c>
      <c r="F195" s="271"/>
    </row>
    <row r="196" spans="2:6">
      <c r="B196" s="282">
        <v>42814</v>
      </c>
      <c r="C196" s="236">
        <v>250</v>
      </c>
      <c r="D196" s="339" t="s">
        <v>5763</v>
      </c>
      <c r="F196" s="271"/>
    </row>
    <row r="197" spans="2:6">
      <c r="B197" s="282">
        <v>42814</v>
      </c>
      <c r="C197" s="236">
        <v>300</v>
      </c>
      <c r="D197" s="339" t="s">
        <v>5764</v>
      </c>
      <c r="F197" s="271"/>
    </row>
    <row r="198" spans="2:6">
      <c r="B198" s="282">
        <v>42814</v>
      </c>
      <c r="C198" s="236">
        <v>300</v>
      </c>
      <c r="D198" s="339" t="s">
        <v>5765</v>
      </c>
      <c r="F198" s="271"/>
    </row>
    <row r="199" spans="2:6">
      <c r="B199" s="282">
        <v>42814</v>
      </c>
      <c r="C199" s="236">
        <v>300</v>
      </c>
      <c r="D199" s="339" t="s">
        <v>5766</v>
      </c>
      <c r="F199" s="271"/>
    </row>
    <row r="200" spans="2:6">
      <c r="B200" s="282">
        <v>42814</v>
      </c>
      <c r="C200" s="236">
        <v>300</v>
      </c>
      <c r="D200" s="339" t="s">
        <v>5767</v>
      </c>
      <c r="F200" s="271"/>
    </row>
    <row r="201" spans="2:6">
      <c r="B201" s="282">
        <v>42814</v>
      </c>
      <c r="C201" s="236">
        <v>300</v>
      </c>
      <c r="D201" s="339" t="s">
        <v>5614</v>
      </c>
      <c r="F201" s="271"/>
    </row>
    <row r="202" spans="2:6">
      <c r="B202" s="282">
        <v>42814</v>
      </c>
      <c r="C202" s="236">
        <v>500</v>
      </c>
      <c r="D202" s="339" t="s">
        <v>5622</v>
      </c>
      <c r="F202" s="271"/>
    </row>
    <row r="203" spans="2:6">
      <c r="B203" s="282">
        <v>42814</v>
      </c>
      <c r="C203" s="236">
        <v>500</v>
      </c>
      <c r="D203" s="339" t="s">
        <v>5768</v>
      </c>
      <c r="F203" s="271"/>
    </row>
    <row r="204" spans="2:6">
      <c r="B204" s="282">
        <v>42814</v>
      </c>
      <c r="C204" s="236">
        <v>500</v>
      </c>
      <c r="D204" s="339" t="s">
        <v>5769</v>
      </c>
      <c r="F204" s="271"/>
    </row>
    <row r="205" spans="2:6">
      <c r="B205" s="282">
        <v>42814</v>
      </c>
      <c r="C205" s="236">
        <v>500</v>
      </c>
      <c r="D205" s="339" t="s">
        <v>5770</v>
      </c>
      <c r="F205" s="271"/>
    </row>
    <row r="206" spans="2:6" s="60" customFormat="1">
      <c r="B206" s="282">
        <v>42814</v>
      </c>
      <c r="C206" s="236">
        <v>800</v>
      </c>
      <c r="D206" s="339" t="s">
        <v>5726</v>
      </c>
      <c r="F206" s="271"/>
    </row>
    <row r="207" spans="2:6">
      <c r="B207" s="282">
        <v>42814</v>
      </c>
      <c r="C207" s="236">
        <v>1000</v>
      </c>
      <c r="D207" s="339" t="s">
        <v>5172</v>
      </c>
      <c r="F207" s="271"/>
    </row>
    <row r="208" spans="2:6">
      <c r="B208" s="282">
        <v>42814</v>
      </c>
      <c r="C208" s="236">
        <v>1000</v>
      </c>
      <c r="D208" s="339" t="s">
        <v>5771</v>
      </c>
      <c r="F208" s="271"/>
    </row>
    <row r="209" spans="2:6">
      <c r="B209" s="282">
        <v>42814</v>
      </c>
      <c r="C209" s="236">
        <v>1000</v>
      </c>
      <c r="D209" s="339" t="s">
        <v>5772</v>
      </c>
      <c r="F209" s="271"/>
    </row>
    <row r="210" spans="2:6">
      <c r="B210" s="282">
        <v>42814</v>
      </c>
      <c r="C210" s="236">
        <v>2000</v>
      </c>
      <c r="D210" s="339" t="s">
        <v>5773</v>
      </c>
      <c r="F210" s="271"/>
    </row>
    <row r="211" spans="2:6">
      <c r="B211" s="282">
        <v>42814</v>
      </c>
      <c r="C211" s="236">
        <v>2000</v>
      </c>
      <c r="D211" s="339" t="s">
        <v>5774</v>
      </c>
      <c r="F211" s="271"/>
    </row>
    <row r="212" spans="2:6">
      <c r="B212" s="282">
        <v>42814</v>
      </c>
      <c r="C212" s="236">
        <v>2000</v>
      </c>
      <c r="D212" s="339" t="s">
        <v>5775</v>
      </c>
      <c r="F212" s="271"/>
    </row>
    <row r="213" spans="2:6">
      <c r="B213" s="282">
        <v>42814</v>
      </c>
      <c r="C213" s="236">
        <v>2000</v>
      </c>
      <c r="D213" s="339" t="s">
        <v>5776</v>
      </c>
      <c r="F213" s="271"/>
    </row>
    <row r="214" spans="2:6">
      <c r="B214" s="282">
        <v>42814</v>
      </c>
      <c r="C214" s="236">
        <v>3000</v>
      </c>
      <c r="D214" s="339" t="s">
        <v>5777</v>
      </c>
      <c r="F214" s="271"/>
    </row>
    <row r="215" spans="2:6">
      <c r="B215" s="282">
        <v>42814</v>
      </c>
      <c r="C215" s="236">
        <v>3000</v>
      </c>
      <c r="D215" s="339" t="s">
        <v>5778</v>
      </c>
      <c r="F215" s="271"/>
    </row>
    <row r="216" spans="2:6">
      <c r="B216" s="282">
        <v>42815</v>
      </c>
      <c r="C216" s="236">
        <v>0.8</v>
      </c>
      <c r="D216" s="327" t="s">
        <v>1005</v>
      </c>
      <c r="F216" s="271"/>
    </row>
    <row r="217" spans="2:6">
      <c r="B217" s="282">
        <v>42815</v>
      </c>
      <c r="C217" s="236">
        <v>100</v>
      </c>
      <c r="D217" s="339" t="s">
        <v>5632</v>
      </c>
      <c r="F217" s="271"/>
    </row>
    <row r="218" spans="2:6">
      <c r="B218" s="282">
        <v>42815</v>
      </c>
      <c r="C218" s="236">
        <v>100</v>
      </c>
      <c r="D218" s="339" t="s">
        <v>5779</v>
      </c>
      <c r="F218" s="271"/>
    </row>
    <row r="219" spans="2:6">
      <c r="B219" s="282">
        <v>42815</v>
      </c>
      <c r="C219" s="236">
        <v>100</v>
      </c>
      <c r="D219" s="339" t="s">
        <v>5780</v>
      </c>
      <c r="F219" s="271"/>
    </row>
    <row r="220" spans="2:6" s="60" customFormat="1">
      <c r="B220" s="282">
        <v>42815</v>
      </c>
      <c r="C220" s="236">
        <v>100</v>
      </c>
      <c r="D220" s="339" t="s">
        <v>5781</v>
      </c>
      <c r="F220" s="271"/>
    </row>
    <row r="221" spans="2:6" s="60" customFormat="1">
      <c r="B221" s="282">
        <v>42815</v>
      </c>
      <c r="C221" s="236">
        <v>100</v>
      </c>
      <c r="D221" s="339" t="s">
        <v>5782</v>
      </c>
      <c r="F221" s="271"/>
    </row>
    <row r="222" spans="2:6" s="60" customFormat="1">
      <c r="B222" s="282">
        <v>42815</v>
      </c>
      <c r="C222" s="236">
        <v>100</v>
      </c>
      <c r="D222" s="339" t="s">
        <v>5783</v>
      </c>
      <c r="F222" s="271"/>
    </row>
    <row r="223" spans="2:6" s="60" customFormat="1">
      <c r="B223" s="282">
        <v>42815</v>
      </c>
      <c r="C223" s="236">
        <v>200</v>
      </c>
      <c r="D223" s="339" t="s">
        <v>5784</v>
      </c>
      <c r="F223" s="271"/>
    </row>
    <row r="224" spans="2:6" s="60" customFormat="1">
      <c r="B224" s="282">
        <v>42815</v>
      </c>
      <c r="C224" s="236">
        <v>200</v>
      </c>
      <c r="D224" s="339" t="s">
        <v>5785</v>
      </c>
      <c r="F224" s="271"/>
    </row>
    <row r="225" spans="2:6" s="60" customFormat="1">
      <c r="B225" s="282">
        <v>42815</v>
      </c>
      <c r="C225" s="236">
        <v>300</v>
      </c>
      <c r="D225" s="339" t="s">
        <v>5786</v>
      </c>
      <c r="F225" s="271"/>
    </row>
    <row r="226" spans="2:6" s="60" customFormat="1">
      <c r="B226" s="282">
        <v>42815</v>
      </c>
      <c r="C226" s="236">
        <v>300</v>
      </c>
      <c r="D226" s="339" t="s">
        <v>5614</v>
      </c>
      <c r="F226" s="271"/>
    </row>
    <row r="227" spans="2:6" s="60" customFormat="1">
      <c r="B227" s="282">
        <v>42815</v>
      </c>
      <c r="C227" s="236">
        <v>300</v>
      </c>
      <c r="D227" s="339" t="s">
        <v>5787</v>
      </c>
      <c r="F227" s="271"/>
    </row>
    <row r="228" spans="2:6" s="60" customFormat="1">
      <c r="B228" s="282">
        <v>42815</v>
      </c>
      <c r="C228" s="236">
        <v>300</v>
      </c>
      <c r="D228" s="339" t="s">
        <v>5788</v>
      </c>
      <c r="F228" s="271"/>
    </row>
    <row r="229" spans="2:6" s="60" customFormat="1">
      <c r="B229" s="282">
        <v>42815</v>
      </c>
      <c r="C229" s="236">
        <v>500</v>
      </c>
      <c r="D229" s="339" t="s">
        <v>5622</v>
      </c>
      <c r="F229" s="271"/>
    </row>
    <row r="230" spans="2:6" s="60" customFormat="1">
      <c r="B230" s="282">
        <v>42815</v>
      </c>
      <c r="C230" s="236">
        <v>500</v>
      </c>
      <c r="D230" s="339" t="s">
        <v>5789</v>
      </c>
      <c r="F230" s="271"/>
    </row>
    <row r="231" spans="2:6" s="60" customFormat="1">
      <c r="B231" s="282">
        <v>42815</v>
      </c>
      <c r="C231" s="236">
        <v>500</v>
      </c>
      <c r="D231" s="339" t="s">
        <v>5662</v>
      </c>
      <c r="F231" s="271"/>
    </row>
    <row r="232" spans="2:6" s="60" customFormat="1">
      <c r="B232" s="282">
        <v>42815</v>
      </c>
      <c r="C232" s="236">
        <v>2500</v>
      </c>
      <c r="D232" s="339" t="s">
        <v>5672</v>
      </c>
      <c r="F232" s="271"/>
    </row>
    <row r="233" spans="2:6" s="60" customFormat="1">
      <c r="B233" s="282">
        <v>42815</v>
      </c>
      <c r="C233" s="236">
        <v>65000</v>
      </c>
      <c r="D233" s="339" t="s">
        <v>5790</v>
      </c>
      <c r="F233" s="271"/>
    </row>
    <row r="234" spans="2:6">
      <c r="B234" s="282">
        <v>42816</v>
      </c>
      <c r="C234" s="236">
        <v>50</v>
      </c>
      <c r="D234" s="339" t="s">
        <v>5791</v>
      </c>
      <c r="F234" s="271"/>
    </row>
    <row r="235" spans="2:6" s="60" customFormat="1">
      <c r="B235" s="282">
        <v>42816</v>
      </c>
      <c r="C235" s="236">
        <v>100</v>
      </c>
      <c r="D235" s="339" t="s">
        <v>5792</v>
      </c>
      <c r="F235" s="271"/>
    </row>
    <row r="236" spans="2:6" s="60" customFormat="1">
      <c r="B236" s="282">
        <v>42816</v>
      </c>
      <c r="C236" s="236">
        <v>100</v>
      </c>
      <c r="D236" s="339" t="s">
        <v>5793</v>
      </c>
      <c r="F236" s="271"/>
    </row>
    <row r="237" spans="2:6" s="60" customFormat="1">
      <c r="B237" s="282">
        <v>42816</v>
      </c>
      <c r="C237" s="236">
        <v>500</v>
      </c>
      <c r="D237" s="339" t="s">
        <v>5794</v>
      </c>
      <c r="F237" s="271"/>
    </row>
    <row r="238" spans="2:6" s="60" customFormat="1">
      <c r="B238" s="282">
        <v>42816</v>
      </c>
      <c r="C238" s="236">
        <v>500</v>
      </c>
      <c r="D238" s="339" t="s">
        <v>5795</v>
      </c>
      <c r="F238" s="271"/>
    </row>
    <row r="239" spans="2:6" s="60" customFormat="1">
      <c r="B239" s="282">
        <v>42816</v>
      </c>
      <c r="C239" s="236">
        <v>500</v>
      </c>
      <c r="D239" s="339" t="s">
        <v>5622</v>
      </c>
      <c r="F239" s="271"/>
    </row>
    <row r="240" spans="2:6" s="60" customFormat="1">
      <c r="B240" s="282">
        <v>42816</v>
      </c>
      <c r="C240" s="236">
        <v>1000</v>
      </c>
      <c r="D240" s="339" t="s">
        <v>5739</v>
      </c>
      <c r="F240" s="271"/>
    </row>
    <row r="241" spans="2:6" s="60" customFormat="1">
      <c r="B241" s="282">
        <v>42816</v>
      </c>
      <c r="C241" s="236">
        <v>1000</v>
      </c>
      <c r="D241" s="339" t="s">
        <v>5796</v>
      </c>
      <c r="F241" s="271"/>
    </row>
    <row r="242" spans="2:6" s="60" customFormat="1">
      <c r="B242" s="282">
        <v>42816</v>
      </c>
      <c r="C242" s="236">
        <v>1267.83</v>
      </c>
      <c r="D242" s="339" t="s">
        <v>5797</v>
      </c>
      <c r="F242" s="271"/>
    </row>
    <row r="243" spans="2:6">
      <c r="B243" s="282">
        <v>42817</v>
      </c>
      <c r="C243" s="236">
        <v>50</v>
      </c>
      <c r="D243" s="339" t="s">
        <v>5747</v>
      </c>
      <c r="F243" s="271"/>
    </row>
    <row r="244" spans="2:6">
      <c r="B244" s="282">
        <v>42817</v>
      </c>
      <c r="C244" s="236">
        <v>100</v>
      </c>
      <c r="D244" s="339" t="s">
        <v>5649</v>
      </c>
      <c r="F244" s="271"/>
    </row>
    <row r="245" spans="2:6">
      <c r="B245" s="282">
        <v>42817</v>
      </c>
      <c r="C245" s="236">
        <v>250</v>
      </c>
      <c r="D245" s="339" t="s">
        <v>5798</v>
      </c>
      <c r="F245" s="271"/>
    </row>
    <row r="246" spans="2:6">
      <c r="B246" s="282">
        <v>42817</v>
      </c>
      <c r="C246" s="236">
        <v>500</v>
      </c>
      <c r="D246" s="339" t="s">
        <v>5622</v>
      </c>
      <c r="F246" s="271"/>
    </row>
    <row r="247" spans="2:6">
      <c r="B247" s="282">
        <v>42817</v>
      </c>
      <c r="C247" s="236">
        <v>500</v>
      </c>
      <c r="D247" s="339" t="s">
        <v>4947</v>
      </c>
      <c r="F247" s="271"/>
    </row>
    <row r="248" spans="2:6" s="60" customFormat="1">
      <c r="B248" s="282">
        <v>42817</v>
      </c>
      <c r="C248" s="236">
        <v>750</v>
      </c>
      <c r="D248" s="339" t="s">
        <v>5726</v>
      </c>
      <c r="F248" s="271"/>
    </row>
    <row r="249" spans="2:6">
      <c r="B249" s="282">
        <v>42817</v>
      </c>
      <c r="C249" s="236">
        <v>5000</v>
      </c>
      <c r="D249" s="339" t="s">
        <v>5799</v>
      </c>
      <c r="F249" s="271"/>
    </row>
    <row r="250" spans="2:6">
      <c r="B250" s="282">
        <v>42818</v>
      </c>
      <c r="C250" s="236">
        <v>0.1</v>
      </c>
      <c r="D250" s="339" t="s">
        <v>5800</v>
      </c>
      <c r="F250" s="271"/>
    </row>
    <row r="251" spans="2:6" s="60" customFormat="1">
      <c r="B251" s="282">
        <v>42818</v>
      </c>
      <c r="C251" s="236">
        <v>0.16</v>
      </c>
      <c r="D251" s="339" t="s">
        <v>5801</v>
      </c>
      <c r="F251" s="271"/>
    </row>
    <row r="252" spans="2:6" s="60" customFormat="1">
      <c r="B252" s="282">
        <v>42818</v>
      </c>
      <c r="C252" s="236">
        <v>0.19</v>
      </c>
      <c r="D252" s="339" t="s">
        <v>5802</v>
      </c>
      <c r="F252" s="271"/>
    </row>
    <row r="253" spans="2:6" s="60" customFormat="1">
      <c r="B253" s="282">
        <v>42818</v>
      </c>
      <c r="C253" s="236">
        <v>0.37</v>
      </c>
      <c r="D253" s="339" t="s">
        <v>5803</v>
      </c>
      <c r="F253" s="271"/>
    </row>
    <row r="254" spans="2:6" s="60" customFormat="1">
      <c r="B254" s="282">
        <v>42818</v>
      </c>
      <c r="C254" s="236">
        <v>0.76</v>
      </c>
      <c r="D254" s="327" t="s">
        <v>1005</v>
      </c>
      <c r="F254" s="271"/>
    </row>
    <row r="255" spans="2:6" s="60" customFormat="1">
      <c r="B255" s="282">
        <v>42818</v>
      </c>
      <c r="C255" s="236">
        <v>100</v>
      </c>
      <c r="D255" s="339" t="s">
        <v>5804</v>
      </c>
      <c r="F255" s="271"/>
    </row>
    <row r="256" spans="2:6" s="60" customFormat="1">
      <c r="B256" s="282">
        <v>42818</v>
      </c>
      <c r="C256" s="236">
        <v>100</v>
      </c>
      <c r="D256" s="339" t="s">
        <v>5632</v>
      </c>
      <c r="F256" s="271"/>
    </row>
    <row r="257" spans="2:6" s="60" customFormat="1">
      <c r="B257" s="282">
        <v>42818</v>
      </c>
      <c r="C257" s="236">
        <v>111.73</v>
      </c>
      <c r="D257" s="339" t="s">
        <v>5805</v>
      </c>
      <c r="F257" s="271"/>
    </row>
    <row r="258" spans="2:6" s="60" customFormat="1">
      <c r="B258" s="282">
        <v>42818</v>
      </c>
      <c r="C258" s="236">
        <v>500</v>
      </c>
      <c r="D258" s="339" t="s">
        <v>5622</v>
      </c>
      <c r="F258" s="271"/>
    </row>
    <row r="259" spans="2:6" s="60" customFormat="1">
      <c r="B259" s="282">
        <v>42818</v>
      </c>
      <c r="C259" s="236">
        <v>1500</v>
      </c>
      <c r="D259" s="339" t="s">
        <v>5641</v>
      </c>
      <c r="F259" s="271"/>
    </row>
    <row r="260" spans="2:6" s="60" customFormat="1">
      <c r="B260" s="282">
        <v>42818</v>
      </c>
      <c r="C260" s="236">
        <v>5000</v>
      </c>
      <c r="D260" s="339" t="s">
        <v>5648</v>
      </c>
      <c r="F260" s="271"/>
    </row>
    <row r="261" spans="2:6" s="60" customFormat="1">
      <c r="B261" s="282">
        <v>42818</v>
      </c>
      <c r="C261" s="236">
        <v>5700</v>
      </c>
      <c r="D261" s="339" t="s">
        <v>5642</v>
      </c>
      <c r="F261" s="271"/>
    </row>
    <row r="262" spans="2:6" s="60" customFormat="1">
      <c r="B262" s="282">
        <v>42821</v>
      </c>
      <c r="C262" s="236">
        <v>0.1</v>
      </c>
      <c r="D262" s="339" t="s">
        <v>5806</v>
      </c>
      <c r="F262" s="271"/>
    </row>
    <row r="263" spans="2:6" s="60" customFormat="1">
      <c r="B263" s="282">
        <v>42821</v>
      </c>
      <c r="C263" s="236">
        <v>50</v>
      </c>
      <c r="D263" s="339" t="s">
        <v>5807</v>
      </c>
      <c r="F263" s="271"/>
    </row>
    <row r="264" spans="2:6" s="60" customFormat="1">
      <c r="B264" s="282">
        <v>42821</v>
      </c>
      <c r="C264" s="236">
        <v>200</v>
      </c>
      <c r="D264" s="339" t="s">
        <v>5808</v>
      </c>
      <c r="F264" s="271"/>
    </row>
    <row r="265" spans="2:6" s="60" customFormat="1">
      <c r="B265" s="282">
        <v>42821</v>
      </c>
      <c r="C265" s="236">
        <v>200</v>
      </c>
      <c r="D265" s="339" t="s">
        <v>5809</v>
      </c>
      <c r="F265" s="271"/>
    </row>
    <row r="266" spans="2:6" s="60" customFormat="1">
      <c r="B266" s="282">
        <v>42821</v>
      </c>
      <c r="C266" s="236">
        <v>200</v>
      </c>
      <c r="D266" s="339" t="s">
        <v>5810</v>
      </c>
      <c r="F266" s="271"/>
    </row>
    <row r="267" spans="2:6" s="60" customFormat="1">
      <c r="B267" s="282">
        <v>42821</v>
      </c>
      <c r="C267" s="236">
        <v>300</v>
      </c>
      <c r="D267" s="339" t="s">
        <v>5811</v>
      </c>
      <c r="F267" s="271"/>
    </row>
    <row r="268" spans="2:6" s="60" customFormat="1">
      <c r="B268" s="282">
        <v>42821</v>
      </c>
      <c r="C268" s="236">
        <v>300</v>
      </c>
      <c r="D268" s="339" t="s">
        <v>5812</v>
      </c>
      <c r="F268" s="271"/>
    </row>
    <row r="269" spans="2:6" s="60" customFormat="1">
      <c r="B269" s="282">
        <v>42821</v>
      </c>
      <c r="C269" s="236">
        <v>500</v>
      </c>
      <c r="D269" s="339" t="s">
        <v>5813</v>
      </c>
      <c r="F269" s="271"/>
    </row>
    <row r="270" spans="2:6" s="60" customFormat="1">
      <c r="B270" s="282">
        <v>42821</v>
      </c>
      <c r="C270" s="236">
        <v>500</v>
      </c>
      <c r="D270" s="339" t="s">
        <v>5814</v>
      </c>
      <c r="F270" s="271"/>
    </row>
    <row r="271" spans="2:6" s="60" customFormat="1">
      <c r="B271" s="282">
        <v>42821</v>
      </c>
      <c r="C271" s="236">
        <v>500</v>
      </c>
      <c r="D271" s="339" t="s">
        <v>5720</v>
      </c>
      <c r="F271" s="271"/>
    </row>
    <row r="272" spans="2:6" s="60" customFormat="1">
      <c r="B272" s="282">
        <v>42821</v>
      </c>
      <c r="C272" s="236">
        <v>500</v>
      </c>
      <c r="D272" s="339" t="s">
        <v>5815</v>
      </c>
      <c r="F272" s="271"/>
    </row>
    <row r="273" spans="2:17" s="60" customFormat="1">
      <c r="B273" s="282">
        <v>42821</v>
      </c>
      <c r="C273" s="236">
        <v>600</v>
      </c>
      <c r="D273" s="339" t="s">
        <v>5816</v>
      </c>
      <c r="F273" s="271"/>
    </row>
    <row r="274" spans="2:17" s="60" customFormat="1">
      <c r="B274" s="282">
        <v>42821</v>
      </c>
      <c r="C274" s="236">
        <v>672</v>
      </c>
      <c r="D274" s="339" t="s">
        <v>5817</v>
      </c>
      <c r="F274" s="271"/>
    </row>
    <row r="275" spans="2:17" s="60" customFormat="1">
      <c r="B275" s="282">
        <v>42821</v>
      </c>
      <c r="C275" s="236">
        <v>750</v>
      </c>
      <c r="D275" s="339" t="s">
        <v>5726</v>
      </c>
      <c r="F275" s="271"/>
    </row>
    <row r="276" spans="2:17" s="60" customFormat="1">
      <c r="B276" s="282">
        <v>42821</v>
      </c>
      <c r="C276" s="236">
        <v>1000</v>
      </c>
      <c r="D276" s="339" t="s">
        <v>5818</v>
      </c>
      <c r="F276" s="271"/>
    </row>
    <row r="277" spans="2:17" s="60" customFormat="1">
      <c r="B277" s="282">
        <v>42821</v>
      </c>
      <c r="C277" s="236">
        <v>1000</v>
      </c>
      <c r="D277" s="339" t="s">
        <v>5819</v>
      </c>
      <c r="F277" s="271"/>
    </row>
    <row r="278" spans="2:17" s="60" customFormat="1">
      <c r="B278" s="282">
        <v>42821</v>
      </c>
      <c r="C278" s="236">
        <v>1500</v>
      </c>
      <c r="D278" s="339" t="s">
        <v>5820</v>
      </c>
      <c r="F278" s="271"/>
    </row>
    <row r="279" spans="2:17" s="60" customFormat="1">
      <c r="B279" s="282">
        <v>42821</v>
      </c>
      <c r="C279" s="236">
        <v>2000</v>
      </c>
      <c r="D279" s="339" t="s">
        <v>5821</v>
      </c>
      <c r="F279" s="271"/>
    </row>
    <row r="280" spans="2:17" s="60" customFormat="1">
      <c r="B280" s="282">
        <v>42821</v>
      </c>
      <c r="C280" s="236">
        <v>2000</v>
      </c>
      <c r="D280" s="339" t="s">
        <v>5822</v>
      </c>
      <c r="F280" s="271"/>
    </row>
    <row r="281" spans="2:17" s="60" customFormat="1">
      <c r="B281" s="282">
        <v>42821</v>
      </c>
      <c r="C281" s="236">
        <v>4000</v>
      </c>
      <c r="D281" s="339" t="s">
        <v>5702</v>
      </c>
      <c r="F281" s="271"/>
    </row>
    <row r="282" spans="2:17" s="60" customFormat="1">
      <c r="B282" s="282">
        <v>42821</v>
      </c>
      <c r="C282" s="236">
        <v>10000</v>
      </c>
      <c r="D282" s="339" t="s">
        <v>5823</v>
      </c>
      <c r="F282" s="271"/>
    </row>
    <row r="283" spans="2:17" s="60" customFormat="1">
      <c r="B283" s="282">
        <v>42821</v>
      </c>
      <c r="C283" s="236">
        <v>20000</v>
      </c>
      <c r="D283" s="339" t="s">
        <v>5790</v>
      </c>
      <c r="F283" s="271"/>
    </row>
    <row r="284" spans="2:17" s="60" customFormat="1">
      <c r="B284" s="282">
        <v>42822</v>
      </c>
      <c r="C284" s="236">
        <v>100</v>
      </c>
      <c r="D284" s="339" t="s">
        <v>5824</v>
      </c>
      <c r="F284" s="271"/>
    </row>
    <row r="285" spans="2:17" s="60" customFormat="1">
      <c r="B285" s="282">
        <v>42822</v>
      </c>
      <c r="C285" s="236">
        <v>100</v>
      </c>
      <c r="D285" s="339" t="s">
        <v>5660</v>
      </c>
      <c r="F285" s="271"/>
    </row>
    <row r="286" spans="2:17" s="60" customFormat="1">
      <c r="B286" s="282">
        <v>42822</v>
      </c>
      <c r="C286" s="236">
        <v>200</v>
      </c>
      <c r="D286" s="339" t="s">
        <v>5631</v>
      </c>
      <c r="F286" s="271"/>
    </row>
    <row r="287" spans="2:17" s="60" customFormat="1">
      <c r="B287" s="282">
        <v>42822</v>
      </c>
      <c r="C287" s="236">
        <v>200</v>
      </c>
      <c r="D287" s="339" t="s">
        <v>5825</v>
      </c>
      <c r="F287" s="271"/>
    </row>
    <row r="288" spans="2:17" s="103" customFormat="1">
      <c r="B288" s="282">
        <v>42822</v>
      </c>
      <c r="C288" s="236">
        <v>500</v>
      </c>
      <c r="D288" s="339" t="s">
        <v>5661</v>
      </c>
      <c r="E288" s="60"/>
      <c r="F288" s="271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</row>
    <row r="289" spans="2:17" s="103" customFormat="1">
      <c r="B289" s="282">
        <v>42822</v>
      </c>
      <c r="C289" s="236">
        <v>2000</v>
      </c>
      <c r="D289" s="339" t="s">
        <v>5703</v>
      </c>
      <c r="E289" s="60"/>
      <c r="F289" s="271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</row>
    <row r="290" spans="2:17" s="103" customFormat="1">
      <c r="B290" s="282">
        <v>42822</v>
      </c>
      <c r="C290" s="236">
        <v>2500</v>
      </c>
      <c r="D290" s="339" t="s">
        <v>5672</v>
      </c>
      <c r="E290" s="60"/>
      <c r="F290" s="271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</row>
    <row r="291" spans="2:17" s="103" customFormat="1">
      <c r="B291" s="282">
        <v>42822</v>
      </c>
      <c r="C291" s="236">
        <v>5000</v>
      </c>
      <c r="D291" s="339" t="s">
        <v>5826</v>
      </c>
      <c r="E291" s="60"/>
      <c r="F291" s="271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</row>
    <row r="292" spans="2:17" s="103" customFormat="1">
      <c r="B292" s="282">
        <v>42823</v>
      </c>
      <c r="C292" s="236">
        <v>10</v>
      </c>
      <c r="D292" s="339" t="s">
        <v>5827</v>
      </c>
      <c r="E292" s="60"/>
      <c r="F292" s="271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</row>
    <row r="293" spans="2:17" s="60" customFormat="1">
      <c r="B293" s="282">
        <v>42823</v>
      </c>
      <c r="C293" s="236">
        <v>23</v>
      </c>
      <c r="D293" s="339" t="s">
        <v>5828</v>
      </c>
      <c r="F293" s="271"/>
    </row>
    <row r="294" spans="2:17" s="60" customFormat="1">
      <c r="B294" s="282">
        <v>42823</v>
      </c>
      <c r="C294" s="236">
        <v>95.52</v>
      </c>
      <c r="D294" s="339" t="s">
        <v>5828</v>
      </c>
      <c r="F294" s="271"/>
    </row>
    <row r="295" spans="2:17" s="60" customFormat="1">
      <c r="B295" s="282">
        <v>42823</v>
      </c>
      <c r="C295" s="236">
        <v>100</v>
      </c>
      <c r="D295" s="339" t="s">
        <v>5828</v>
      </c>
      <c r="F295" s="271"/>
    </row>
    <row r="296" spans="2:17" s="60" customFormat="1">
      <c r="B296" s="282">
        <v>42823</v>
      </c>
      <c r="C296" s="236">
        <v>100</v>
      </c>
      <c r="D296" s="339" t="s">
        <v>5613</v>
      </c>
      <c r="F296" s="271"/>
    </row>
    <row r="297" spans="2:17" s="60" customFormat="1">
      <c r="B297" s="282">
        <v>42823</v>
      </c>
      <c r="C297" s="236">
        <v>100</v>
      </c>
      <c r="D297" s="339" t="s">
        <v>5616</v>
      </c>
      <c r="F297" s="271"/>
    </row>
    <row r="298" spans="2:17" s="60" customFormat="1">
      <c r="B298" s="282">
        <v>42823</v>
      </c>
      <c r="C298" s="236">
        <v>100</v>
      </c>
      <c r="D298" s="339" t="s">
        <v>5617</v>
      </c>
      <c r="F298" s="271"/>
    </row>
    <row r="299" spans="2:17" s="60" customFormat="1">
      <c r="B299" s="282">
        <v>42823</v>
      </c>
      <c r="C299" s="236">
        <v>500</v>
      </c>
      <c r="D299" s="339" t="s">
        <v>5622</v>
      </c>
      <c r="F299" s="271"/>
    </row>
    <row r="300" spans="2:17" s="60" customFormat="1">
      <c r="B300" s="282">
        <v>42823</v>
      </c>
      <c r="C300" s="236">
        <v>500</v>
      </c>
      <c r="D300" s="339" t="s">
        <v>5622</v>
      </c>
      <c r="F300" s="271"/>
    </row>
    <row r="301" spans="2:17" s="60" customFormat="1">
      <c r="B301" s="282">
        <v>42823</v>
      </c>
      <c r="C301" s="236">
        <v>1000</v>
      </c>
      <c r="D301" s="339" t="s">
        <v>5620</v>
      </c>
      <c r="F301" s="271"/>
    </row>
    <row r="302" spans="2:17" s="60" customFormat="1">
      <c r="B302" s="282">
        <v>42823</v>
      </c>
      <c r="C302" s="236">
        <v>5000</v>
      </c>
      <c r="D302" s="339" t="s">
        <v>5829</v>
      </c>
      <c r="F302" s="271"/>
    </row>
    <row r="303" spans="2:17" s="60" customFormat="1">
      <c r="B303" s="282">
        <v>42824</v>
      </c>
      <c r="C303" s="236">
        <v>0.46</v>
      </c>
      <c r="D303" s="327" t="s">
        <v>1005</v>
      </c>
      <c r="F303" s="271"/>
    </row>
    <row r="304" spans="2:17" s="60" customFormat="1">
      <c r="B304" s="282">
        <v>42824</v>
      </c>
      <c r="C304" s="236">
        <v>0.5</v>
      </c>
      <c r="D304" s="327" t="s">
        <v>1005</v>
      </c>
      <c r="F304" s="271"/>
    </row>
    <row r="305" spans="2:6" s="60" customFormat="1">
      <c r="B305" s="282">
        <v>42824</v>
      </c>
      <c r="C305" s="236">
        <v>50</v>
      </c>
      <c r="D305" s="339" t="s">
        <v>5747</v>
      </c>
      <c r="F305" s="271"/>
    </row>
    <row r="306" spans="2:6" s="60" customFormat="1">
      <c r="B306" s="282">
        <v>42824</v>
      </c>
      <c r="C306" s="236">
        <v>172.2</v>
      </c>
      <c r="D306" s="339" t="s">
        <v>5194</v>
      </c>
      <c r="F306" s="271"/>
    </row>
    <row r="307" spans="2:6" s="60" customFormat="1">
      <c r="B307" s="282">
        <v>42824</v>
      </c>
      <c r="C307" s="236">
        <v>200</v>
      </c>
      <c r="D307" s="339" t="s">
        <v>5830</v>
      </c>
      <c r="F307" s="271"/>
    </row>
    <row r="308" spans="2:6" s="60" customFormat="1">
      <c r="B308" s="282">
        <v>42824</v>
      </c>
      <c r="C308" s="236">
        <v>800</v>
      </c>
      <c r="D308" s="339" t="s">
        <v>5336</v>
      </c>
      <c r="F308" s="271"/>
    </row>
    <row r="309" spans="2:6" s="60" customFormat="1">
      <c r="B309" s="282">
        <v>42824</v>
      </c>
      <c r="C309" s="236">
        <v>1000</v>
      </c>
      <c r="D309" s="339" t="s">
        <v>5776</v>
      </c>
      <c r="F309" s="271"/>
    </row>
    <row r="310" spans="2:6" s="60" customFormat="1">
      <c r="B310" s="282">
        <v>42824</v>
      </c>
      <c r="C310" s="236">
        <v>2000</v>
      </c>
      <c r="D310" s="339" t="s">
        <v>5628</v>
      </c>
      <c r="F310" s="271"/>
    </row>
    <row r="311" spans="2:6" s="60" customFormat="1">
      <c r="B311" s="282">
        <v>42824</v>
      </c>
      <c r="C311" s="236">
        <v>15000</v>
      </c>
      <c r="D311" s="339" t="s">
        <v>5831</v>
      </c>
      <c r="F311" s="271"/>
    </row>
    <row r="312" spans="2:6" s="60" customFormat="1">
      <c r="B312" s="282">
        <v>42825</v>
      </c>
      <c r="C312" s="236">
        <v>0.2</v>
      </c>
      <c r="D312" s="327" t="s">
        <v>1005</v>
      </c>
      <c r="F312" s="271"/>
    </row>
    <row r="313" spans="2:6" s="60" customFormat="1">
      <c r="B313" s="282">
        <v>42825</v>
      </c>
      <c r="C313" s="236">
        <v>0.32</v>
      </c>
      <c r="D313" s="327" t="s">
        <v>1005</v>
      </c>
      <c r="F313" s="271"/>
    </row>
    <row r="314" spans="2:6" s="60" customFormat="1">
      <c r="B314" s="282">
        <v>42825</v>
      </c>
      <c r="C314" s="236">
        <v>0.45</v>
      </c>
      <c r="D314" s="327" t="s">
        <v>1005</v>
      </c>
      <c r="F314" s="271"/>
    </row>
    <row r="315" spans="2:6" s="60" customFormat="1">
      <c r="B315" s="282">
        <v>42825</v>
      </c>
      <c r="C315" s="236">
        <v>0.9</v>
      </c>
      <c r="D315" s="327" t="s">
        <v>1005</v>
      </c>
      <c r="F315" s="271"/>
    </row>
    <row r="316" spans="2:6" s="60" customFormat="1">
      <c r="B316" s="282">
        <v>42825</v>
      </c>
      <c r="C316" s="236">
        <v>100</v>
      </c>
      <c r="D316" s="339" t="s">
        <v>5832</v>
      </c>
      <c r="F316" s="271"/>
    </row>
    <row r="317" spans="2:6" s="60" customFormat="1">
      <c r="B317" s="282">
        <v>42825</v>
      </c>
      <c r="C317" s="236">
        <v>100</v>
      </c>
      <c r="D317" s="339" t="s">
        <v>5833</v>
      </c>
      <c r="F317" s="271"/>
    </row>
    <row r="318" spans="2:6" s="60" customFormat="1">
      <c r="B318" s="282">
        <v>42825</v>
      </c>
      <c r="C318" s="236">
        <v>200</v>
      </c>
      <c r="D318" s="339" t="s">
        <v>5619</v>
      </c>
      <c r="F318" s="271"/>
    </row>
    <row r="319" spans="2:6" s="60" customFormat="1">
      <c r="B319" s="282">
        <v>42825</v>
      </c>
      <c r="C319" s="236">
        <v>200</v>
      </c>
      <c r="D319" s="339" t="s">
        <v>5834</v>
      </c>
      <c r="F319" s="271"/>
    </row>
    <row r="320" spans="2:6" s="60" customFormat="1">
      <c r="B320" s="282">
        <v>42825</v>
      </c>
      <c r="C320" s="236">
        <v>200</v>
      </c>
      <c r="D320" s="339" t="s">
        <v>5835</v>
      </c>
      <c r="F320" s="271"/>
    </row>
    <row r="321" spans="2:31" s="60" customFormat="1">
      <c r="B321" s="282">
        <v>42825</v>
      </c>
      <c r="C321" s="236">
        <v>200</v>
      </c>
      <c r="D321" s="339" t="s">
        <v>5836</v>
      </c>
      <c r="F321" s="271"/>
    </row>
    <row r="322" spans="2:31" s="60" customFormat="1">
      <c r="B322" s="282">
        <v>42825</v>
      </c>
      <c r="C322" s="236">
        <v>300</v>
      </c>
      <c r="D322" s="339" t="s">
        <v>5837</v>
      </c>
      <c r="F322" s="271"/>
    </row>
    <row r="323" spans="2:31" s="60" customFormat="1">
      <c r="B323" s="282">
        <v>42825</v>
      </c>
      <c r="C323" s="236">
        <v>500</v>
      </c>
      <c r="D323" s="339" t="s">
        <v>5622</v>
      </c>
      <c r="F323" s="271"/>
    </row>
    <row r="324" spans="2:31" s="60" customFormat="1">
      <c r="B324" s="282">
        <v>42825</v>
      </c>
      <c r="C324" s="236">
        <v>500</v>
      </c>
      <c r="D324" s="339" t="s">
        <v>5623</v>
      </c>
      <c r="F324" s="271"/>
    </row>
    <row r="325" spans="2:31" s="60" customFormat="1">
      <c r="B325" s="282">
        <v>42825</v>
      </c>
      <c r="C325" s="236">
        <v>500</v>
      </c>
      <c r="D325" s="339" t="s">
        <v>5624</v>
      </c>
      <c r="F325" s="271"/>
    </row>
    <row r="326" spans="2:31" s="60" customFormat="1">
      <c r="B326" s="282">
        <v>42825</v>
      </c>
      <c r="C326" s="236">
        <v>500</v>
      </c>
      <c r="D326" s="339" t="s">
        <v>5622</v>
      </c>
      <c r="F326" s="271"/>
    </row>
    <row r="327" spans="2:31" s="60" customFormat="1">
      <c r="B327" s="282">
        <v>42825</v>
      </c>
      <c r="C327" s="236">
        <v>1000</v>
      </c>
      <c r="D327" s="339" t="s">
        <v>5838</v>
      </c>
      <c r="F327" s="271"/>
    </row>
    <row r="328" spans="2:31" s="60" customFormat="1">
      <c r="B328" s="282">
        <v>42825</v>
      </c>
      <c r="C328" s="236">
        <v>2000</v>
      </c>
      <c r="D328" s="339" t="s">
        <v>5839</v>
      </c>
      <c r="F328" s="271"/>
    </row>
    <row r="329" spans="2:31" s="1" customFormat="1">
      <c r="B329" s="159" t="s">
        <v>26</v>
      </c>
      <c r="C329" s="198">
        <f>SUM(C6:C328)</f>
        <v>400348.57000000007</v>
      </c>
      <c r="D329" s="166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</row>
    <row r="330" spans="2:31" s="1" customFormat="1">
      <c r="B330" s="151" t="s">
        <v>29</v>
      </c>
      <c r="C330" s="198">
        <v>1700</v>
      </c>
      <c r="D330" s="167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</row>
    <row r="331" spans="2:31">
      <c r="B331" s="154"/>
      <c r="C331" s="156"/>
      <c r="D331" s="152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</row>
    <row r="332" spans="2:31">
      <c r="B332" s="154"/>
      <c r="C332" s="156"/>
      <c r="D332" s="152"/>
    </row>
    <row r="333" spans="2:31">
      <c r="B333" s="154"/>
      <c r="C333" s="156"/>
      <c r="D333" s="152"/>
    </row>
    <row r="334" spans="2:31">
      <c r="B334" s="154"/>
      <c r="C334" s="156"/>
      <c r="D334" s="152"/>
    </row>
    <row r="335" spans="2:31">
      <c r="B335" s="154"/>
      <c r="C335" s="156"/>
      <c r="D335" s="152"/>
    </row>
    <row r="336" spans="2:31">
      <c r="B336" s="154"/>
      <c r="C336" s="156"/>
      <c r="D336" s="152"/>
    </row>
    <row r="337" spans="2:4">
      <c r="B337" s="154"/>
      <c r="C337" s="156"/>
      <c r="D337" s="152"/>
    </row>
    <row r="338" spans="2:4">
      <c r="B338" s="154"/>
      <c r="C338" s="156"/>
      <c r="D338" s="152"/>
    </row>
    <row r="339" spans="2:4">
      <c r="B339" s="154"/>
      <c r="C339" s="156"/>
      <c r="D339" s="152"/>
    </row>
    <row r="340" spans="2:4">
      <c r="B340" s="154"/>
      <c r="C340" s="156"/>
      <c r="D340" s="152"/>
    </row>
    <row r="341" spans="2:4">
      <c r="B341" s="154"/>
      <c r="C341" s="156"/>
      <c r="D341" s="152"/>
    </row>
    <row r="342" spans="2:4">
      <c r="B342" s="154"/>
      <c r="C342" s="156"/>
      <c r="D342" s="155"/>
    </row>
    <row r="343" spans="2:4">
      <c r="B343" s="154"/>
      <c r="C343" s="156"/>
      <c r="D343" s="155"/>
    </row>
    <row r="344" spans="2:4">
      <c r="B344" s="154"/>
      <c r="C344" s="156"/>
      <c r="D344" s="155"/>
    </row>
    <row r="345" spans="2:4">
      <c r="B345" s="154"/>
      <c r="C345" s="156"/>
      <c r="D345" s="155"/>
    </row>
    <row r="346" spans="2:4">
      <c r="B346" s="154"/>
      <c r="C346" s="156"/>
      <c r="D346" s="155"/>
    </row>
    <row r="347" spans="2:4">
      <c r="B347" s="154"/>
      <c r="C347" s="156"/>
      <c r="D347" s="155"/>
    </row>
    <row r="348" spans="2:4">
      <c r="B348" s="154"/>
      <c r="C348" s="156"/>
      <c r="D348" s="155"/>
    </row>
    <row r="349" spans="2:4">
      <c r="B349" s="154"/>
      <c r="C349" s="156"/>
      <c r="D349" s="155"/>
    </row>
    <row r="350" spans="2:4">
      <c r="B350" s="154"/>
      <c r="C350" s="156"/>
      <c r="D350" s="155"/>
    </row>
    <row r="351" spans="2:4">
      <c r="B351" s="154"/>
      <c r="C351" s="156"/>
      <c r="D351" s="155"/>
    </row>
    <row r="352" spans="2:4">
      <c r="B352" s="154"/>
      <c r="C352" s="156"/>
      <c r="D352" s="155"/>
    </row>
    <row r="353" spans="2:4">
      <c r="B353" s="154"/>
      <c r="C353" s="156"/>
      <c r="D353" s="155"/>
    </row>
    <row r="354" spans="2:4">
      <c r="B354" s="154"/>
      <c r="C354" s="156"/>
      <c r="D354" s="155"/>
    </row>
    <row r="355" spans="2:4">
      <c r="B355" s="154"/>
      <c r="C355" s="156"/>
      <c r="D355" s="155"/>
    </row>
    <row r="356" spans="2:4">
      <c r="B356" s="154"/>
      <c r="C356" s="156"/>
      <c r="D356" s="155"/>
    </row>
    <row r="357" spans="2:4">
      <c r="B357" s="154"/>
      <c r="C357" s="156"/>
      <c r="D357" s="155"/>
    </row>
    <row r="358" spans="2:4">
      <c r="B358" s="154"/>
      <c r="C358" s="156"/>
      <c r="D358" s="155"/>
    </row>
    <row r="359" spans="2:4">
      <c r="B359" s="154"/>
      <c r="C359" s="156"/>
      <c r="D359" s="155"/>
    </row>
    <row r="360" spans="2:4">
      <c r="B360" s="154"/>
      <c r="C360" s="156"/>
      <c r="D360" s="155"/>
    </row>
    <row r="361" spans="2:4">
      <c r="B361" s="154"/>
      <c r="C361" s="156"/>
      <c r="D361" s="155"/>
    </row>
    <row r="362" spans="2:4">
      <c r="B362" s="154"/>
      <c r="C362" s="156"/>
      <c r="D362" s="155"/>
    </row>
    <row r="363" spans="2:4">
      <c r="B363" s="154"/>
      <c r="C363" s="156"/>
      <c r="D363" s="155"/>
    </row>
    <row r="364" spans="2:4">
      <c r="B364" s="154"/>
      <c r="C364" s="156"/>
      <c r="D364" s="155"/>
    </row>
    <row r="365" spans="2:4">
      <c r="B365" s="154"/>
      <c r="C365" s="156"/>
      <c r="D365" s="155"/>
    </row>
    <row r="366" spans="2:4">
      <c r="B366" s="154"/>
      <c r="C366" s="156"/>
      <c r="D366" s="155"/>
    </row>
    <row r="367" spans="2:4">
      <c r="B367" s="154"/>
      <c r="C367" s="156"/>
      <c r="D367" s="155"/>
    </row>
    <row r="368" spans="2:4">
      <c r="B368" s="154"/>
      <c r="C368" s="156"/>
      <c r="D368" s="155"/>
    </row>
    <row r="369" spans="2:4">
      <c r="B369" s="154"/>
      <c r="C369" s="156"/>
      <c r="D369" s="155"/>
    </row>
    <row r="370" spans="2:4">
      <c r="B370" s="154"/>
      <c r="C370" s="156"/>
      <c r="D370" s="155"/>
    </row>
    <row r="371" spans="2:4">
      <c r="B371" s="154"/>
      <c r="C371" s="156"/>
      <c r="D371" s="155"/>
    </row>
    <row r="372" spans="2:4">
      <c r="B372" s="154"/>
      <c r="C372" s="156"/>
      <c r="D372" s="155"/>
    </row>
    <row r="373" spans="2:4">
      <c r="B373" s="154"/>
      <c r="C373" s="156"/>
      <c r="D373" s="155"/>
    </row>
    <row r="374" spans="2:4">
      <c r="B374" s="154"/>
      <c r="C374" s="156"/>
      <c r="D374" s="155"/>
    </row>
    <row r="375" spans="2:4">
      <c r="B375" s="154"/>
      <c r="C375" s="156"/>
      <c r="D375" s="155"/>
    </row>
    <row r="376" spans="2:4">
      <c r="B376" s="154"/>
      <c r="C376" s="156"/>
      <c r="D376" s="155"/>
    </row>
    <row r="377" spans="2:4">
      <c r="B377" s="154"/>
      <c r="C377" s="156"/>
      <c r="D377" s="155"/>
    </row>
    <row r="378" spans="2:4">
      <c r="B378" s="154"/>
      <c r="C378" s="156"/>
      <c r="D378" s="155"/>
    </row>
    <row r="379" spans="2:4">
      <c r="B379" s="154"/>
      <c r="C379" s="156"/>
      <c r="D379" s="155"/>
    </row>
    <row r="380" spans="2:4">
      <c r="B380" s="154"/>
      <c r="C380" s="156"/>
      <c r="D380" s="155"/>
    </row>
    <row r="381" spans="2:4">
      <c r="B381" s="154"/>
      <c r="C381" s="156"/>
      <c r="D381" s="155"/>
    </row>
    <row r="382" spans="2:4">
      <c r="B382" s="154"/>
      <c r="C382" s="156"/>
      <c r="D382" s="155"/>
    </row>
    <row r="383" spans="2:4">
      <c r="B383" s="154"/>
      <c r="C383" s="156"/>
      <c r="D383" s="155"/>
    </row>
    <row r="384" spans="2:4">
      <c r="B384" s="154"/>
      <c r="C384" s="156"/>
      <c r="D384" s="155"/>
    </row>
    <row r="385" spans="2:4">
      <c r="B385" s="154"/>
      <c r="C385" s="156"/>
      <c r="D385" s="155"/>
    </row>
    <row r="386" spans="2:4">
      <c r="B386" s="154"/>
      <c r="C386" s="156"/>
      <c r="D386" s="155"/>
    </row>
    <row r="387" spans="2:4">
      <c r="B387" s="154"/>
      <c r="C387" s="156"/>
      <c r="D387" s="155"/>
    </row>
    <row r="388" spans="2:4">
      <c r="B388" s="154"/>
      <c r="C388" s="156"/>
      <c r="D388" s="155"/>
    </row>
    <row r="389" spans="2:4">
      <c r="B389" s="154"/>
      <c r="C389" s="156"/>
      <c r="D389" s="155"/>
    </row>
    <row r="390" spans="2:4">
      <c r="B390" s="154"/>
      <c r="C390" s="156"/>
      <c r="D390" s="155"/>
    </row>
    <row r="391" spans="2:4">
      <c r="B391" s="154"/>
      <c r="C391" s="156"/>
      <c r="D391" s="155"/>
    </row>
    <row r="392" spans="2:4">
      <c r="B392" s="154"/>
      <c r="C392" s="156"/>
      <c r="D392" s="155"/>
    </row>
    <row r="393" spans="2:4">
      <c r="B393" s="154"/>
      <c r="C393" s="156"/>
      <c r="D393" s="155"/>
    </row>
    <row r="394" spans="2:4">
      <c r="B394" s="154"/>
      <c r="C394" s="156"/>
      <c r="D394" s="155"/>
    </row>
    <row r="395" spans="2:4">
      <c r="B395" s="154"/>
      <c r="C395" s="156"/>
      <c r="D395" s="155"/>
    </row>
    <row r="396" spans="2:4">
      <c r="B396" s="154"/>
      <c r="C396" s="156"/>
      <c r="D396" s="155"/>
    </row>
    <row r="397" spans="2:4">
      <c r="B397" s="154"/>
      <c r="C397" s="156"/>
      <c r="D397" s="155"/>
    </row>
    <row r="398" spans="2:4">
      <c r="B398" s="154"/>
      <c r="C398" s="156"/>
      <c r="D398" s="155"/>
    </row>
    <row r="399" spans="2:4">
      <c r="B399" s="154"/>
      <c r="C399" s="156"/>
      <c r="D399" s="155"/>
    </row>
    <row r="400" spans="2:4">
      <c r="B400" s="154"/>
      <c r="C400" s="156"/>
      <c r="D400" s="155"/>
    </row>
    <row r="401" spans="2:4">
      <c r="B401" s="154"/>
      <c r="C401" s="156"/>
      <c r="D401" s="155"/>
    </row>
    <row r="402" spans="2:4">
      <c r="B402" s="154"/>
      <c r="C402" s="156"/>
      <c r="D402" s="155"/>
    </row>
    <row r="403" spans="2:4">
      <c r="B403" s="154"/>
      <c r="C403" s="156"/>
      <c r="D403" s="155"/>
    </row>
    <row r="404" spans="2:4">
      <c r="B404" s="154"/>
      <c r="C404" s="156"/>
      <c r="D404" s="155"/>
    </row>
    <row r="405" spans="2:4">
      <c r="B405" s="154"/>
      <c r="C405" s="156"/>
      <c r="D405" s="155"/>
    </row>
    <row r="406" spans="2:4">
      <c r="B406" s="154"/>
      <c r="C406" s="156"/>
      <c r="D406" s="155"/>
    </row>
    <row r="407" spans="2:4">
      <c r="B407" s="154"/>
      <c r="C407" s="156"/>
      <c r="D407" s="155"/>
    </row>
    <row r="408" spans="2:4">
      <c r="B408" s="154"/>
      <c r="C408" s="156"/>
      <c r="D408" s="155"/>
    </row>
    <row r="409" spans="2:4">
      <c r="B409" s="154"/>
      <c r="C409" s="156"/>
      <c r="D409" s="155"/>
    </row>
    <row r="410" spans="2:4">
      <c r="B410" s="154"/>
      <c r="C410" s="156"/>
      <c r="D410" s="155"/>
    </row>
    <row r="411" spans="2:4">
      <c r="B411" s="154"/>
      <c r="C411" s="156"/>
      <c r="D411" s="155"/>
    </row>
    <row r="412" spans="2:4">
      <c r="B412" s="154"/>
      <c r="C412" s="156"/>
      <c r="D412" s="155"/>
    </row>
    <row r="413" spans="2:4">
      <c r="B413" s="154"/>
      <c r="C413" s="156"/>
      <c r="D413" s="155"/>
    </row>
    <row r="414" spans="2:4">
      <c r="B414" s="154"/>
      <c r="C414" s="156"/>
      <c r="D414" s="155"/>
    </row>
    <row r="415" spans="2:4">
      <c r="B415" s="154"/>
      <c r="C415" s="156"/>
      <c r="D415" s="155"/>
    </row>
    <row r="416" spans="2:4">
      <c r="B416" s="154"/>
      <c r="C416" s="156"/>
      <c r="D416" s="155"/>
    </row>
    <row r="417" spans="2:4">
      <c r="B417" s="154"/>
      <c r="C417" s="156"/>
      <c r="D417" s="155"/>
    </row>
    <row r="418" spans="2:4">
      <c r="B418" s="154"/>
      <c r="C418" s="156"/>
      <c r="D418" s="155"/>
    </row>
    <row r="419" spans="2:4">
      <c r="B419" s="154"/>
      <c r="C419" s="156"/>
      <c r="D419" s="155"/>
    </row>
    <row r="420" spans="2:4">
      <c r="B420" s="154"/>
      <c r="C420" s="156"/>
      <c r="D420" s="155"/>
    </row>
    <row r="421" spans="2:4">
      <c r="B421" s="154"/>
      <c r="C421" s="156"/>
      <c r="D421" s="155"/>
    </row>
    <row r="422" spans="2:4">
      <c r="B422" s="154"/>
      <c r="C422" s="156"/>
      <c r="D422" s="155"/>
    </row>
    <row r="423" spans="2:4">
      <c r="B423" s="154"/>
      <c r="C423" s="156"/>
      <c r="D423" s="155"/>
    </row>
    <row r="424" spans="2:4">
      <c r="B424" s="154"/>
      <c r="C424" s="156"/>
      <c r="D424" s="155"/>
    </row>
    <row r="425" spans="2:4">
      <c r="B425" s="154"/>
      <c r="C425" s="156"/>
      <c r="D425" s="155"/>
    </row>
    <row r="426" spans="2:4">
      <c r="B426" s="154"/>
      <c r="C426" s="156"/>
      <c r="D426" s="155"/>
    </row>
    <row r="427" spans="2:4">
      <c r="B427" s="154"/>
      <c r="C427" s="156"/>
      <c r="D427" s="155"/>
    </row>
    <row r="428" spans="2:4">
      <c r="B428" s="154"/>
      <c r="C428" s="156"/>
      <c r="D428" s="155"/>
    </row>
    <row r="429" spans="2:4">
      <c r="B429" s="154"/>
      <c r="C429" s="156"/>
      <c r="D429" s="155"/>
    </row>
    <row r="430" spans="2:4">
      <c r="B430" s="154"/>
      <c r="C430" s="156"/>
      <c r="D430" s="155"/>
    </row>
    <row r="431" spans="2:4">
      <c r="B431" s="154"/>
      <c r="C431" s="156"/>
      <c r="D431" s="155"/>
    </row>
    <row r="432" spans="2:4">
      <c r="B432" s="154"/>
      <c r="C432" s="156"/>
      <c r="D432" s="155"/>
    </row>
    <row r="433" spans="2:4">
      <c r="B433" s="154"/>
      <c r="C433" s="156"/>
      <c r="D433" s="155"/>
    </row>
    <row r="434" spans="2:4">
      <c r="B434" s="154"/>
      <c r="C434" s="156"/>
      <c r="D434" s="155"/>
    </row>
    <row r="435" spans="2:4">
      <c r="B435" s="154"/>
      <c r="C435" s="156"/>
      <c r="D435" s="155"/>
    </row>
    <row r="436" spans="2:4">
      <c r="B436" s="154"/>
      <c r="C436" s="156"/>
      <c r="D436" s="155"/>
    </row>
    <row r="437" spans="2:4">
      <c r="B437" s="154"/>
      <c r="C437" s="156"/>
      <c r="D437" s="155"/>
    </row>
    <row r="438" spans="2:4">
      <c r="B438" s="154"/>
      <c r="C438" s="156"/>
      <c r="D438" s="155"/>
    </row>
    <row r="439" spans="2:4">
      <c r="B439" s="154"/>
      <c r="C439" s="156"/>
      <c r="D439" s="155"/>
    </row>
    <row r="440" spans="2:4">
      <c r="B440" s="154"/>
      <c r="C440" s="156"/>
      <c r="D440" s="155"/>
    </row>
    <row r="441" spans="2:4">
      <c r="B441" s="154"/>
      <c r="C441" s="156"/>
      <c r="D441" s="155"/>
    </row>
    <row r="442" spans="2:4">
      <c r="B442" s="154"/>
      <c r="C442" s="156"/>
      <c r="D442" s="155"/>
    </row>
    <row r="443" spans="2:4">
      <c r="B443" s="154"/>
      <c r="C443" s="156"/>
      <c r="D443" s="155"/>
    </row>
    <row r="444" spans="2:4">
      <c r="B444" s="154"/>
      <c r="C444" s="156"/>
      <c r="D444" s="155"/>
    </row>
    <row r="445" spans="2:4">
      <c r="B445" s="154"/>
      <c r="C445" s="156"/>
      <c r="D445" s="155"/>
    </row>
    <row r="446" spans="2:4">
      <c r="B446" s="154"/>
      <c r="C446" s="156"/>
      <c r="D446" s="155"/>
    </row>
    <row r="447" spans="2:4">
      <c r="B447" s="154"/>
      <c r="C447" s="156"/>
      <c r="D447" s="155"/>
    </row>
    <row r="448" spans="2:4">
      <c r="B448" s="154"/>
      <c r="C448" s="156"/>
      <c r="D448" s="155"/>
    </row>
    <row r="449" spans="2:4">
      <c r="B449" s="154"/>
      <c r="C449" s="156"/>
      <c r="D449" s="155"/>
    </row>
    <row r="450" spans="2:4">
      <c r="B450" s="154"/>
      <c r="C450" s="156"/>
      <c r="D450" s="155"/>
    </row>
    <row r="451" spans="2:4">
      <c r="B451" s="154"/>
      <c r="C451" s="156"/>
      <c r="D451" s="155"/>
    </row>
    <row r="452" spans="2:4">
      <c r="B452" s="154"/>
      <c r="C452" s="156"/>
      <c r="D452" s="155"/>
    </row>
    <row r="453" spans="2:4">
      <c r="B453" s="154"/>
      <c r="C453" s="156"/>
      <c r="D453" s="155"/>
    </row>
    <row r="454" spans="2:4">
      <c r="B454" s="154"/>
      <c r="C454" s="156"/>
      <c r="D454" s="155"/>
    </row>
    <row r="455" spans="2:4">
      <c r="B455" s="154"/>
      <c r="C455" s="156"/>
      <c r="D455" s="155"/>
    </row>
    <row r="456" spans="2:4">
      <c r="B456" s="154"/>
      <c r="C456" s="156"/>
      <c r="D456" s="155"/>
    </row>
    <row r="457" spans="2:4">
      <c r="B457" s="154"/>
      <c r="C457" s="156"/>
      <c r="D457" s="155"/>
    </row>
    <row r="458" spans="2:4">
      <c r="B458" s="154"/>
      <c r="C458" s="156"/>
      <c r="D458" s="155"/>
    </row>
    <row r="459" spans="2:4">
      <c r="B459" s="154"/>
      <c r="C459" s="156"/>
      <c r="D459" s="155"/>
    </row>
    <row r="460" spans="2:4">
      <c r="B460" s="154"/>
      <c r="C460" s="156"/>
      <c r="D460" s="155"/>
    </row>
    <row r="461" spans="2:4">
      <c r="B461" s="154"/>
      <c r="C461" s="156"/>
      <c r="D461" s="155"/>
    </row>
    <row r="462" spans="2:4">
      <c r="B462" s="154"/>
      <c r="C462" s="156"/>
      <c r="D462" s="155"/>
    </row>
    <row r="463" spans="2:4">
      <c r="B463" s="154"/>
      <c r="C463" s="156"/>
      <c r="D463" s="155"/>
    </row>
    <row r="464" spans="2:4">
      <c r="B464" s="154"/>
      <c r="C464" s="156"/>
      <c r="D464" s="155"/>
    </row>
    <row r="465" spans="2:4">
      <c r="B465" s="154"/>
      <c r="C465" s="156"/>
      <c r="D465" s="155"/>
    </row>
    <row r="466" spans="2:4">
      <c r="B466" s="154"/>
      <c r="C466" s="156"/>
      <c r="D466" s="155"/>
    </row>
    <row r="467" spans="2:4">
      <c r="B467" s="154"/>
      <c r="C467" s="156"/>
      <c r="D467" s="155"/>
    </row>
    <row r="468" spans="2:4">
      <c r="B468" s="154"/>
      <c r="C468" s="156"/>
      <c r="D468" s="155"/>
    </row>
    <row r="469" spans="2:4">
      <c r="B469" s="154"/>
      <c r="C469" s="156"/>
      <c r="D469" s="155"/>
    </row>
    <row r="470" spans="2:4">
      <c r="B470" s="154"/>
      <c r="C470" s="156"/>
      <c r="D470" s="155"/>
    </row>
    <row r="471" spans="2:4">
      <c r="B471" s="154"/>
      <c r="C471" s="156"/>
      <c r="D471" s="155"/>
    </row>
    <row r="472" spans="2:4">
      <c r="B472" s="154"/>
      <c r="C472" s="156"/>
      <c r="D472" s="155"/>
    </row>
    <row r="473" spans="2:4">
      <c r="B473" s="154"/>
      <c r="C473" s="156"/>
      <c r="D473" s="155"/>
    </row>
    <row r="474" spans="2:4">
      <c r="B474" s="154"/>
      <c r="C474" s="156"/>
      <c r="D474" s="155"/>
    </row>
    <row r="475" spans="2:4">
      <c r="B475" s="154"/>
      <c r="C475" s="156"/>
      <c r="D475" s="155"/>
    </row>
    <row r="476" spans="2:4">
      <c r="B476" s="154"/>
      <c r="C476" s="156"/>
      <c r="D476" s="155"/>
    </row>
    <row r="477" spans="2:4">
      <c r="B477" s="154"/>
      <c r="C477" s="156"/>
      <c r="D477" s="155"/>
    </row>
    <row r="478" spans="2:4">
      <c r="B478" s="154"/>
      <c r="C478" s="156"/>
      <c r="D478" s="155"/>
    </row>
    <row r="479" spans="2:4">
      <c r="B479" s="154"/>
      <c r="C479" s="156"/>
      <c r="D479" s="155"/>
    </row>
    <row r="480" spans="2:4">
      <c r="B480" s="154"/>
      <c r="C480" s="156"/>
      <c r="D480" s="155"/>
    </row>
    <row r="481" spans="2:4">
      <c r="B481" s="154"/>
      <c r="C481" s="156"/>
      <c r="D481" s="155"/>
    </row>
    <row r="482" spans="2:4">
      <c r="B482" s="154"/>
      <c r="C482" s="156"/>
      <c r="D482" s="155"/>
    </row>
    <row r="483" spans="2:4">
      <c r="B483" s="154"/>
      <c r="C483" s="156"/>
      <c r="D483" s="155"/>
    </row>
    <row r="484" spans="2:4">
      <c r="B484" s="154"/>
      <c r="C484" s="156"/>
      <c r="D484" s="155"/>
    </row>
    <row r="485" spans="2:4">
      <c r="B485" s="154"/>
      <c r="C485" s="156"/>
      <c r="D485" s="155"/>
    </row>
    <row r="486" spans="2:4">
      <c r="B486" s="154"/>
      <c r="C486" s="156"/>
      <c r="D486" s="155"/>
    </row>
    <row r="487" spans="2:4">
      <c r="B487" s="154"/>
      <c r="C487" s="156"/>
      <c r="D487" s="155"/>
    </row>
    <row r="488" spans="2:4">
      <c r="B488" s="154"/>
      <c r="C488" s="156"/>
      <c r="D488" s="155"/>
    </row>
    <row r="489" spans="2:4">
      <c r="B489" s="154"/>
      <c r="C489" s="156"/>
      <c r="D489" s="155"/>
    </row>
    <row r="490" spans="2:4">
      <c r="B490" s="154"/>
      <c r="C490" s="156"/>
      <c r="D490" s="155"/>
    </row>
    <row r="491" spans="2:4">
      <c r="B491" s="154"/>
      <c r="C491" s="156"/>
      <c r="D491" s="155"/>
    </row>
    <row r="492" spans="2:4">
      <c r="B492" s="154"/>
      <c r="C492" s="156"/>
      <c r="D492" s="155"/>
    </row>
    <row r="493" spans="2:4">
      <c r="B493" s="154"/>
      <c r="C493" s="156"/>
      <c r="D493" s="155"/>
    </row>
    <row r="494" spans="2:4">
      <c r="B494" s="154"/>
      <c r="C494" s="156"/>
      <c r="D494" s="155"/>
    </row>
    <row r="495" spans="2:4">
      <c r="B495" s="154"/>
      <c r="C495" s="156"/>
      <c r="D495" s="155"/>
    </row>
    <row r="496" spans="2:4">
      <c r="B496" s="154"/>
      <c r="C496" s="156"/>
      <c r="D496" s="155"/>
    </row>
    <row r="497" spans="2:4">
      <c r="B497" s="154"/>
      <c r="C497" s="156"/>
      <c r="D497" s="155"/>
    </row>
    <row r="498" spans="2:4">
      <c r="B498" s="154"/>
      <c r="C498" s="156"/>
      <c r="D498" s="155"/>
    </row>
    <row r="499" spans="2:4">
      <c r="B499" s="154"/>
      <c r="C499" s="156"/>
      <c r="D499" s="155"/>
    </row>
    <row r="500" spans="2:4">
      <c r="B500" s="154"/>
      <c r="C500" s="156"/>
      <c r="D500" s="155"/>
    </row>
    <row r="501" spans="2:4">
      <c r="B501" s="154"/>
      <c r="C501" s="156"/>
      <c r="D501" s="155"/>
    </row>
    <row r="502" spans="2:4">
      <c r="B502" s="154"/>
      <c r="C502" s="156"/>
      <c r="D502" s="155"/>
    </row>
    <row r="503" spans="2:4">
      <c r="B503" s="154"/>
      <c r="C503" s="156"/>
      <c r="D503" s="155"/>
    </row>
    <row r="504" spans="2:4">
      <c r="B504" s="154"/>
      <c r="C504" s="156"/>
      <c r="D504" s="155"/>
    </row>
    <row r="505" spans="2:4">
      <c r="B505" s="154"/>
      <c r="C505" s="156"/>
      <c r="D505" s="155"/>
    </row>
    <row r="506" spans="2:4">
      <c r="B506" s="154"/>
      <c r="C506" s="156"/>
      <c r="D506" s="155"/>
    </row>
    <row r="507" spans="2:4">
      <c r="B507" s="154"/>
      <c r="C507" s="156"/>
      <c r="D507" s="155"/>
    </row>
    <row r="508" spans="2:4">
      <c r="B508" s="154"/>
      <c r="C508" s="156"/>
      <c r="D508" s="155"/>
    </row>
    <row r="509" spans="2:4">
      <c r="B509" s="154"/>
      <c r="C509" s="156"/>
      <c r="D509" s="155"/>
    </row>
    <row r="510" spans="2:4">
      <c r="B510" s="154"/>
      <c r="C510" s="156"/>
      <c r="D510" s="155"/>
    </row>
    <row r="511" spans="2:4">
      <c r="B511" s="154"/>
      <c r="C511" s="156"/>
      <c r="D511" s="155"/>
    </row>
    <row r="512" spans="2:4">
      <c r="B512" s="154"/>
      <c r="C512" s="156"/>
      <c r="D512" s="155"/>
    </row>
    <row r="513" spans="2:4">
      <c r="B513" s="154"/>
      <c r="C513" s="156"/>
      <c r="D513" s="155"/>
    </row>
    <row r="514" spans="2:4">
      <c r="B514" s="154"/>
      <c r="C514" s="156"/>
      <c r="D514" s="155"/>
    </row>
    <row r="515" spans="2:4">
      <c r="B515" s="154"/>
      <c r="C515" s="156"/>
      <c r="D515" s="155"/>
    </row>
    <row r="516" spans="2:4">
      <c r="B516" s="154"/>
      <c r="C516" s="156"/>
      <c r="D516" s="155"/>
    </row>
    <row r="517" spans="2:4">
      <c r="B517" s="154"/>
      <c r="C517" s="156"/>
      <c r="D517" s="155"/>
    </row>
    <row r="518" spans="2:4">
      <c r="B518" s="154"/>
      <c r="C518" s="156"/>
      <c r="D518" s="155"/>
    </row>
    <row r="519" spans="2:4">
      <c r="B519" s="154"/>
      <c r="C519" s="156"/>
      <c r="D519" s="155"/>
    </row>
    <row r="520" spans="2:4">
      <c r="B520" s="154"/>
      <c r="C520" s="156"/>
      <c r="D520" s="155"/>
    </row>
    <row r="521" spans="2:4">
      <c r="B521" s="154"/>
      <c r="C521" s="156"/>
      <c r="D521" s="155"/>
    </row>
    <row r="522" spans="2:4">
      <c r="B522" s="154"/>
      <c r="C522" s="156"/>
      <c r="D522" s="155"/>
    </row>
    <row r="523" spans="2:4">
      <c r="B523" s="154"/>
      <c r="C523" s="156"/>
      <c r="D523" s="155"/>
    </row>
    <row r="524" spans="2:4">
      <c r="B524" s="154"/>
      <c r="C524" s="156"/>
      <c r="D524" s="155"/>
    </row>
    <row r="525" spans="2:4">
      <c r="B525" s="154"/>
      <c r="C525" s="156"/>
      <c r="D525" s="155"/>
    </row>
    <row r="526" spans="2:4">
      <c r="B526" s="154"/>
      <c r="C526" s="156"/>
      <c r="D526" s="155"/>
    </row>
    <row r="527" spans="2:4">
      <c r="B527" s="154"/>
      <c r="C527" s="156"/>
      <c r="D527" s="155"/>
    </row>
    <row r="528" spans="2:4">
      <c r="B528" s="154"/>
      <c r="C528" s="156"/>
      <c r="D528" s="155"/>
    </row>
    <row r="529" spans="2:4">
      <c r="B529" s="154"/>
      <c r="C529" s="156"/>
      <c r="D529" s="155"/>
    </row>
    <row r="530" spans="2:4">
      <c r="B530" s="154"/>
      <c r="C530" s="156"/>
      <c r="D530" s="155"/>
    </row>
    <row r="531" spans="2:4">
      <c r="B531" s="154"/>
      <c r="C531" s="156"/>
      <c r="D531" s="155"/>
    </row>
    <row r="532" spans="2:4">
      <c r="B532" s="154"/>
      <c r="C532" s="156"/>
      <c r="D532" s="155"/>
    </row>
    <row r="533" spans="2:4">
      <c r="B533" s="154"/>
      <c r="C533" s="156"/>
      <c r="D533" s="155"/>
    </row>
    <row r="534" spans="2:4">
      <c r="B534" s="154"/>
      <c r="C534" s="156"/>
      <c r="D534" s="155"/>
    </row>
    <row r="535" spans="2:4">
      <c r="B535" s="154"/>
      <c r="C535" s="156"/>
      <c r="D535" s="155"/>
    </row>
    <row r="536" spans="2:4">
      <c r="B536" s="154"/>
      <c r="C536" s="156"/>
      <c r="D536" s="155"/>
    </row>
    <row r="537" spans="2:4">
      <c r="B537" s="154"/>
      <c r="C537" s="156"/>
      <c r="D537" s="155"/>
    </row>
    <row r="538" spans="2:4">
      <c r="B538" s="154"/>
      <c r="C538" s="156"/>
      <c r="D538" s="155"/>
    </row>
    <row r="539" spans="2:4">
      <c r="B539" s="154"/>
      <c r="C539" s="156"/>
      <c r="D539" s="155"/>
    </row>
    <row r="540" spans="2:4">
      <c r="B540" s="154"/>
      <c r="C540" s="156"/>
      <c r="D540" s="155"/>
    </row>
    <row r="541" spans="2:4">
      <c r="B541" s="154"/>
      <c r="C541" s="156"/>
      <c r="D541" s="155"/>
    </row>
    <row r="542" spans="2:4">
      <c r="B542" s="154"/>
      <c r="C542" s="156"/>
      <c r="D542" s="155"/>
    </row>
    <row r="543" spans="2:4">
      <c r="B543" s="154"/>
      <c r="C543" s="156"/>
      <c r="D543" s="155"/>
    </row>
    <row r="544" spans="2:4">
      <c r="B544" s="154"/>
      <c r="C544" s="156"/>
      <c r="D544" s="155"/>
    </row>
    <row r="545" spans="2:4">
      <c r="B545" s="154"/>
      <c r="C545" s="156"/>
      <c r="D545" s="155"/>
    </row>
    <row r="546" spans="2:4">
      <c r="B546" s="154"/>
      <c r="C546" s="156"/>
      <c r="D546" s="155"/>
    </row>
    <row r="547" spans="2:4">
      <c r="B547" s="154"/>
      <c r="C547" s="156"/>
      <c r="D547" s="155"/>
    </row>
    <row r="548" spans="2:4">
      <c r="B548" s="154"/>
      <c r="C548" s="156"/>
      <c r="D548" s="155"/>
    </row>
    <row r="549" spans="2:4">
      <c r="B549" s="154"/>
      <c r="C549" s="156"/>
      <c r="D549" s="155"/>
    </row>
    <row r="550" spans="2:4">
      <c r="B550" s="154"/>
      <c r="C550" s="156"/>
      <c r="D550" s="155"/>
    </row>
    <row r="551" spans="2:4">
      <c r="B551" s="154"/>
      <c r="C551" s="156"/>
      <c r="D551" s="155"/>
    </row>
    <row r="552" spans="2:4">
      <c r="B552" s="154"/>
      <c r="C552" s="156"/>
      <c r="D552" s="155"/>
    </row>
    <row r="553" spans="2:4">
      <c r="B553" s="154"/>
      <c r="C553" s="156"/>
      <c r="D553" s="155"/>
    </row>
    <row r="554" spans="2:4">
      <c r="B554" s="154"/>
      <c r="C554" s="156"/>
      <c r="D554" s="155"/>
    </row>
    <row r="555" spans="2:4">
      <c r="B555" s="154"/>
      <c r="C555" s="156"/>
      <c r="D555" s="155"/>
    </row>
    <row r="556" spans="2:4">
      <c r="B556" s="154"/>
      <c r="C556" s="156"/>
      <c r="D556" s="155"/>
    </row>
    <row r="557" spans="2:4">
      <c r="B557" s="154"/>
      <c r="C557" s="156"/>
      <c r="D557" s="155"/>
    </row>
    <row r="558" spans="2:4">
      <c r="B558" s="154"/>
      <c r="C558" s="156"/>
      <c r="D558" s="155"/>
    </row>
    <row r="559" spans="2:4">
      <c r="B559" s="154"/>
      <c r="C559" s="156"/>
      <c r="D559" s="155"/>
    </row>
    <row r="560" spans="2:4">
      <c r="B560" s="154"/>
      <c r="C560" s="156"/>
      <c r="D560" s="155"/>
    </row>
    <row r="561" spans="2:4">
      <c r="B561" s="154"/>
      <c r="C561" s="156"/>
      <c r="D561" s="155"/>
    </row>
    <row r="562" spans="2:4">
      <c r="B562" s="154"/>
      <c r="C562" s="156"/>
      <c r="D562" s="155"/>
    </row>
    <row r="563" spans="2:4">
      <c r="B563" s="154"/>
      <c r="C563" s="156"/>
      <c r="D563" s="155"/>
    </row>
    <row r="564" spans="2:4">
      <c r="B564" s="154"/>
      <c r="C564" s="156"/>
      <c r="D564" s="155"/>
    </row>
    <row r="565" spans="2:4">
      <c r="B565" s="154"/>
      <c r="C565" s="156"/>
      <c r="D565" s="155"/>
    </row>
    <row r="566" spans="2:4">
      <c r="B566" s="154"/>
      <c r="C566" s="156"/>
      <c r="D566" s="155"/>
    </row>
    <row r="567" spans="2:4">
      <c r="B567" s="154"/>
      <c r="C567" s="156"/>
      <c r="D567" s="155"/>
    </row>
    <row r="568" spans="2:4">
      <c r="B568" s="154"/>
      <c r="C568" s="156"/>
      <c r="D568" s="155"/>
    </row>
    <row r="569" spans="2:4">
      <c r="B569" s="154"/>
      <c r="C569" s="156"/>
      <c r="D569" s="155"/>
    </row>
    <row r="570" spans="2:4">
      <c r="B570" s="154"/>
      <c r="C570" s="156"/>
      <c r="D570" s="155"/>
    </row>
    <row r="571" spans="2:4">
      <c r="B571" s="154"/>
      <c r="C571" s="156"/>
      <c r="D571" s="155"/>
    </row>
    <row r="572" spans="2:4">
      <c r="B572" s="154"/>
      <c r="C572" s="156"/>
      <c r="D572" s="155"/>
    </row>
    <row r="573" spans="2:4">
      <c r="B573" s="154"/>
      <c r="C573" s="156"/>
      <c r="D573" s="155"/>
    </row>
    <row r="574" spans="2:4">
      <c r="B574" s="154"/>
      <c r="C574" s="156"/>
      <c r="D574" s="155"/>
    </row>
    <row r="575" spans="2:4">
      <c r="B575" s="154"/>
      <c r="C575" s="156"/>
      <c r="D575" s="155"/>
    </row>
    <row r="576" spans="2:4">
      <c r="B576" s="154"/>
      <c r="C576" s="156"/>
      <c r="D576" s="155"/>
    </row>
    <row r="577" spans="2:4">
      <c r="B577" s="154"/>
      <c r="C577" s="156"/>
      <c r="D577" s="155"/>
    </row>
    <row r="578" spans="2:4">
      <c r="B578" s="154"/>
      <c r="C578" s="156"/>
      <c r="D578" s="155"/>
    </row>
    <row r="579" spans="2:4">
      <c r="B579" s="154"/>
      <c r="C579" s="156"/>
      <c r="D579" s="155"/>
    </row>
    <row r="580" spans="2:4">
      <c r="B580" s="154"/>
      <c r="C580" s="156"/>
      <c r="D580" s="155"/>
    </row>
    <row r="581" spans="2:4">
      <c r="B581" s="154"/>
      <c r="C581" s="156"/>
      <c r="D581" s="155"/>
    </row>
    <row r="582" spans="2:4">
      <c r="B582" s="154"/>
      <c r="C582" s="156"/>
      <c r="D582" s="155"/>
    </row>
    <row r="583" spans="2:4">
      <c r="B583" s="154"/>
      <c r="C583" s="156"/>
      <c r="D583" s="155"/>
    </row>
    <row r="584" spans="2:4">
      <c r="B584" s="154"/>
      <c r="C584" s="156"/>
      <c r="D584" s="155"/>
    </row>
    <row r="585" spans="2:4">
      <c r="B585" s="154"/>
      <c r="C585" s="156"/>
      <c r="D585" s="155"/>
    </row>
    <row r="586" spans="2:4">
      <c r="B586" s="154"/>
      <c r="C586" s="156"/>
      <c r="D586" s="155"/>
    </row>
    <row r="587" spans="2:4">
      <c r="B587" s="154"/>
      <c r="C587" s="156"/>
      <c r="D587" s="155"/>
    </row>
    <row r="588" spans="2:4">
      <c r="B588" s="154"/>
      <c r="C588" s="156"/>
      <c r="D588" s="155"/>
    </row>
    <row r="589" spans="2:4">
      <c r="B589" s="154"/>
      <c r="C589" s="156"/>
      <c r="D589" s="155"/>
    </row>
    <row r="590" spans="2:4">
      <c r="B590" s="154"/>
      <c r="C590" s="156"/>
      <c r="D590" s="155"/>
    </row>
    <row r="591" spans="2:4">
      <c r="B591" s="154"/>
      <c r="C591" s="156"/>
      <c r="D591" s="155"/>
    </row>
    <row r="592" spans="2:4">
      <c r="B592" s="154"/>
      <c r="C592" s="156"/>
      <c r="D592" s="155"/>
    </row>
    <row r="593" spans="2:4">
      <c r="B593" s="154"/>
      <c r="C593" s="156"/>
      <c r="D593" s="155"/>
    </row>
    <row r="594" spans="2:4">
      <c r="B594" s="154"/>
      <c r="C594" s="156"/>
      <c r="D594" s="155"/>
    </row>
    <row r="595" spans="2:4">
      <c r="B595" s="154"/>
      <c r="C595" s="156"/>
      <c r="D595" s="155"/>
    </row>
    <row r="596" spans="2:4">
      <c r="B596" s="154"/>
      <c r="C596" s="156"/>
      <c r="D596" s="155"/>
    </row>
    <row r="597" spans="2:4">
      <c r="B597" s="154"/>
      <c r="C597" s="156"/>
      <c r="D597" s="155"/>
    </row>
    <row r="598" spans="2:4">
      <c r="B598" s="154"/>
      <c r="C598" s="156"/>
      <c r="D598" s="155"/>
    </row>
    <row r="599" spans="2:4">
      <c r="B599" s="154"/>
      <c r="C599" s="156"/>
      <c r="D599" s="155"/>
    </row>
    <row r="600" spans="2:4">
      <c r="B600" s="154"/>
      <c r="C600" s="156"/>
      <c r="D600" s="155"/>
    </row>
    <row r="601" spans="2:4">
      <c r="B601" s="154"/>
      <c r="C601" s="156"/>
      <c r="D601" s="155"/>
    </row>
    <row r="602" spans="2:4">
      <c r="B602" s="154"/>
      <c r="C602" s="156"/>
      <c r="D602" s="155"/>
    </row>
    <row r="603" spans="2:4">
      <c r="B603" s="154"/>
      <c r="C603" s="156"/>
      <c r="D603" s="155"/>
    </row>
    <row r="604" spans="2:4">
      <c r="B604" s="154"/>
      <c r="C604" s="156"/>
      <c r="D604" s="155"/>
    </row>
    <row r="605" spans="2:4">
      <c r="B605" s="154"/>
      <c r="C605" s="156"/>
      <c r="D605" s="155"/>
    </row>
    <row r="606" spans="2:4">
      <c r="B606" s="154"/>
      <c r="C606" s="156"/>
      <c r="D606" s="155"/>
    </row>
    <row r="607" spans="2:4">
      <c r="B607" s="154"/>
      <c r="C607" s="156"/>
      <c r="D607" s="155"/>
    </row>
    <row r="608" spans="2:4">
      <c r="B608" s="154"/>
      <c r="C608" s="156"/>
      <c r="D608" s="155"/>
    </row>
    <row r="609" spans="2:4">
      <c r="B609" s="154"/>
      <c r="C609" s="156"/>
      <c r="D609" s="155"/>
    </row>
    <row r="610" spans="2:4">
      <c r="B610" s="154"/>
      <c r="C610" s="156"/>
      <c r="D610" s="155"/>
    </row>
    <row r="611" spans="2:4">
      <c r="B611" s="154"/>
      <c r="C611" s="156"/>
      <c r="D611" s="155"/>
    </row>
    <row r="612" spans="2:4">
      <c r="B612" s="154"/>
      <c r="C612" s="156"/>
      <c r="D612" s="155"/>
    </row>
    <row r="613" spans="2:4">
      <c r="B613" s="154"/>
      <c r="C613" s="156"/>
      <c r="D613" s="155"/>
    </row>
    <row r="614" spans="2:4">
      <c r="B614" s="154"/>
      <c r="C614" s="156"/>
      <c r="D614" s="155"/>
    </row>
    <row r="615" spans="2:4">
      <c r="B615" s="154"/>
      <c r="C615" s="156"/>
      <c r="D615" s="155"/>
    </row>
    <row r="616" spans="2:4">
      <c r="B616" s="154"/>
      <c r="C616" s="156"/>
      <c r="D616" s="155"/>
    </row>
    <row r="617" spans="2:4">
      <c r="B617" s="154"/>
      <c r="C617" s="156"/>
      <c r="D617" s="155"/>
    </row>
    <row r="618" spans="2:4">
      <c r="B618" s="154"/>
      <c r="C618" s="156"/>
      <c r="D618" s="155"/>
    </row>
    <row r="619" spans="2:4">
      <c r="B619" s="154"/>
      <c r="C619" s="156"/>
      <c r="D619" s="155"/>
    </row>
    <row r="620" spans="2:4">
      <c r="B620" s="154"/>
      <c r="C620" s="156"/>
      <c r="D620" s="155"/>
    </row>
    <row r="621" spans="2:4">
      <c r="B621" s="154"/>
      <c r="C621" s="156"/>
      <c r="D621" s="155"/>
    </row>
    <row r="622" spans="2:4">
      <c r="B622" s="154"/>
      <c r="C622" s="156"/>
      <c r="D622" s="155"/>
    </row>
    <row r="623" spans="2:4">
      <c r="B623" s="154"/>
      <c r="C623" s="156"/>
      <c r="D623" s="155"/>
    </row>
    <row r="624" spans="2:4">
      <c r="B624" s="154"/>
      <c r="C624" s="156"/>
      <c r="D624" s="155"/>
    </row>
    <row r="625" spans="2:4">
      <c r="B625" s="154"/>
      <c r="C625" s="156"/>
      <c r="D625" s="155"/>
    </row>
    <row r="626" spans="2:4">
      <c r="B626" s="154"/>
      <c r="C626" s="156"/>
      <c r="D626" s="155"/>
    </row>
    <row r="627" spans="2:4">
      <c r="B627" s="154"/>
      <c r="C627" s="156"/>
      <c r="D627" s="155"/>
    </row>
    <row r="628" spans="2:4">
      <c r="B628" s="154"/>
      <c r="C628" s="156"/>
      <c r="D628" s="155"/>
    </row>
    <row r="629" spans="2:4">
      <c r="B629" s="154"/>
      <c r="C629" s="156"/>
      <c r="D629" s="155"/>
    </row>
    <row r="630" spans="2:4">
      <c r="B630" s="154"/>
      <c r="C630" s="156"/>
      <c r="D630" s="155"/>
    </row>
    <row r="631" spans="2:4">
      <c r="B631" s="154"/>
      <c r="C631" s="156"/>
      <c r="D631" s="155"/>
    </row>
    <row r="632" spans="2:4">
      <c r="B632" s="154"/>
      <c r="C632" s="156"/>
      <c r="D632" s="155"/>
    </row>
    <row r="633" spans="2:4">
      <c r="B633" s="154"/>
      <c r="C633" s="156"/>
      <c r="D633" s="155"/>
    </row>
    <row r="634" spans="2:4">
      <c r="B634" s="154"/>
      <c r="C634" s="156"/>
      <c r="D634" s="155"/>
    </row>
    <row r="635" spans="2:4">
      <c r="B635" s="154"/>
      <c r="C635" s="156"/>
      <c r="D635" s="155"/>
    </row>
    <row r="636" spans="2:4">
      <c r="B636" s="154"/>
      <c r="C636" s="156"/>
      <c r="D636" s="155"/>
    </row>
    <row r="637" spans="2:4">
      <c r="B637" s="154"/>
      <c r="C637" s="156"/>
      <c r="D637" s="155"/>
    </row>
    <row r="638" spans="2:4">
      <c r="B638" s="154"/>
      <c r="C638" s="156"/>
      <c r="D638" s="155"/>
    </row>
    <row r="639" spans="2:4">
      <c r="B639" s="154"/>
      <c r="C639" s="156"/>
      <c r="D639" s="155"/>
    </row>
    <row r="640" spans="2:4">
      <c r="B640" s="154"/>
      <c r="C640" s="156"/>
      <c r="D640" s="155"/>
    </row>
    <row r="641" spans="2:4">
      <c r="B641" s="154"/>
      <c r="C641" s="156"/>
      <c r="D641" s="155"/>
    </row>
    <row r="642" spans="2:4">
      <c r="B642" s="154"/>
      <c r="C642" s="156"/>
      <c r="D642" s="155"/>
    </row>
    <row r="643" spans="2:4">
      <c r="B643" s="154"/>
      <c r="C643" s="156"/>
      <c r="D643" s="155"/>
    </row>
    <row r="644" spans="2:4">
      <c r="B644" s="154"/>
      <c r="C644" s="156"/>
      <c r="D644" s="155"/>
    </row>
    <row r="645" spans="2:4">
      <c r="B645" s="154"/>
      <c r="C645" s="156"/>
      <c r="D645" s="155"/>
    </row>
    <row r="646" spans="2:4">
      <c r="B646" s="154"/>
      <c r="C646" s="156"/>
      <c r="D646" s="155"/>
    </row>
    <row r="647" spans="2:4">
      <c r="B647" s="154"/>
      <c r="C647" s="156"/>
      <c r="D647" s="155"/>
    </row>
    <row r="648" spans="2:4">
      <c r="B648" s="154"/>
      <c r="C648" s="156"/>
      <c r="D648" s="155"/>
    </row>
    <row r="649" spans="2:4">
      <c r="B649" s="154"/>
      <c r="C649" s="156"/>
      <c r="D649" s="155"/>
    </row>
    <row r="650" spans="2:4">
      <c r="B650" s="154"/>
      <c r="C650" s="156"/>
      <c r="D650" s="155"/>
    </row>
    <row r="651" spans="2:4">
      <c r="B651" s="154"/>
      <c r="C651" s="156"/>
      <c r="D651" s="155"/>
    </row>
    <row r="652" spans="2:4">
      <c r="B652" s="154"/>
      <c r="C652" s="156"/>
      <c r="D652" s="155"/>
    </row>
    <row r="653" spans="2:4">
      <c r="B653" s="154"/>
      <c r="C653" s="156"/>
      <c r="D653" s="155"/>
    </row>
    <row r="654" spans="2:4">
      <c r="B654" s="154"/>
      <c r="C654" s="156"/>
      <c r="D654" s="155"/>
    </row>
    <row r="655" spans="2:4">
      <c r="B655" s="154"/>
      <c r="C655" s="156"/>
      <c r="D655" s="155"/>
    </row>
    <row r="656" spans="2:4">
      <c r="B656" s="154"/>
      <c r="C656" s="156"/>
      <c r="D656" s="155"/>
    </row>
    <row r="657" spans="2:4">
      <c r="B657" s="154"/>
      <c r="C657" s="156"/>
      <c r="D657" s="155"/>
    </row>
    <row r="658" spans="2:4">
      <c r="B658" s="154"/>
      <c r="C658" s="156"/>
      <c r="D658" s="155"/>
    </row>
    <row r="659" spans="2:4">
      <c r="B659" s="154"/>
      <c r="C659" s="156"/>
      <c r="D659" s="155"/>
    </row>
    <row r="660" spans="2:4">
      <c r="B660" s="154"/>
      <c r="C660" s="156"/>
      <c r="D660" s="155"/>
    </row>
    <row r="661" spans="2:4">
      <c r="B661" s="154"/>
      <c r="C661" s="156"/>
      <c r="D661" s="155"/>
    </row>
    <row r="662" spans="2:4">
      <c r="B662" s="154"/>
      <c r="C662" s="156"/>
      <c r="D662" s="155"/>
    </row>
    <row r="663" spans="2:4">
      <c r="B663" s="154"/>
      <c r="C663" s="156"/>
      <c r="D663" s="155"/>
    </row>
    <row r="664" spans="2:4">
      <c r="B664" s="154"/>
      <c r="C664" s="156"/>
      <c r="D664" s="155"/>
    </row>
    <row r="665" spans="2:4">
      <c r="B665" s="154"/>
      <c r="C665" s="156"/>
      <c r="D665" s="155"/>
    </row>
    <row r="666" spans="2:4">
      <c r="B666" s="154"/>
      <c r="C666" s="156"/>
      <c r="D666" s="155"/>
    </row>
    <row r="667" spans="2:4">
      <c r="B667" s="154"/>
      <c r="C667" s="156"/>
      <c r="D667" s="155"/>
    </row>
    <row r="668" spans="2:4">
      <c r="B668" s="154"/>
      <c r="C668" s="156"/>
      <c r="D668" s="155"/>
    </row>
    <row r="669" spans="2:4">
      <c r="B669" s="154"/>
      <c r="C669" s="156"/>
      <c r="D669" s="155"/>
    </row>
    <row r="670" spans="2:4">
      <c r="B670" s="154"/>
      <c r="C670" s="156"/>
      <c r="D670" s="155"/>
    </row>
    <row r="671" spans="2:4">
      <c r="B671" s="154"/>
      <c r="C671" s="156"/>
      <c r="D671" s="155"/>
    </row>
    <row r="672" spans="2:4">
      <c r="B672" s="154"/>
      <c r="C672" s="156"/>
      <c r="D672" s="155"/>
    </row>
    <row r="673" spans="2:4">
      <c r="B673" s="154"/>
      <c r="C673" s="156"/>
      <c r="D673" s="155"/>
    </row>
    <row r="674" spans="2:4">
      <c r="B674" s="154"/>
      <c r="C674" s="156"/>
      <c r="D674" s="155"/>
    </row>
    <row r="675" spans="2:4">
      <c r="B675" s="154"/>
      <c r="C675" s="156"/>
      <c r="D675" s="155"/>
    </row>
    <row r="676" spans="2:4">
      <c r="B676" s="154"/>
      <c r="C676" s="156"/>
      <c r="D676" s="155"/>
    </row>
    <row r="677" spans="2:4">
      <c r="B677" s="154"/>
      <c r="C677" s="156"/>
      <c r="D677" s="155"/>
    </row>
    <row r="678" spans="2:4">
      <c r="B678" s="154"/>
      <c r="C678" s="156"/>
      <c r="D678" s="155"/>
    </row>
    <row r="679" spans="2:4">
      <c r="B679" s="154"/>
      <c r="C679" s="156"/>
      <c r="D679" s="155"/>
    </row>
    <row r="680" spans="2:4">
      <c r="B680" s="154"/>
      <c r="C680" s="156"/>
      <c r="D680" s="155"/>
    </row>
    <row r="681" spans="2:4">
      <c r="B681" s="154"/>
      <c r="C681" s="156"/>
      <c r="D681" s="155"/>
    </row>
    <row r="682" spans="2:4">
      <c r="B682" s="154"/>
      <c r="C682" s="156"/>
      <c r="D682" s="155"/>
    </row>
    <row r="683" spans="2:4">
      <c r="B683" s="154"/>
      <c r="C683" s="156"/>
      <c r="D683" s="155"/>
    </row>
    <row r="684" spans="2:4">
      <c r="B684" s="154"/>
      <c r="C684" s="156"/>
      <c r="D684" s="155"/>
    </row>
    <row r="685" spans="2:4">
      <c r="B685" s="154"/>
      <c r="C685" s="156"/>
      <c r="D685" s="155"/>
    </row>
    <row r="686" spans="2:4">
      <c r="B686" s="154"/>
      <c r="C686" s="156"/>
      <c r="D686" s="155"/>
    </row>
    <row r="687" spans="2:4">
      <c r="B687" s="154"/>
      <c r="C687" s="156"/>
      <c r="D687" s="155"/>
    </row>
    <row r="688" spans="2:4">
      <c r="B688" s="154"/>
      <c r="C688" s="156"/>
      <c r="D688" s="155"/>
    </row>
    <row r="689" spans="2:4">
      <c r="B689" s="154"/>
      <c r="C689" s="156"/>
      <c r="D689" s="155"/>
    </row>
    <row r="690" spans="2:4">
      <c r="B690" s="154"/>
      <c r="C690" s="156"/>
      <c r="D690" s="155"/>
    </row>
    <row r="691" spans="2:4">
      <c r="B691" s="154"/>
      <c r="C691" s="156"/>
      <c r="D691" s="155"/>
    </row>
    <row r="692" spans="2:4">
      <c r="B692" s="154"/>
      <c r="C692" s="156"/>
      <c r="D692" s="155"/>
    </row>
    <row r="693" spans="2:4">
      <c r="B693" s="154"/>
      <c r="C693" s="156"/>
      <c r="D693" s="155"/>
    </row>
    <row r="694" spans="2:4">
      <c r="B694" s="154"/>
      <c r="C694" s="156"/>
      <c r="D694" s="155"/>
    </row>
    <row r="695" spans="2:4">
      <c r="B695" s="154"/>
      <c r="C695" s="156"/>
      <c r="D695" s="155"/>
    </row>
    <row r="696" spans="2:4">
      <c r="B696" s="154"/>
      <c r="C696" s="156"/>
      <c r="D696" s="155"/>
    </row>
    <row r="697" spans="2:4">
      <c r="B697" s="154"/>
      <c r="C697" s="156"/>
      <c r="D697" s="155"/>
    </row>
    <row r="698" spans="2:4">
      <c r="B698" s="154"/>
      <c r="C698" s="156"/>
      <c r="D698" s="155"/>
    </row>
    <row r="699" spans="2:4">
      <c r="B699" s="154"/>
      <c r="C699" s="156"/>
      <c r="D699" s="155"/>
    </row>
    <row r="700" spans="2:4">
      <c r="B700" s="154"/>
      <c r="C700" s="156"/>
      <c r="D700" s="155"/>
    </row>
    <row r="701" spans="2:4">
      <c r="B701" s="154"/>
      <c r="C701" s="156"/>
      <c r="D701" s="155"/>
    </row>
    <row r="702" spans="2:4">
      <c r="B702" s="154"/>
      <c r="C702" s="156"/>
      <c r="D702" s="155"/>
    </row>
    <row r="703" spans="2:4">
      <c r="B703" s="154"/>
      <c r="C703" s="156"/>
      <c r="D703" s="155"/>
    </row>
    <row r="704" spans="2:4">
      <c r="B704" s="154"/>
      <c r="C704" s="156"/>
      <c r="D704" s="155"/>
    </row>
    <row r="705" spans="2:4">
      <c r="B705" s="154"/>
      <c r="C705" s="156"/>
      <c r="D705" s="155"/>
    </row>
    <row r="706" spans="2:4">
      <c r="B706" s="154"/>
      <c r="C706" s="156"/>
      <c r="D706" s="155"/>
    </row>
    <row r="707" spans="2:4">
      <c r="B707" s="154"/>
      <c r="C707" s="156"/>
      <c r="D707" s="155"/>
    </row>
    <row r="708" spans="2:4">
      <c r="B708" s="154"/>
      <c r="C708" s="156"/>
      <c r="D708" s="155"/>
    </row>
    <row r="709" spans="2:4">
      <c r="B709" s="154"/>
      <c r="C709" s="156"/>
      <c r="D709" s="155"/>
    </row>
    <row r="710" spans="2:4">
      <c r="B710" s="154"/>
      <c r="C710" s="156"/>
      <c r="D710" s="155"/>
    </row>
    <row r="711" spans="2:4">
      <c r="B711" s="154"/>
      <c r="C711" s="156"/>
      <c r="D711" s="155"/>
    </row>
    <row r="712" spans="2:4">
      <c r="B712" s="154"/>
      <c r="C712" s="156"/>
      <c r="D712" s="155"/>
    </row>
    <row r="713" spans="2:4">
      <c r="B713" s="154"/>
      <c r="C713" s="156"/>
      <c r="D713" s="155"/>
    </row>
    <row r="714" spans="2:4">
      <c r="B714" s="154"/>
      <c r="C714" s="156"/>
      <c r="D714" s="155"/>
    </row>
    <row r="715" spans="2:4">
      <c r="B715" s="154"/>
      <c r="C715" s="156"/>
      <c r="D715" s="155"/>
    </row>
    <row r="716" spans="2:4">
      <c r="B716" s="154"/>
      <c r="C716" s="156"/>
      <c r="D716" s="155"/>
    </row>
    <row r="717" spans="2:4">
      <c r="B717" s="154"/>
      <c r="C717" s="156"/>
      <c r="D717" s="155"/>
    </row>
    <row r="718" spans="2:4">
      <c r="B718" s="154"/>
      <c r="C718" s="156"/>
      <c r="D718" s="155"/>
    </row>
    <row r="719" spans="2:4">
      <c r="B719" s="154"/>
      <c r="C719" s="156"/>
      <c r="D719" s="155"/>
    </row>
    <row r="720" spans="2:4">
      <c r="B720" s="154"/>
      <c r="C720" s="156"/>
      <c r="D720" s="155"/>
    </row>
    <row r="721" spans="2:4">
      <c r="B721" s="154"/>
      <c r="C721" s="156"/>
      <c r="D721" s="155"/>
    </row>
    <row r="722" spans="2:4">
      <c r="B722" s="154"/>
      <c r="C722" s="156"/>
      <c r="D722" s="155"/>
    </row>
    <row r="723" spans="2:4">
      <c r="B723" s="154"/>
      <c r="C723" s="156"/>
      <c r="D723" s="155"/>
    </row>
    <row r="724" spans="2:4">
      <c r="B724" s="154"/>
      <c r="C724" s="156"/>
      <c r="D724" s="155"/>
    </row>
    <row r="725" spans="2:4">
      <c r="B725" s="154"/>
      <c r="C725" s="156"/>
      <c r="D725" s="155"/>
    </row>
    <row r="726" spans="2:4">
      <c r="B726" s="154"/>
      <c r="C726" s="156"/>
      <c r="D726" s="155"/>
    </row>
    <row r="727" spans="2:4">
      <c r="B727" s="154"/>
      <c r="C727" s="156"/>
      <c r="D727" s="155"/>
    </row>
    <row r="728" spans="2:4">
      <c r="B728" s="154"/>
      <c r="C728" s="156"/>
      <c r="D728" s="155"/>
    </row>
    <row r="729" spans="2:4">
      <c r="B729" s="154"/>
      <c r="C729" s="156"/>
      <c r="D729" s="155"/>
    </row>
    <row r="730" spans="2:4">
      <c r="B730" s="154"/>
      <c r="C730" s="156"/>
      <c r="D730" s="155"/>
    </row>
    <row r="731" spans="2:4">
      <c r="B731" s="154"/>
      <c r="C731" s="156"/>
      <c r="D731" s="155"/>
    </row>
    <row r="732" spans="2:4">
      <c r="B732" s="154"/>
      <c r="C732" s="156"/>
      <c r="D732" s="155"/>
    </row>
    <row r="733" spans="2:4">
      <c r="B733" s="154"/>
      <c r="C733" s="156"/>
      <c r="D733" s="155"/>
    </row>
    <row r="734" spans="2:4">
      <c r="B734" s="154"/>
      <c r="C734" s="156"/>
      <c r="D734" s="155"/>
    </row>
    <row r="735" spans="2:4">
      <c r="B735" s="154"/>
      <c r="C735" s="156"/>
      <c r="D735" s="155"/>
    </row>
    <row r="736" spans="2:4">
      <c r="B736" s="154"/>
      <c r="C736" s="156"/>
      <c r="D736" s="155"/>
    </row>
    <row r="737" spans="2:4">
      <c r="B737" s="154"/>
      <c r="C737" s="156"/>
      <c r="D737" s="155"/>
    </row>
    <row r="738" spans="2:4">
      <c r="B738" s="154"/>
      <c r="C738" s="156"/>
      <c r="D738" s="155"/>
    </row>
    <row r="739" spans="2:4">
      <c r="B739" s="154"/>
      <c r="C739" s="156"/>
      <c r="D739" s="155"/>
    </row>
    <row r="740" spans="2:4">
      <c r="B740" s="154"/>
      <c r="C740" s="156"/>
      <c r="D740" s="155"/>
    </row>
    <row r="741" spans="2:4">
      <c r="B741" s="154"/>
      <c r="C741" s="156"/>
      <c r="D741" s="155"/>
    </row>
    <row r="742" spans="2:4">
      <c r="B742" s="154"/>
      <c r="C742" s="156"/>
      <c r="D742" s="155"/>
    </row>
    <row r="743" spans="2:4">
      <c r="B743" s="154"/>
      <c r="C743" s="156"/>
      <c r="D743" s="155"/>
    </row>
    <row r="744" spans="2:4">
      <c r="B744" s="154"/>
      <c r="C744" s="156"/>
      <c r="D744" s="155"/>
    </row>
    <row r="745" spans="2:4">
      <c r="B745" s="154"/>
      <c r="C745" s="156"/>
      <c r="D745" s="155"/>
    </row>
    <row r="746" spans="2:4">
      <c r="B746" s="154"/>
      <c r="C746" s="156"/>
      <c r="D746" s="155"/>
    </row>
    <row r="747" spans="2:4">
      <c r="B747" s="154"/>
      <c r="C747" s="156"/>
      <c r="D747" s="155"/>
    </row>
    <row r="748" spans="2:4">
      <c r="B748" s="154"/>
      <c r="C748" s="156"/>
      <c r="D748" s="155"/>
    </row>
    <row r="749" spans="2:4">
      <c r="B749" s="154"/>
      <c r="C749" s="156"/>
      <c r="D749" s="155"/>
    </row>
    <row r="750" spans="2:4">
      <c r="B750" s="154"/>
      <c r="C750" s="156"/>
      <c r="D750" s="155"/>
    </row>
    <row r="751" spans="2:4">
      <c r="B751" s="154"/>
      <c r="C751" s="156"/>
      <c r="D751" s="155"/>
    </row>
    <row r="752" spans="2:4">
      <c r="B752" s="154"/>
      <c r="C752" s="156"/>
      <c r="D752" s="155"/>
    </row>
    <row r="753" spans="2:4">
      <c r="B753" s="154"/>
      <c r="C753" s="156"/>
      <c r="D753" s="155"/>
    </row>
    <row r="754" spans="2:4">
      <c r="B754" s="154"/>
      <c r="C754" s="156"/>
      <c r="D754" s="155"/>
    </row>
    <row r="755" spans="2:4">
      <c r="B755" s="154"/>
      <c r="C755" s="156"/>
      <c r="D755" s="155"/>
    </row>
    <row r="756" spans="2:4">
      <c r="B756" s="154"/>
      <c r="C756" s="156"/>
      <c r="D756" s="155"/>
    </row>
    <row r="757" spans="2:4">
      <c r="B757" s="154"/>
      <c r="C757" s="156"/>
      <c r="D757" s="155"/>
    </row>
    <row r="758" spans="2:4">
      <c r="B758" s="154"/>
      <c r="C758" s="156"/>
      <c r="D758" s="155"/>
    </row>
    <row r="759" spans="2:4">
      <c r="B759" s="154"/>
      <c r="C759" s="156"/>
      <c r="D759" s="155"/>
    </row>
    <row r="760" spans="2:4">
      <c r="B760" s="154"/>
      <c r="C760" s="156"/>
      <c r="D760" s="155"/>
    </row>
    <row r="761" spans="2:4">
      <c r="B761" s="154"/>
      <c r="C761" s="156"/>
      <c r="D761" s="155"/>
    </row>
    <row r="762" spans="2:4">
      <c r="B762" s="154"/>
      <c r="C762" s="156"/>
      <c r="D762" s="155"/>
    </row>
    <row r="763" spans="2:4">
      <c r="B763" s="154"/>
      <c r="C763" s="156"/>
      <c r="D763" s="155"/>
    </row>
    <row r="764" spans="2:4">
      <c r="B764" s="154"/>
      <c r="C764" s="156"/>
      <c r="D764" s="155"/>
    </row>
    <row r="765" spans="2:4">
      <c r="B765" s="154"/>
      <c r="C765" s="156"/>
      <c r="D765" s="155"/>
    </row>
    <row r="766" spans="2:4">
      <c r="B766" s="154"/>
      <c r="C766" s="156"/>
      <c r="D766" s="155"/>
    </row>
    <row r="767" spans="2:4">
      <c r="B767" s="154"/>
      <c r="C767" s="156"/>
      <c r="D767" s="155"/>
    </row>
    <row r="768" spans="2:4">
      <c r="B768" s="154"/>
      <c r="C768" s="156"/>
      <c r="D768" s="155"/>
    </row>
    <row r="769" spans="2:4">
      <c r="B769" s="154"/>
      <c r="C769" s="156"/>
      <c r="D769" s="155"/>
    </row>
    <row r="770" spans="2:4">
      <c r="B770" s="154"/>
      <c r="C770" s="156"/>
      <c r="D770" s="155"/>
    </row>
    <row r="771" spans="2:4">
      <c r="B771" s="154"/>
      <c r="C771" s="156"/>
      <c r="D771" s="155"/>
    </row>
    <row r="772" spans="2:4">
      <c r="B772" s="154"/>
      <c r="C772" s="156"/>
      <c r="D772" s="155"/>
    </row>
    <row r="773" spans="2:4">
      <c r="B773" s="154"/>
      <c r="C773" s="156"/>
      <c r="D773" s="155"/>
    </row>
    <row r="774" spans="2:4">
      <c r="B774" s="154"/>
      <c r="C774" s="156"/>
      <c r="D774" s="155"/>
    </row>
    <row r="775" spans="2:4">
      <c r="B775" s="154"/>
      <c r="C775" s="156"/>
      <c r="D775" s="155"/>
    </row>
    <row r="776" spans="2:4">
      <c r="B776" s="154"/>
      <c r="C776" s="156"/>
      <c r="D776" s="155"/>
    </row>
    <row r="777" spans="2:4">
      <c r="B777" s="154"/>
      <c r="C777" s="156"/>
      <c r="D777" s="155"/>
    </row>
    <row r="778" spans="2:4">
      <c r="B778" s="154"/>
      <c r="C778" s="156"/>
      <c r="D778" s="155"/>
    </row>
    <row r="779" spans="2:4">
      <c r="B779" s="154"/>
      <c r="C779" s="156"/>
      <c r="D779" s="155"/>
    </row>
    <row r="780" spans="2:4">
      <c r="B780" s="154"/>
      <c r="C780" s="156"/>
      <c r="D780" s="155"/>
    </row>
    <row r="781" spans="2:4">
      <c r="B781" s="154"/>
      <c r="C781" s="156"/>
      <c r="D781" s="155"/>
    </row>
    <row r="782" spans="2:4">
      <c r="B782" s="154"/>
      <c r="C782" s="156"/>
      <c r="D782" s="155"/>
    </row>
    <row r="783" spans="2:4">
      <c r="B783" s="154"/>
      <c r="C783" s="156"/>
      <c r="D783" s="155"/>
    </row>
    <row r="784" spans="2:4">
      <c r="B784" s="154"/>
      <c r="C784" s="156"/>
      <c r="D784" s="155"/>
    </row>
    <row r="785" spans="2:4">
      <c r="B785" s="154"/>
      <c r="C785" s="156"/>
      <c r="D785" s="155"/>
    </row>
    <row r="786" spans="2:4">
      <c r="B786" s="154"/>
      <c r="C786" s="156"/>
      <c r="D786" s="155"/>
    </row>
    <row r="787" spans="2:4">
      <c r="B787" s="154"/>
      <c r="C787" s="156"/>
      <c r="D787" s="155"/>
    </row>
    <row r="788" spans="2:4">
      <c r="B788" s="154"/>
      <c r="C788" s="156"/>
      <c r="D788" s="155"/>
    </row>
    <row r="789" spans="2:4">
      <c r="B789" s="154"/>
      <c r="C789" s="156"/>
      <c r="D789" s="155"/>
    </row>
    <row r="790" spans="2:4">
      <c r="B790" s="154"/>
      <c r="C790" s="156"/>
      <c r="D790" s="155"/>
    </row>
    <row r="791" spans="2:4">
      <c r="B791" s="154"/>
      <c r="C791" s="156"/>
      <c r="D791" s="155"/>
    </row>
    <row r="792" spans="2:4">
      <c r="B792" s="154"/>
      <c r="C792" s="156"/>
      <c r="D792" s="155"/>
    </row>
    <row r="793" spans="2:4">
      <c r="B793" s="154"/>
      <c r="C793" s="156"/>
      <c r="D793" s="155"/>
    </row>
    <row r="794" spans="2:4">
      <c r="B794" s="154"/>
      <c r="C794" s="156"/>
      <c r="D794" s="155"/>
    </row>
    <row r="795" spans="2:4">
      <c r="B795" s="154"/>
      <c r="C795" s="156"/>
      <c r="D795" s="155"/>
    </row>
    <row r="796" spans="2:4">
      <c r="B796" s="154"/>
      <c r="C796" s="156"/>
      <c r="D796" s="155"/>
    </row>
    <row r="797" spans="2:4">
      <c r="B797" s="154"/>
      <c r="C797" s="156"/>
      <c r="D797" s="155"/>
    </row>
    <row r="798" spans="2:4">
      <c r="B798" s="154"/>
      <c r="C798" s="156"/>
      <c r="D798" s="155"/>
    </row>
    <row r="799" spans="2:4">
      <c r="B799" s="154"/>
      <c r="C799" s="156"/>
      <c r="D799" s="155"/>
    </row>
    <row r="800" spans="2:4">
      <c r="B800" s="154"/>
      <c r="C800" s="156"/>
      <c r="D800" s="155"/>
    </row>
    <row r="801" spans="2:4">
      <c r="B801" s="154"/>
      <c r="C801" s="156"/>
      <c r="D801" s="155"/>
    </row>
    <row r="802" spans="2:4">
      <c r="B802" s="154"/>
      <c r="C802" s="156"/>
      <c r="D802" s="155"/>
    </row>
    <row r="803" spans="2:4">
      <c r="B803" s="154"/>
      <c r="C803" s="156"/>
      <c r="D803" s="155"/>
    </row>
    <row r="804" spans="2:4">
      <c r="B804" s="154"/>
      <c r="C804" s="156"/>
      <c r="D804" s="155"/>
    </row>
    <row r="805" spans="2:4">
      <c r="B805" s="154"/>
      <c r="C805" s="156"/>
      <c r="D805" s="155"/>
    </row>
    <row r="806" spans="2:4">
      <c r="B806" s="154"/>
      <c r="C806" s="156"/>
      <c r="D806" s="155"/>
    </row>
    <row r="807" spans="2:4">
      <c r="B807" s="154"/>
      <c r="C807" s="156"/>
      <c r="D807" s="155"/>
    </row>
    <row r="808" spans="2:4">
      <c r="B808" s="154"/>
      <c r="C808" s="156"/>
      <c r="D808" s="155"/>
    </row>
    <row r="809" spans="2:4">
      <c r="B809" s="154"/>
      <c r="C809" s="156"/>
      <c r="D809" s="155"/>
    </row>
    <row r="810" spans="2:4">
      <c r="B810" s="154"/>
      <c r="C810" s="156"/>
      <c r="D810" s="155"/>
    </row>
    <row r="811" spans="2:4">
      <c r="B811" s="154"/>
      <c r="C811" s="156"/>
      <c r="D811" s="155"/>
    </row>
    <row r="812" spans="2:4">
      <c r="B812" s="154"/>
      <c r="C812" s="156"/>
      <c r="D812" s="155"/>
    </row>
    <row r="813" spans="2:4">
      <c r="B813" s="154"/>
      <c r="C813" s="156"/>
      <c r="D813" s="155"/>
    </row>
    <row r="814" spans="2:4">
      <c r="B814" s="154"/>
      <c r="C814" s="156"/>
      <c r="D814" s="155"/>
    </row>
    <row r="815" spans="2:4">
      <c r="B815" s="154"/>
      <c r="C815" s="156"/>
      <c r="D815" s="155"/>
    </row>
    <row r="816" spans="2:4">
      <c r="B816" s="154"/>
      <c r="C816" s="156"/>
      <c r="D816" s="155"/>
    </row>
    <row r="817" spans="2:4">
      <c r="B817" s="154"/>
      <c r="C817" s="156"/>
      <c r="D817" s="155"/>
    </row>
    <row r="818" spans="2:4">
      <c r="B818" s="154"/>
      <c r="C818" s="156"/>
      <c r="D818" s="155"/>
    </row>
    <row r="819" spans="2:4">
      <c r="B819" s="154"/>
      <c r="C819" s="156"/>
      <c r="D819" s="155"/>
    </row>
    <row r="820" spans="2:4">
      <c r="B820" s="154"/>
      <c r="C820" s="156"/>
      <c r="D820" s="155"/>
    </row>
    <row r="821" spans="2:4">
      <c r="B821" s="154"/>
      <c r="C821" s="156"/>
      <c r="D821" s="155"/>
    </row>
    <row r="822" spans="2:4">
      <c r="B822" s="154"/>
      <c r="C822" s="156"/>
      <c r="D822" s="155"/>
    </row>
    <row r="823" spans="2:4">
      <c r="B823" s="154"/>
      <c r="C823" s="156"/>
      <c r="D823" s="155"/>
    </row>
    <row r="824" spans="2:4">
      <c r="B824" s="154"/>
      <c r="C824" s="156"/>
      <c r="D824" s="155"/>
    </row>
    <row r="825" spans="2:4">
      <c r="B825" s="154"/>
      <c r="C825" s="156"/>
      <c r="D825" s="155"/>
    </row>
    <row r="826" spans="2:4">
      <c r="B826" s="154"/>
      <c r="C826" s="156"/>
      <c r="D826" s="155"/>
    </row>
    <row r="827" spans="2:4">
      <c r="B827" s="154"/>
      <c r="C827" s="156"/>
      <c r="D827" s="155"/>
    </row>
    <row r="828" spans="2:4">
      <c r="B828" s="154"/>
      <c r="C828" s="156"/>
      <c r="D828" s="155"/>
    </row>
    <row r="829" spans="2:4">
      <c r="B829" s="154"/>
      <c r="C829" s="156"/>
      <c r="D829" s="155"/>
    </row>
    <row r="830" spans="2:4">
      <c r="B830" s="154"/>
      <c r="C830" s="156"/>
      <c r="D830" s="155"/>
    </row>
    <row r="831" spans="2:4">
      <c r="B831" s="154"/>
      <c r="C831" s="156"/>
      <c r="D831" s="155"/>
    </row>
    <row r="832" spans="2:4">
      <c r="B832" s="154"/>
      <c r="C832" s="156"/>
      <c r="D832" s="155"/>
    </row>
    <row r="833" spans="2:4">
      <c r="B833" s="154"/>
      <c r="C833" s="156"/>
      <c r="D833" s="155"/>
    </row>
    <row r="834" spans="2:4">
      <c r="B834" s="154"/>
      <c r="C834" s="156"/>
      <c r="D834" s="155"/>
    </row>
    <row r="835" spans="2:4">
      <c r="B835" s="154"/>
      <c r="C835" s="156"/>
      <c r="D835" s="155"/>
    </row>
    <row r="836" spans="2:4">
      <c r="B836" s="154"/>
      <c r="C836" s="156"/>
      <c r="D836" s="155"/>
    </row>
    <row r="837" spans="2:4">
      <c r="B837" s="154"/>
      <c r="C837" s="156"/>
      <c r="D837" s="155"/>
    </row>
    <row r="838" spans="2:4">
      <c r="B838" s="154"/>
      <c r="C838" s="156"/>
      <c r="D838" s="155"/>
    </row>
    <row r="839" spans="2:4">
      <c r="B839" s="154"/>
      <c r="C839" s="156"/>
      <c r="D839" s="155"/>
    </row>
    <row r="840" spans="2:4">
      <c r="B840" s="154"/>
      <c r="C840" s="156"/>
      <c r="D840" s="155"/>
    </row>
    <row r="841" spans="2:4">
      <c r="B841" s="154"/>
      <c r="C841" s="156"/>
      <c r="D841" s="155"/>
    </row>
    <row r="842" spans="2:4">
      <c r="B842" s="154"/>
      <c r="C842" s="156"/>
      <c r="D842" s="155"/>
    </row>
    <row r="843" spans="2:4">
      <c r="B843" s="154"/>
      <c r="C843" s="156"/>
      <c r="D843" s="155"/>
    </row>
    <row r="844" spans="2:4">
      <c r="B844" s="154"/>
      <c r="C844" s="156"/>
      <c r="D844" s="155"/>
    </row>
    <row r="845" spans="2:4">
      <c r="B845" s="154"/>
      <c r="C845" s="156"/>
      <c r="D845" s="155"/>
    </row>
    <row r="846" spans="2:4">
      <c r="B846" s="154"/>
      <c r="C846" s="156"/>
      <c r="D846" s="155"/>
    </row>
    <row r="847" spans="2:4">
      <c r="B847" s="154"/>
      <c r="C847" s="156"/>
      <c r="D847" s="155"/>
    </row>
    <row r="848" spans="2:4">
      <c r="B848" s="154"/>
      <c r="C848" s="156"/>
      <c r="D848" s="155"/>
    </row>
    <row r="849" spans="2:4">
      <c r="B849" s="154"/>
      <c r="C849" s="156"/>
      <c r="D849" s="155"/>
    </row>
    <row r="850" spans="2:4">
      <c r="B850" s="154"/>
      <c r="C850" s="156"/>
      <c r="D850" s="155"/>
    </row>
    <row r="851" spans="2:4">
      <c r="B851" s="154"/>
      <c r="C851" s="156"/>
      <c r="D851" s="155"/>
    </row>
    <row r="852" spans="2:4">
      <c r="B852" s="154"/>
      <c r="C852" s="156"/>
      <c r="D852" s="155"/>
    </row>
    <row r="853" spans="2:4">
      <c r="B853" s="154"/>
      <c r="C853" s="156"/>
      <c r="D853" s="155"/>
    </row>
    <row r="854" spans="2:4">
      <c r="B854" s="154"/>
      <c r="C854" s="156"/>
      <c r="D854" s="155"/>
    </row>
    <row r="855" spans="2:4">
      <c r="B855" s="154"/>
      <c r="C855" s="156"/>
      <c r="D855" s="155"/>
    </row>
    <row r="856" spans="2:4">
      <c r="B856" s="154"/>
      <c r="C856" s="156"/>
      <c r="D856" s="155"/>
    </row>
    <row r="857" spans="2:4">
      <c r="B857" s="154"/>
      <c r="C857" s="156"/>
      <c r="D857" s="155"/>
    </row>
    <row r="858" spans="2:4">
      <c r="B858" s="154"/>
      <c r="C858" s="156"/>
      <c r="D858" s="155"/>
    </row>
    <row r="859" spans="2:4">
      <c r="B859" s="154"/>
      <c r="C859" s="156"/>
      <c r="D859" s="155"/>
    </row>
    <row r="860" spans="2:4">
      <c r="B860" s="154"/>
      <c r="C860" s="156"/>
      <c r="D860" s="155"/>
    </row>
    <row r="861" spans="2:4">
      <c r="B861" s="154"/>
      <c r="C861" s="156"/>
      <c r="D861" s="155"/>
    </row>
    <row r="862" spans="2:4">
      <c r="B862" s="154"/>
      <c r="C862" s="156"/>
      <c r="D862" s="155"/>
    </row>
    <row r="863" spans="2:4">
      <c r="B863" s="154"/>
      <c r="C863" s="156"/>
      <c r="D863" s="155"/>
    </row>
    <row r="864" spans="2:4">
      <c r="B864" s="154"/>
      <c r="C864" s="156"/>
      <c r="D864" s="155"/>
    </row>
    <row r="865" spans="2:4">
      <c r="B865" s="154"/>
      <c r="C865" s="156"/>
      <c r="D865" s="155"/>
    </row>
    <row r="866" spans="2:4">
      <c r="B866" s="154"/>
      <c r="C866" s="156"/>
      <c r="D866" s="155"/>
    </row>
    <row r="867" spans="2:4">
      <c r="B867" s="154"/>
      <c r="C867" s="156"/>
      <c r="D867" s="155"/>
    </row>
    <row r="868" spans="2:4">
      <c r="B868" s="154"/>
      <c r="C868" s="156"/>
      <c r="D868" s="155"/>
    </row>
    <row r="869" spans="2:4">
      <c r="B869" s="154"/>
      <c r="C869" s="156"/>
      <c r="D869" s="155"/>
    </row>
    <row r="870" spans="2:4">
      <c r="B870" s="154"/>
      <c r="C870" s="156"/>
      <c r="D870" s="155"/>
    </row>
    <row r="871" spans="2:4">
      <c r="B871" s="154"/>
      <c r="C871" s="156"/>
      <c r="D871" s="155"/>
    </row>
    <row r="872" spans="2:4">
      <c r="B872" s="154"/>
      <c r="C872" s="156"/>
      <c r="D872" s="155"/>
    </row>
    <row r="873" spans="2:4">
      <c r="B873" s="154"/>
      <c r="C873" s="156"/>
      <c r="D873" s="155"/>
    </row>
    <row r="874" spans="2:4">
      <c r="B874" s="154"/>
      <c r="C874" s="156"/>
      <c r="D874" s="155"/>
    </row>
    <row r="875" spans="2:4">
      <c r="B875" s="154"/>
      <c r="C875" s="156"/>
      <c r="D875" s="155"/>
    </row>
    <row r="876" spans="2:4">
      <c r="B876" s="154"/>
      <c r="C876" s="156"/>
      <c r="D876" s="155"/>
    </row>
    <row r="877" spans="2:4">
      <c r="B877" s="154"/>
      <c r="C877" s="156"/>
      <c r="D877" s="155"/>
    </row>
    <row r="878" spans="2:4">
      <c r="B878" s="154"/>
      <c r="C878" s="156"/>
      <c r="D878" s="155"/>
    </row>
    <row r="879" spans="2:4">
      <c r="B879" s="154"/>
      <c r="C879" s="156"/>
      <c r="D879" s="155"/>
    </row>
    <row r="880" spans="2:4">
      <c r="B880" s="154"/>
      <c r="C880" s="156"/>
      <c r="D880" s="155"/>
    </row>
    <row r="881" spans="2:4">
      <c r="B881" s="154"/>
      <c r="C881" s="156"/>
      <c r="D881" s="155"/>
    </row>
    <row r="882" spans="2:4">
      <c r="B882" s="154"/>
      <c r="C882" s="156"/>
      <c r="D882" s="155"/>
    </row>
    <row r="883" spans="2:4">
      <c r="B883" s="154"/>
      <c r="C883" s="156"/>
      <c r="D883" s="155"/>
    </row>
    <row r="884" spans="2:4">
      <c r="B884" s="154"/>
      <c r="C884" s="156"/>
      <c r="D884" s="155"/>
    </row>
    <row r="885" spans="2:4">
      <c r="B885" s="154"/>
      <c r="C885" s="156"/>
      <c r="D885" s="155"/>
    </row>
    <row r="886" spans="2:4">
      <c r="B886" s="154"/>
      <c r="C886" s="156"/>
      <c r="D886" s="155"/>
    </row>
    <row r="887" spans="2:4">
      <c r="B887" s="154"/>
      <c r="C887" s="156"/>
      <c r="D887" s="155"/>
    </row>
    <row r="888" spans="2:4">
      <c r="B888" s="154"/>
      <c r="C888" s="156"/>
      <c r="D888" s="155"/>
    </row>
    <row r="889" spans="2:4">
      <c r="B889" s="154"/>
      <c r="C889" s="156"/>
      <c r="D889" s="155"/>
    </row>
    <row r="890" spans="2:4">
      <c r="B890" s="154"/>
      <c r="C890" s="156"/>
      <c r="D890" s="155"/>
    </row>
    <row r="891" spans="2:4">
      <c r="B891" s="154"/>
      <c r="C891" s="156"/>
      <c r="D891" s="155"/>
    </row>
    <row r="892" spans="2:4">
      <c r="B892" s="154"/>
      <c r="C892" s="156"/>
      <c r="D892" s="155"/>
    </row>
    <row r="893" spans="2:4">
      <c r="B893" s="154"/>
      <c r="C893" s="156"/>
      <c r="D893" s="155"/>
    </row>
    <row r="894" spans="2:4">
      <c r="B894" s="154"/>
      <c r="C894" s="156"/>
      <c r="D894" s="155"/>
    </row>
    <row r="895" spans="2:4">
      <c r="B895" s="154"/>
      <c r="C895" s="156"/>
      <c r="D895" s="155"/>
    </row>
    <row r="896" spans="2:4">
      <c r="B896" s="154"/>
      <c r="C896" s="156"/>
      <c r="D896" s="155"/>
    </row>
    <row r="897" spans="2:4">
      <c r="B897" s="154"/>
      <c r="C897" s="156"/>
      <c r="D897" s="155"/>
    </row>
    <row r="898" spans="2:4">
      <c r="B898" s="154"/>
      <c r="C898" s="156"/>
      <c r="D898" s="155"/>
    </row>
    <row r="899" spans="2:4">
      <c r="B899" s="154"/>
      <c r="C899" s="156"/>
      <c r="D899" s="155"/>
    </row>
    <row r="900" spans="2:4">
      <c r="B900" s="154"/>
      <c r="C900" s="156"/>
      <c r="D900" s="155"/>
    </row>
    <row r="901" spans="2:4">
      <c r="B901" s="154"/>
      <c r="C901" s="156"/>
      <c r="D901" s="155"/>
    </row>
    <row r="902" spans="2:4">
      <c r="B902" s="154"/>
      <c r="C902" s="156"/>
      <c r="D902" s="155"/>
    </row>
    <row r="903" spans="2:4">
      <c r="B903" s="154"/>
      <c r="C903" s="156"/>
      <c r="D903" s="155"/>
    </row>
    <row r="904" spans="2:4">
      <c r="B904" s="154"/>
      <c r="C904" s="156"/>
      <c r="D904" s="155"/>
    </row>
    <row r="905" spans="2:4">
      <c r="B905" s="154"/>
      <c r="C905" s="156"/>
      <c r="D905" s="155"/>
    </row>
    <row r="906" spans="2:4">
      <c r="B906" s="154"/>
      <c r="C906" s="156"/>
      <c r="D906" s="155"/>
    </row>
    <row r="907" spans="2:4">
      <c r="B907" s="154"/>
      <c r="C907" s="156"/>
      <c r="D907" s="155"/>
    </row>
    <row r="908" spans="2:4">
      <c r="B908" s="154"/>
      <c r="C908" s="156"/>
      <c r="D908" s="155"/>
    </row>
    <row r="909" spans="2:4">
      <c r="B909" s="154"/>
      <c r="C909" s="156"/>
      <c r="D909" s="155"/>
    </row>
    <row r="910" spans="2:4">
      <c r="B910" s="154"/>
      <c r="C910" s="156"/>
      <c r="D910" s="155"/>
    </row>
    <row r="911" spans="2:4">
      <c r="B911" s="154"/>
      <c r="C911" s="156"/>
      <c r="D911" s="155"/>
    </row>
    <row r="912" spans="2:4">
      <c r="B912" s="154"/>
      <c r="C912" s="156"/>
      <c r="D912" s="155"/>
    </row>
    <row r="913" spans="2:4">
      <c r="B913" s="154"/>
      <c r="C913" s="156"/>
      <c r="D913" s="155"/>
    </row>
    <row r="914" spans="2:4">
      <c r="B914" s="154"/>
      <c r="C914" s="156"/>
      <c r="D914" s="155"/>
    </row>
    <row r="915" spans="2:4">
      <c r="B915" s="154"/>
      <c r="C915" s="156"/>
      <c r="D915" s="155"/>
    </row>
    <row r="916" spans="2:4">
      <c r="B916" s="154"/>
      <c r="C916" s="156"/>
      <c r="D916" s="155"/>
    </row>
    <row r="917" spans="2:4">
      <c r="B917" s="154"/>
      <c r="C917" s="156"/>
      <c r="D917" s="155"/>
    </row>
    <row r="918" spans="2:4">
      <c r="B918" s="154"/>
      <c r="C918" s="156"/>
      <c r="D918" s="155"/>
    </row>
    <row r="919" spans="2:4">
      <c r="B919" s="154"/>
      <c r="C919" s="156"/>
      <c r="D919" s="155"/>
    </row>
    <row r="920" spans="2:4">
      <c r="B920" s="154"/>
      <c r="C920" s="156"/>
      <c r="D920" s="155"/>
    </row>
    <row r="921" spans="2:4">
      <c r="B921" s="154"/>
      <c r="C921" s="156"/>
      <c r="D921" s="155"/>
    </row>
    <row r="922" spans="2:4">
      <c r="B922" s="154"/>
      <c r="C922" s="156"/>
      <c r="D922" s="155"/>
    </row>
    <row r="923" spans="2:4">
      <c r="B923" s="154"/>
      <c r="C923" s="156"/>
      <c r="D923" s="155"/>
    </row>
    <row r="924" spans="2:4">
      <c r="B924" s="154"/>
      <c r="C924" s="156"/>
      <c r="D924" s="155"/>
    </row>
    <row r="925" spans="2:4">
      <c r="B925" s="154"/>
      <c r="C925" s="156"/>
      <c r="D925" s="155"/>
    </row>
    <row r="926" spans="2:4">
      <c r="B926" s="154"/>
      <c r="C926" s="156"/>
      <c r="D926" s="155"/>
    </row>
    <row r="927" spans="2:4">
      <c r="B927" s="154"/>
      <c r="C927" s="156"/>
      <c r="D927" s="155"/>
    </row>
    <row r="928" spans="2:4">
      <c r="B928" s="154"/>
      <c r="C928" s="156"/>
      <c r="D928" s="155"/>
    </row>
    <row r="929" spans="2:4">
      <c r="B929" s="154"/>
      <c r="C929" s="156"/>
      <c r="D929" s="155"/>
    </row>
    <row r="930" spans="2:4">
      <c r="B930" s="154"/>
      <c r="C930" s="156"/>
      <c r="D930" s="155"/>
    </row>
    <row r="931" spans="2:4">
      <c r="B931" s="154"/>
      <c r="C931" s="156"/>
      <c r="D931" s="155"/>
    </row>
    <row r="932" spans="2:4">
      <c r="B932" s="154"/>
      <c r="C932" s="156"/>
      <c r="D932" s="155"/>
    </row>
    <row r="933" spans="2:4">
      <c r="B933" s="154"/>
      <c r="C933" s="156"/>
      <c r="D933" s="155"/>
    </row>
    <row r="934" spans="2:4">
      <c r="B934" s="154"/>
      <c r="C934" s="156"/>
      <c r="D934" s="155"/>
    </row>
    <row r="935" spans="2:4">
      <c r="B935" s="154"/>
      <c r="C935" s="156"/>
      <c r="D935" s="155"/>
    </row>
    <row r="936" spans="2:4">
      <c r="B936" s="154"/>
      <c r="C936" s="156"/>
      <c r="D936" s="155"/>
    </row>
    <row r="937" spans="2:4">
      <c r="B937" s="154"/>
      <c r="C937" s="156"/>
      <c r="D937" s="155"/>
    </row>
    <row r="938" spans="2:4">
      <c r="B938" s="154"/>
      <c r="C938" s="156"/>
      <c r="D938" s="155"/>
    </row>
    <row r="939" spans="2:4">
      <c r="B939" s="154"/>
      <c r="C939" s="156"/>
      <c r="D939" s="155"/>
    </row>
    <row r="940" spans="2:4">
      <c r="B940" s="154"/>
      <c r="C940" s="156"/>
      <c r="D940" s="155"/>
    </row>
    <row r="941" spans="2:4">
      <c r="B941" s="154"/>
      <c r="C941" s="156"/>
      <c r="D941" s="155"/>
    </row>
    <row r="942" spans="2:4">
      <c r="B942" s="154"/>
      <c r="C942" s="156"/>
      <c r="D942" s="155"/>
    </row>
    <row r="943" spans="2:4">
      <c r="B943" s="154"/>
      <c r="C943" s="156"/>
      <c r="D943" s="155"/>
    </row>
    <row r="944" spans="2:4">
      <c r="B944" s="154"/>
      <c r="C944" s="156"/>
      <c r="D944" s="155"/>
    </row>
    <row r="945" spans="2:4">
      <c r="B945" s="154"/>
      <c r="C945" s="156"/>
      <c r="D945" s="155"/>
    </row>
    <row r="946" spans="2:4">
      <c r="B946" s="154"/>
      <c r="C946" s="156"/>
      <c r="D946" s="155"/>
    </row>
    <row r="947" spans="2:4">
      <c r="B947" s="154"/>
      <c r="C947" s="156"/>
      <c r="D947" s="155"/>
    </row>
    <row r="948" spans="2:4">
      <c r="B948" s="154"/>
      <c r="C948" s="156"/>
      <c r="D948" s="155"/>
    </row>
    <row r="949" spans="2:4">
      <c r="B949" s="154"/>
      <c r="C949" s="156"/>
      <c r="D949" s="155"/>
    </row>
    <row r="950" spans="2:4">
      <c r="B950" s="154"/>
      <c r="C950" s="156"/>
      <c r="D950" s="155"/>
    </row>
    <row r="951" spans="2:4">
      <c r="B951" s="154"/>
      <c r="C951" s="156"/>
      <c r="D951" s="155"/>
    </row>
    <row r="952" spans="2:4">
      <c r="B952" s="154"/>
      <c r="C952" s="156"/>
      <c r="D952" s="155"/>
    </row>
    <row r="953" spans="2:4">
      <c r="B953" s="154"/>
      <c r="C953" s="156"/>
      <c r="D953" s="155"/>
    </row>
    <row r="954" spans="2:4">
      <c r="B954" s="154"/>
      <c r="C954" s="156"/>
      <c r="D954" s="155"/>
    </row>
    <row r="955" spans="2:4">
      <c r="B955" s="154"/>
      <c r="C955" s="156"/>
      <c r="D955" s="155"/>
    </row>
    <row r="956" spans="2:4">
      <c r="B956" s="154"/>
      <c r="C956" s="156"/>
      <c r="D956" s="155"/>
    </row>
    <row r="957" spans="2:4">
      <c r="B957" s="154"/>
      <c r="C957" s="156"/>
      <c r="D957" s="155"/>
    </row>
    <row r="958" spans="2:4">
      <c r="B958" s="154"/>
      <c r="C958" s="156"/>
      <c r="D958" s="155"/>
    </row>
    <row r="959" spans="2:4">
      <c r="B959" s="154"/>
      <c r="C959" s="156"/>
      <c r="D959" s="155"/>
    </row>
    <row r="960" spans="2:4">
      <c r="B960" s="154"/>
      <c r="C960" s="156"/>
      <c r="D960" s="155"/>
    </row>
    <row r="961" spans="2:4">
      <c r="B961" s="154"/>
      <c r="C961" s="156"/>
      <c r="D961" s="155"/>
    </row>
    <row r="962" spans="2:4">
      <c r="B962" s="154"/>
      <c r="C962" s="156"/>
      <c r="D962" s="155"/>
    </row>
    <row r="963" spans="2:4">
      <c r="B963" s="154"/>
      <c r="C963" s="156"/>
      <c r="D963" s="155"/>
    </row>
    <row r="964" spans="2:4">
      <c r="B964" s="154"/>
      <c r="C964" s="156"/>
      <c r="D964" s="155"/>
    </row>
    <row r="965" spans="2:4">
      <c r="B965" s="154"/>
      <c r="C965" s="156"/>
      <c r="D965" s="155"/>
    </row>
    <row r="966" spans="2:4">
      <c r="B966" s="154"/>
      <c r="C966" s="156"/>
      <c r="D966" s="155"/>
    </row>
    <row r="967" spans="2:4">
      <c r="B967" s="154"/>
      <c r="C967" s="156"/>
      <c r="D967" s="155"/>
    </row>
    <row r="968" spans="2:4">
      <c r="B968" s="154"/>
      <c r="C968" s="156"/>
      <c r="D968" s="155"/>
    </row>
    <row r="969" spans="2:4">
      <c r="B969" s="154"/>
      <c r="C969" s="156"/>
      <c r="D969" s="155"/>
    </row>
    <row r="970" spans="2:4">
      <c r="B970" s="154"/>
      <c r="C970" s="156"/>
      <c r="D970" s="155"/>
    </row>
    <row r="971" spans="2:4">
      <c r="B971" s="154"/>
      <c r="C971" s="156"/>
      <c r="D971" s="155"/>
    </row>
    <row r="972" spans="2:4">
      <c r="B972" s="154"/>
      <c r="C972" s="156"/>
      <c r="D972" s="155"/>
    </row>
    <row r="973" spans="2:4">
      <c r="B973" s="154"/>
      <c r="C973" s="156"/>
      <c r="D973" s="155"/>
    </row>
    <row r="974" spans="2:4">
      <c r="B974" s="154"/>
      <c r="C974" s="156"/>
      <c r="D974" s="155"/>
    </row>
    <row r="975" spans="2:4">
      <c r="B975" s="154"/>
      <c r="C975" s="156"/>
      <c r="D975" s="155"/>
    </row>
    <row r="976" spans="2:4">
      <c r="B976" s="154"/>
      <c r="C976" s="156"/>
      <c r="D976" s="155"/>
    </row>
    <row r="977" spans="2:4">
      <c r="B977" s="154"/>
      <c r="C977" s="156"/>
      <c r="D977" s="155"/>
    </row>
    <row r="978" spans="2:4">
      <c r="B978" s="154"/>
      <c r="C978" s="156"/>
      <c r="D978" s="155"/>
    </row>
    <row r="979" spans="2:4">
      <c r="B979" s="154"/>
      <c r="C979" s="156"/>
      <c r="D979" s="155"/>
    </row>
    <row r="980" spans="2:4">
      <c r="B980" s="154"/>
      <c r="C980" s="156"/>
      <c r="D980" s="155"/>
    </row>
    <row r="981" spans="2:4">
      <c r="B981" s="154"/>
      <c r="C981" s="156"/>
      <c r="D981" s="155"/>
    </row>
    <row r="982" spans="2:4">
      <c r="B982" s="154"/>
      <c r="C982" s="156"/>
      <c r="D982" s="155"/>
    </row>
    <row r="983" spans="2:4">
      <c r="B983" s="154"/>
      <c r="C983" s="156"/>
      <c r="D983" s="155"/>
    </row>
    <row r="984" spans="2:4">
      <c r="B984" s="154"/>
      <c r="C984" s="156"/>
      <c r="D984" s="155"/>
    </row>
    <row r="985" spans="2:4">
      <c r="B985" s="154"/>
      <c r="C985" s="156"/>
      <c r="D985" s="155"/>
    </row>
    <row r="986" spans="2:4">
      <c r="B986" s="154"/>
      <c r="C986" s="156"/>
      <c r="D986" s="155"/>
    </row>
    <row r="987" spans="2:4">
      <c r="B987" s="154"/>
      <c r="C987" s="156"/>
      <c r="D987" s="155"/>
    </row>
    <row r="988" spans="2:4">
      <c r="B988" s="154"/>
      <c r="C988" s="156"/>
      <c r="D988" s="155"/>
    </row>
    <row r="989" spans="2:4">
      <c r="B989" s="154"/>
      <c r="C989" s="156"/>
      <c r="D989" s="155"/>
    </row>
    <row r="990" spans="2:4">
      <c r="B990" s="154"/>
      <c r="C990" s="156"/>
      <c r="D990" s="155"/>
    </row>
    <row r="991" spans="2:4">
      <c r="B991" s="154"/>
      <c r="C991" s="156"/>
      <c r="D991" s="155"/>
    </row>
    <row r="992" spans="2:4">
      <c r="B992" s="154"/>
      <c r="C992" s="156"/>
      <c r="D992" s="155"/>
    </row>
    <row r="993" spans="2:4">
      <c r="B993" s="154"/>
      <c r="C993" s="156"/>
      <c r="D993" s="155"/>
    </row>
    <row r="994" spans="2:4">
      <c r="B994" s="154"/>
      <c r="C994" s="156"/>
      <c r="D994" s="155"/>
    </row>
    <row r="995" spans="2:4">
      <c r="B995" s="154"/>
      <c r="C995" s="156"/>
      <c r="D995" s="155"/>
    </row>
    <row r="996" spans="2:4">
      <c r="B996" s="154"/>
      <c r="C996" s="156"/>
      <c r="D996" s="155"/>
    </row>
    <row r="997" spans="2:4">
      <c r="B997" s="154"/>
      <c r="C997" s="156"/>
      <c r="D997" s="155"/>
    </row>
    <row r="998" spans="2:4">
      <c r="B998" s="154"/>
      <c r="C998" s="156"/>
      <c r="D998" s="155"/>
    </row>
    <row r="999" spans="2:4">
      <c r="B999" s="154"/>
      <c r="C999" s="156"/>
      <c r="D999" s="155"/>
    </row>
    <row r="1000" spans="2:4">
      <c r="B1000" s="154"/>
      <c r="C1000" s="156"/>
      <c r="D1000" s="155"/>
    </row>
    <row r="1001" spans="2:4">
      <c r="B1001" s="154"/>
      <c r="C1001" s="156"/>
      <c r="D1001" s="155"/>
    </row>
    <row r="1002" spans="2:4">
      <c r="B1002" s="154"/>
      <c r="C1002" s="156"/>
      <c r="D1002" s="155"/>
    </row>
    <row r="1003" spans="2:4">
      <c r="B1003" s="154"/>
      <c r="C1003" s="156"/>
      <c r="D1003" s="155"/>
    </row>
    <row r="1004" spans="2:4">
      <c r="B1004" s="154"/>
      <c r="C1004" s="156"/>
      <c r="D1004" s="155"/>
    </row>
    <row r="1005" spans="2:4">
      <c r="B1005" s="154"/>
      <c r="C1005" s="156"/>
      <c r="D1005" s="155"/>
    </row>
    <row r="1006" spans="2:4">
      <c r="B1006" s="154"/>
      <c r="C1006" s="156"/>
      <c r="D1006" s="155"/>
    </row>
    <row r="1007" spans="2:4">
      <c r="B1007" s="154"/>
      <c r="C1007" s="156"/>
      <c r="D1007" s="155"/>
    </row>
    <row r="1008" spans="2:4">
      <c r="B1008" s="154"/>
      <c r="C1008" s="156"/>
      <c r="D1008" s="155"/>
    </row>
    <row r="1009" spans="2:4">
      <c r="B1009" s="154"/>
      <c r="C1009" s="156"/>
      <c r="D1009" s="155"/>
    </row>
    <row r="1010" spans="2:4">
      <c r="B1010" s="154"/>
      <c r="C1010" s="156"/>
      <c r="D1010" s="155"/>
    </row>
    <row r="1011" spans="2:4">
      <c r="B1011" s="154"/>
      <c r="C1011" s="156"/>
      <c r="D1011" s="155"/>
    </row>
    <row r="1012" spans="2:4">
      <c r="B1012" s="154"/>
      <c r="C1012" s="156"/>
      <c r="D1012" s="155"/>
    </row>
    <row r="1013" spans="2:4">
      <c r="B1013" s="154"/>
      <c r="C1013" s="156"/>
      <c r="D1013" s="155"/>
    </row>
    <row r="1014" spans="2:4">
      <c r="B1014" s="154"/>
      <c r="C1014" s="156"/>
      <c r="D1014" s="155"/>
    </row>
    <row r="1015" spans="2:4">
      <c r="B1015" s="154"/>
      <c r="C1015" s="156"/>
      <c r="D1015" s="155"/>
    </row>
    <row r="1016" spans="2:4">
      <c r="B1016" s="154"/>
      <c r="C1016" s="156"/>
      <c r="D1016" s="155"/>
    </row>
    <row r="1017" spans="2:4">
      <c r="B1017" s="154"/>
      <c r="C1017" s="156"/>
      <c r="D1017" s="155"/>
    </row>
    <row r="1018" spans="2:4">
      <c r="B1018" s="154"/>
      <c r="C1018" s="156"/>
      <c r="D1018" s="155"/>
    </row>
    <row r="1019" spans="2:4">
      <c r="B1019" s="154"/>
      <c r="C1019" s="156"/>
      <c r="D1019" s="155"/>
    </row>
    <row r="1020" spans="2:4">
      <c r="B1020" s="154"/>
      <c r="C1020" s="156"/>
      <c r="D1020" s="155"/>
    </row>
    <row r="1021" spans="2:4">
      <c r="B1021" s="154"/>
      <c r="C1021" s="156"/>
      <c r="D1021" s="155"/>
    </row>
    <row r="1022" spans="2:4">
      <c r="B1022" s="154"/>
      <c r="C1022" s="156"/>
      <c r="D1022" s="155"/>
    </row>
    <row r="1023" spans="2:4">
      <c r="B1023" s="154"/>
      <c r="C1023" s="156"/>
      <c r="D1023" s="155"/>
    </row>
    <row r="1024" spans="2:4">
      <c r="B1024" s="154"/>
      <c r="C1024" s="156"/>
      <c r="D1024" s="155"/>
    </row>
    <row r="1025" spans="2:4">
      <c r="B1025" s="154"/>
      <c r="C1025" s="156"/>
      <c r="D1025" s="155"/>
    </row>
    <row r="1026" spans="2:4">
      <c r="B1026" s="154"/>
      <c r="C1026" s="156"/>
      <c r="D1026" s="155"/>
    </row>
    <row r="1027" spans="2:4">
      <c r="B1027" s="154"/>
      <c r="C1027" s="156"/>
      <c r="D1027" s="155"/>
    </row>
    <row r="1028" spans="2:4">
      <c r="B1028" s="154"/>
      <c r="C1028" s="156"/>
      <c r="D1028" s="155"/>
    </row>
    <row r="1029" spans="2:4">
      <c r="B1029" s="154"/>
      <c r="C1029" s="156"/>
      <c r="D1029" s="155"/>
    </row>
    <row r="1030" spans="2:4">
      <c r="B1030" s="154"/>
      <c r="C1030" s="156"/>
      <c r="D1030" s="155"/>
    </row>
    <row r="1031" spans="2:4">
      <c r="B1031" s="154"/>
      <c r="C1031" s="156"/>
      <c r="D1031" s="155"/>
    </row>
    <row r="1032" spans="2:4">
      <c r="B1032" s="154"/>
      <c r="C1032" s="156"/>
      <c r="D1032" s="155"/>
    </row>
    <row r="1033" spans="2:4">
      <c r="B1033" s="154"/>
      <c r="C1033" s="156"/>
      <c r="D1033" s="155"/>
    </row>
    <row r="1034" spans="2:4">
      <c r="B1034" s="154"/>
      <c r="C1034" s="156"/>
      <c r="D1034" s="155"/>
    </row>
    <row r="1035" spans="2:4">
      <c r="B1035" s="154"/>
      <c r="C1035" s="156"/>
      <c r="D1035" s="155"/>
    </row>
    <row r="1036" spans="2:4">
      <c r="B1036" s="154"/>
      <c r="C1036" s="156"/>
      <c r="D1036" s="155"/>
    </row>
    <row r="1037" spans="2:4">
      <c r="B1037" s="154"/>
      <c r="C1037" s="156"/>
      <c r="D1037" s="155"/>
    </row>
    <row r="1038" spans="2:4">
      <c r="B1038" s="154"/>
      <c r="C1038" s="156"/>
      <c r="D1038" s="155"/>
    </row>
    <row r="1039" spans="2:4">
      <c r="B1039" s="154"/>
      <c r="C1039" s="156"/>
      <c r="D1039" s="155"/>
    </row>
    <row r="1040" spans="2:4">
      <c r="B1040" s="154"/>
      <c r="C1040" s="156"/>
      <c r="D1040" s="155"/>
    </row>
    <row r="1041" spans="2:4">
      <c r="B1041" s="154"/>
      <c r="C1041" s="156"/>
      <c r="D1041" s="155"/>
    </row>
    <row r="1042" spans="2:4">
      <c r="B1042" s="154"/>
      <c r="C1042" s="156"/>
      <c r="D1042" s="155"/>
    </row>
    <row r="1043" spans="2:4">
      <c r="B1043" s="154"/>
      <c r="C1043" s="156"/>
      <c r="D1043" s="155"/>
    </row>
    <row r="1044" spans="2:4">
      <c r="B1044" s="154"/>
      <c r="C1044" s="156"/>
      <c r="D1044" s="155"/>
    </row>
    <row r="1045" spans="2:4">
      <c r="B1045" s="154"/>
      <c r="C1045" s="156"/>
      <c r="D1045" s="155"/>
    </row>
    <row r="1046" spans="2:4">
      <c r="B1046" s="154"/>
      <c r="C1046" s="156"/>
      <c r="D1046" s="155"/>
    </row>
    <row r="1047" spans="2:4">
      <c r="B1047" s="154"/>
      <c r="C1047" s="156"/>
      <c r="D1047" s="155"/>
    </row>
    <row r="1048" spans="2:4">
      <c r="B1048" s="154"/>
      <c r="C1048" s="156"/>
      <c r="D1048" s="155"/>
    </row>
    <row r="1049" spans="2:4">
      <c r="B1049" s="154"/>
      <c r="C1049" s="156"/>
      <c r="D1049" s="155"/>
    </row>
    <row r="1050" spans="2:4">
      <c r="B1050" s="154"/>
      <c r="C1050" s="156"/>
      <c r="D1050" s="155"/>
    </row>
    <row r="1051" spans="2:4">
      <c r="B1051" s="154"/>
      <c r="C1051" s="156"/>
      <c r="D1051" s="155"/>
    </row>
    <row r="1052" spans="2:4">
      <c r="B1052" s="154"/>
      <c r="C1052" s="156"/>
      <c r="D1052" s="155"/>
    </row>
    <row r="1053" spans="2:4">
      <c r="B1053" s="154"/>
      <c r="C1053" s="156"/>
      <c r="D1053" s="155"/>
    </row>
    <row r="1054" spans="2:4">
      <c r="B1054" s="154"/>
      <c r="C1054" s="156"/>
      <c r="D1054" s="155"/>
    </row>
    <row r="1055" spans="2:4">
      <c r="B1055" s="154"/>
      <c r="C1055" s="156"/>
      <c r="D1055" s="155"/>
    </row>
    <row r="1056" spans="2:4">
      <c r="B1056" s="154"/>
      <c r="C1056" s="156"/>
      <c r="D1056" s="155"/>
    </row>
    <row r="1057" spans="2:4">
      <c r="B1057" s="154"/>
      <c r="C1057" s="156"/>
      <c r="D1057" s="155"/>
    </row>
    <row r="1058" spans="2:4">
      <c r="B1058" s="154"/>
      <c r="C1058" s="156"/>
      <c r="D1058" s="155"/>
    </row>
    <row r="1059" spans="2:4">
      <c r="B1059" s="154"/>
      <c r="C1059" s="156"/>
      <c r="D1059" s="155"/>
    </row>
    <row r="1060" spans="2:4">
      <c r="B1060" s="154"/>
      <c r="C1060" s="156"/>
      <c r="D1060" s="155"/>
    </row>
    <row r="1061" spans="2:4">
      <c r="B1061" s="154"/>
      <c r="C1061" s="156"/>
      <c r="D1061" s="155"/>
    </row>
    <row r="1062" spans="2:4">
      <c r="B1062" s="154"/>
      <c r="C1062" s="156"/>
      <c r="D1062" s="155"/>
    </row>
    <row r="1063" spans="2:4">
      <c r="B1063" s="154"/>
      <c r="C1063" s="156"/>
      <c r="D1063" s="155"/>
    </row>
    <row r="1064" spans="2:4">
      <c r="B1064" s="154"/>
      <c r="C1064" s="156"/>
      <c r="D1064" s="155"/>
    </row>
    <row r="1065" spans="2:4">
      <c r="B1065" s="154"/>
      <c r="C1065" s="156"/>
      <c r="D1065" s="155"/>
    </row>
    <row r="1066" spans="2:4">
      <c r="B1066" s="154"/>
      <c r="C1066" s="156"/>
      <c r="D1066" s="155"/>
    </row>
    <row r="1067" spans="2:4">
      <c r="B1067" s="154"/>
      <c r="C1067" s="156"/>
      <c r="D1067" s="155"/>
    </row>
    <row r="1068" spans="2:4">
      <c r="B1068" s="154"/>
      <c r="C1068" s="156"/>
      <c r="D1068" s="155"/>
    </row>
    <row r="1069" spans="2:4">
      <c r="B1069" s="154"/>
      <c r="C1069" s="156"/>
      <c r="D1069" s="155"/>
    </row>
    <row r="1070" spans="2:4">
      <c r="B1070" s="154"/>
      <c r="C1070" s="156"/>
      <c r="D1070" s="155"/>
    </row>
    <row r="1071" spans="2:4">
      <c r="B1071" s="154"/>
      <c r="C1071" s="156"/>
      <c r="D1071" s="155"/>
    </row>
    <row r="1072" spans="2:4">
      <c r="B1072" s="154"/>
      <c r="C1072" s="156"/>
      <c r="D1072" s="155"/>
    </row>
    <row r="1073" spans="2:4">
      <c r="B1073" s="154"/>
      <c r="C1073" s="156"/>
      <c r="D1073" s="155"/>
    </row>
    <row r="1074" spans="2:4">
      <c r="B1074" s="154"/>
      <c r="C1074" s="156"/>
      <c r="D1074" s="155"/>
    </row>
    <row r="1075" spans="2:4">
      <c r="B1075" s="154"/>
      <c r="C1075" s="156"/>
      <c r="D1075" s="155"/>
    </row>
    <row r="1076" spans="2:4">
      <c r="B1076" s="154"/>
      <c r="C1076" s="156"/>
      <c r="D1076" s="155"/>
    </row>
    <row r="1077" spans="2:4">
      <c r="B1077" s="154"/>
      <c r="C1077" s="156"/>
      <c r="D1077" s="155"/>
    </row>
    <row r="1078" spans="2:4">
      <c r="B1078" s="154"/>
      <c r="C1078" s="156"/>
      <c r="D1078" s="155"/>
    </row>
    <row r="1079" spans="2:4">
      <c r="B1079" s="154"/>
      <c r="C1079" s="156"/>
      <c r="D1079" s="155"/>
    </row>
    <row r="1080" spans="2:4">
      <c r="B1080" s="154"/>
      <c r="C1080" s="156"/>
      <c r="D1080" s="155"/>
    </row>
    <row r="1081" spans="2:4">
      <c r="B1081" s="154"/>
      <c r="C1081" s="156"/>
      <c r="D1081" s="155"/>
    </row>
    <row r="1082" spans="2:4">
      <c r="B1082" s="154"/>
      <c r="C1082" s="156"/>
      <c r="D1082" s="155"/>
    </row>
    <row r="1083" spans="2:4">
      <c r="B1083" s="154"/>
      <c r="C1083" s="156"/>
      <c r="D1083" s="155"/>
    </row>
    <row r="1084" spans="2:4">
      <c r="B1084" s="154"/>
      <c r="C1084" s="156"/>
      <c r="D1084" s="155"/>
    </row>
    <row r="1085" spans="2:4">
      <c r="B1085" s="154"/>
      <c r="C1085" s="156"/>
      <c r="D1085" s="155"/>
    </row>
    <row r="1086" spans="2:4">
      <c r="B1086" s="154"/>
      <c r="C1086" s="156"/>
      <c r="D1086" s="155"/>
    </row>
    <row r="1087" spans="2:4">
      <c r="B1087" s="154"/>
      <c r="C1087" s="156"/>
      <c r="D1087" s="155"/>
    </row>
    <row r="1088" spans="2:4">
      <c r="B1088" s="154"/>
      <c r="C1088" s="156"/>
      <c r="D1088" s="155"/>
    </row>
    <row r="1089" spans="2:4">
      <c r="B1089" s="154"/>
      <c r="C1089" s="156"/>
      <c r="D1089" s="155"/>
    </row>
    <row r="1090" spans="2:4">
      <c r="B1090" s="154"/>
      <c r="C1090" s="156"/>
      <c r="D1090" s="155"/>
    </row>
    <row r="1091" spans="2:4">
      <c r="B1091" s="154"/>
      <c r="C1091" s="156"/>
      <c r="D1091" s="155"/>
    </row>
    <row r="1092" spans="2:4">
      <c r="B1092" s="154"/>
      <c r="C1092" s="156"/>
      <c r="D1092" s="155"/>
    </row>
    <row r="1093" spans="2:4">
      <c r="B1093" s="154"/>
      <c r="C1093" s="156"/>
      <c r="D1093" s="155"/>
    </row>
    <row r="1094" spans="2:4">
      <c r="B1094" s="154"/>
      <c r="C1094" s="156"/>
      <c r="D1094" s="155"/>
    </row>
    <row r="1095" spans="2:4">
      <c r="B1095" s="154"/>
      <c r="C1095" s="156"/>
      <c r="D1095" s="155"/>
    </row>
    <row r="1096" spans="2:4">
      <c r="B1096" s="154"/>
      <c r="C1096" s="156"/>
      <c r="D1096" s="155"/>
    </row>
    <row r="1097" spans="2:4">
      <c r="B1097" s="154"/>
      <c r="C1097" s="156"/>
      <c r="D1097" s="155"/>
    </row>
    <row r="1098" spans="2:4">
      <c r="B1098" s="154"/>
      <c r="C1098" s="156"/>
      <c r="D1098" s="155"/>
    </row>
    <row r="1099" spans="2:4">
      <c r="B1099" s="154"/>
      <c r="C1099" s="156"/>
      <c r="D1099" s="155"/>
    </row>
    <row r="1100" spans="2:4">
      <c r="B1100" s="154"/>
      <c r="C1100" s="156"/>
      <c r="D1100" s="155"/>
    </row>
    <row r="1101" spans="2:4">
      <c r="B1101" s="154"/>
      <c r="C1101" s="156"/>
      <c r="D1101" s="155"/>
    </row>
    <row r="1102" spans="2:4">
      <c r="B1102" s="154"/>
      <c r="C1102" s="156"/>
      <c r="D1102" s="155"/>
    </row>
    <row r="1103" spans="2:4">
      <c r="B1103" s="154"/>
      <c r="C1103" s="156"/>
      <c r="D1103" s="155"/>
    </row>
    <row r="1104" spans="2:4">
      <c r="B1104" s="154"/>
      <c r="C1104" s="156"/>
      <c r="D1104" s="155"/>
    </row>
    <row r="1105" spans="2:4">
      <c r="B1105" s="154"/>
      <c r="C1105" s="156"/>
      <c r="D1105" s="155"/>
    </row>
    <row r="1106" spans="2:4">
      <c r="B1106" s="154"/>
      <c r="C1106" s="156"/>
      <c r="D1106" s="155"/>
    </row>
    <row r="1107" spans="2:4">
      <c r="B1107" s="154"/>
      <c r="C1107" s="156"/>
      <c r="D1107" s="155"/>
    </row>
    <row r="1108" spans="2:4">
      <c r="B1108" s="154"/>
      <c r="C1108" s="156"/>
      <c r="D1108" s="155"/>
    </row>
    <row r="1109" spans="2:4">
      <c r="B1109" s="154"/>
      <c r="C1109" s="156"/>
      <c r="D1109" s="155"/>
    </row>
    <row r="1110" spans="2:4">
      <c r="B1110" s="154"/>
      <c r="C1110" s="156"/>
      <c r="D1110" s="155"/>
    </row>
    <row r="1111" spans="2:4">
      <c r="B1111" s="154"/>
      <c r="C1111" s="156"/>
      <c r="D1111" s="155"/>
    </row>
    <row r="1112" spans="2:4">
      <c r="B1112" s="154"/>
      <c r="C1112" s="156"/>
      <c r="D1112" s="155"/>
    </row>
    <row r="1113" spans="2:4">
      <c r="B1113" s="154"/>
      <c r="C1113" s="156"/>
      <c r="D1113" s="155"/>
    </row>
    <row r="1114" spans="2:4">
      <c r="B1114" s="154"/>
      <c r="C1114" s="156"/>
      <c r="D1114" s="155"/>
    </row>
    <row r="1115" spans="2:4">
      <c r="B1115" s="154"/>
      <c r="C1115" s="156"/>
      <c r="D1115" s="155"/>
    </row>
    <row r="1116" spans="2:4">
      <c r="B1116" s="154"/>
      <c r="C1116" s="156"/>
      <c r="D1116" s="155"/>
    </row>
    <row r="1117" spans="2:4">
      <c r="B1117" s="154"/>
      <c r="C1117" s="156"/>
      <c r="D1117" s="155"/>
    </row>
    <row r="1118" spans="2:4">
      <c r="B1118" s="154"/>
      <c r="C1118" s="156"/>
      <c r="D1118" s="155"/>
    </row>
    <row r="1119" spans="2:4">
      <c r="B1119" s="154"/>
      <c r="C1119" s="156"/>
      <c r="D1119" s="155"/>
    </row>
    <row r="1120" spans="2:4">
      <c r="B1120" s="154"/>
      <c r="C1120" s="156"/>
      <c r="D1120" s="155"/>
    </row>
    <row r="1121" spans="2:4">
      <c r="B1121" s="154"/>
      <c r="C1121" s="156"/>
      <c r="D1121" s="155"/>
    </row>
    <row r="1122" spans="2:4">
      <c r="B1122" s="154"/>
      <c r="C1122" s="156"/>
      <c r="D1122" s="155"/>
    </row>
    <row r="1123" spans="2:4">
      <c r="B1123" s="154"/>
      <c r="C1123" s="156"/>
      <c r="D1123" s="155"/>
    </row>
    <row r="1124" spans="2:4">
      <c r="B1124" s="154"/>
      <c r="C1124" s="156"/>
      <c r="D1124" s="155"/>
    </row>
    <row r="1125" spans="2:4">
      <c r="B1125" s="154"/>
      <c r="C1125" s="156"/>
      <c r="D1125" s="155"/>
    </row>
    <row r="1126" spans="2:4">
      <c r="B1126" s="154"/>
      <c r="C1126" s="156"/>
      <c r="D1126" s="155"/>
    </row>
    <row r="1127" spans="2:4">
      <c r="B1127" s="154"/>
      <c r="C1127" s="156"/>
      <c r="D1127" s="155"/>
    </row>
    <row r="1128" spans="2:4">
      <c r="B1128" s="154"/>
      <c r="C1128" s="156"/>
      <c r="D1128" s="155"/>
    </row>
    <row r="1129" spans="2:4">
      <c r="B1129" s="154"/>
      <c r="C1129" s="156"/>
      <c r="D1129" s="155"/>
    </row>
    <row r="1130" spans="2:4">
      <c r="B1130" s="154"/>
      <c r="C1130" s="156"/>
      <c r="D1130" s="155"/>
    </row>
    <row r="1131" spans="2:4">
      <c r="B1131" s="154"/>
      <c r="C1131" s="156"/>
      <c r="D1131" s="155"/>
    </row>
    <row r="1132" spans="2:4">
      <c r="B1132" s="154"/>
      <c r="C1132" s="156"/>
      <c r="D1132" s="155"/>
    </row>
    <row r="1133" spans="2:4">
      <c r="B1133" s="154"/>
      <c r="C1133" s="156"/>
      <c r="D1133" s="155"/>
    </row>
    <row r="1134" spans="2:4">
      <c r="B1134" s="154"/>
      <c r="C1134" s="156"/>
      <c r="D1134" s="155"/>
    </row>
    <row r="1135" spans="2:4">
      <c r="B1135" s="154"/>
      <c r="C1135" s="156"/>
      <c r="D1135" s="155"/>
    </row>
    <row r="1136" spans="2:4">
      <c r="B1136" s="154"/>
      <c r="C1136" s="156"/>
      <c r="D1136" s="155"/>
    </row>
    <row r="1137" spans="2:4">
      <c r="B1137" s="154"/>
      <c r="C1137" s="156"/>
      <c r="D1137" s="155"/>
    </row>
    <row r="1138" spans="2:4">
      <c r="B1138" s="154"/>
      <c r="C1138" s="156"/>
      <c r="D1138" s="155"/>
    </row>
    <row r="1139" spans="2:4">
      <c r="B1139" s="154"/>
      <c r="C1139" s="156"/>
      <c r="D1139" s="155"/>
    </row>
    <row r="1140" spans="2:4">
      <c r="B1140" s="154"/>
      <c r="C1140" s="156"/>
      <c r="D1140" s="155"/>
    </row>
    <row r="1141" spans="2:4">
      <c r="B1141" s="154"/>
      <c r="C1141" s="156"/>
      <c r="D1141" s="155"/>
    </row>
    <row r="1142" spans="2:4">
      <c r="B1142" s="154"/>
      <c r="C1142" s="156"/>
      <c r="D1142" s="155"/>
    </row>
    <row r="1143" spans="2:4">
      <c r="B1143" s="154"/>
      <c r="C1143" s="156"/>
      <c r="D1143" s="155"/>
    </row>
    <row r="1144" spans="2:4">
      <c r="B1144" s="154"/>
      <c r="C1144" s="156"/>
      <c r="D1144" s="155"/>
    </row>
    <row r="1145" spans="2:4">
      <c r="B1145" s="154"/>
      <c r="C1145" s="156"/>
      <c r="D1145" s="155"/>
    </row>
    <row r="1146" spans="2:4">
      <c r="B1146" s="154"/>
      <c r="C1146" s="156"/>
      <c r="D1146" s="155"/>
    </row>
    <row r="1147" spans="2:4">
      <c r="B1147" s="154"/>
      <c r="C1147" s="156"/>
      <c r="D1147" s="155"/>
    </row>
    <row r="1148" spans="2:4">
      <c r="B1148" s="154"/>
      <c r="C1148" s="156"/>
      <c r="D1148" s="155"/>
    </row>
    <row r="1149" spans="2:4">
      <c r="B1149" s="154"/>
      <c r="C1149" s="156"/>
      <c r="D1149" s="155"/>
    </row>
    <row r="1150" spans="2:4">
      <c r="B1150" s="154"/>
      <c r="C1150" s="156"/>
      <c r="D1150" s="155"/>
    </row>
    <row r="1151" spans="2:4">
      <c r="B1151" s="154"/>
      <c r="C1151" s="156"/>
      <c r="D1151" s="155"/>
    </row>
    <row r="1152" spans="2:4">
      <c r="B1152" s="154"/>
      <c r="C1152" s="156"/>
      <c r="D1152" s="155"/>
    </row>
    <row r="1153" spans="2:4">
      <c r="B1153" s="154"/>
      <c r="C1153" s="156"/>
      <c r="D1153" s="155"/>
    </row>
    <row r="1154" spans="2:4">
      <c r="B1154" s="154"/>
      <c r="C1154" s="156"/>
      <c r="D1154" s="155"/>
    </row>
    <row r="1155" spans="2:4">
      <c r="B1155" s="154"/>
      <c r="C1155" s="156"/>
      <c r="D1155" s="155"/>
    </row>
    <row r="1156" spans="2:4">
      <c r="B1156" s="154"/>
      <c r="C1156" s="156"/>
      <c r="D1156" s="155"/>
    </row>
    <row r="1157" spans="2:4">
      <c r="B1157" s="154"/>
      <c r="C1157" s="156"/>
      <c r="D1157" s="155"/>
    </row>
    <row r="1158" spans="2:4">
      <c r="B1158" s="154"/>
      <c r="C1158" s="156"/>
      <c r="D1158" s="155"/>
    </row>
    <row r="1159" spans="2:4">
      <c r="B1159" s="154"/>
      <c r="C1159" s="156"/>
      <c r="D1159" s="155"/>
    </row>
    <row r="1160" spans="2:4">
      <c r="B1160" s="154"/>
      <c r="C1160" s="156"/>
      <c r="D1160" s="155"/>
    </row>
    <row r="1161" spans="2:4">
      <c r="B1161" s="154"/>
      <c r="C1161" s="156"/>
      <c r="D1161" s="155"/>
    </row>
    <row r="1162" spans="2:4">
      <c r="B1162" s="154"/>
      <c r="C1162" s="156"/>
      <c r="D1162" s="155"/>
    </row>
    <row r="1163" spans="2:4">
      <c r="B1163" s="154"/>
      <c r="C1163" s="156"/>
      <c r="D1163" s="155"/>
    </row>
    <row r="1164" spans="2:4">
      <c r="B1164" s="154"/>
      <c r="C1164" s="156"/>
      <c r="D1164" s="155"/>
    </row>
    <row r="1165" spans="2:4">
      <c r="B1165" s="154"/>
      <c r="C1165" s="156"/>
      <c r="D1165" s="155"/>
    </row>
    <row r="1166" spans="2:4">
      <c r="B1166" s="154"/>
      <c r="C1166" s="156"/>
      <c r="D1166" s="155"/>
    </row>
    <row r="1167" spans="2:4">
      <c r="B1167" s="154"/>
      <c r="C1167" s="156"/>
      <c r="D1167" s="155"/>
    </row>
    <row r="1168" spans="2:4">
      <c r="B1168" s="154"/>
      <c r="C1168" s="156"/>
      <c r="D1168" s="155"/>
    </row>
    <row r="1169" spans="2:4">
      <c r="B1169" s="154"/>
      <c r="C1169" s="156"/>
      <c r="D1169" s="155"/>
    </row>
    <row r="1170" spans="2:4">
      <c r="B1170" s="154"/>
      <c r="C1170" s="156"/>
      <c r="D1170" s="155"/>
    </row>
    <row r="1171" spans="2:4">
      <c r="B1171" s="154"/>
      <c r="C1171" s="156"/>
      <c r="D1171" s="155"/>
    </row>
    <row r="1172" spans="2:4">
      <c r="B1172" s="154"/>
      <c r="C1172" s="156"/>
      <c r="D1172" s="155"/>
    </row>
    <row r="1173" spans="2:4">
      <c r="B1173" s="154"/>
      <c r="C1173" s="156"/>
      <c r="D1173" s="155"/>
    </row>
    <row r="1174" spans="2:4">
      <c r="B1174" s="154"/>
      <c r="C1174" s="156"/>
      <c r="D1174" s="155"/>
    </row>
    <row r="1175" spans="2:4">
      <c r="B1175" s="154"/>
      <c r="C1175" s="156"/>
      <c r="D1175" s="155"/>
    </row>
    <row r="1176" spans="2:4">
      <c r="B1176" s="154"/>
      <c r="C1176" s="156"/>
      <c r="D1176" s="155"/>
    </row>
    <row r="1177" spans="2:4">
      <c r="B1177" s="154"/>
      <c r="C1177" s="156"/>
      <c r="D1177" s="155"/>
    </row>
    <row r="1178" spans="2:4">
      <c r="B1178" s="154"/>
      <c r="C1178" s="156"/>
      <c r="D1178" s="155"/>
    </row>
    <row r="1179" spans="2:4">
      <c r="B1179" s="154"/>
      <c r="C1179" s="156"/>
      <c r="D1179" s="155"/>
    </row>
    <row r="1180" spans="2:4">
      <c r="B1180" s="154"/>
      <c r="C1180" s="156"/>
      <c r="D1180" s="155"/>
    </row>
    <row r="1181" spans="2:4">
      <c r="B1181" s="154"/>
      <c r="C1181" s="156"/>
      <c r="D1181" s="155"/>
    </row>
    <row r="1182" spans="2:4">
      <c r="B1182" s="154"/>
      <c r="C1182" s="156"/>
      <c r="D1182" s="155"/>
    </row>
    <row r="1183" spans="2:4">
      <c r="B1183" s="154"/>
      <c r="C1183" s="156"/>
      <c r="D1183" s="155"/>
    </row>
    <row r="1184" spans="2:4">
      <c r="B1184" s="154"/>
      <c r="C1184" s="156"/>
      <c r="D1184" s="155"/>
    </row>
    <row r="1185" spans="2:4">
      <c r="B1185" s="154"/>
      <c r="C1185" s="156"/>
      <c r="D1185" s="155"/>
    </row>
    <row r="1186" spans="2:4">
      <c r="B1186" s="154"/>
      <c r="C1186" s="156"/>
      <c r="D1186" s="155"/>
    </row>
    <row r="1187" spans="2:4">
      <c r="B1187" s="154"/>
      <c r="C1187" s="156"/>
      <c r="D1187" s="155"/>
    </row>
    <row r="1188" spans="2:4">
      <c r="B1188" s="154"/>
      <c r="C1188" s="156"/>
      <c r="D1188" s="155"/>
    </row>
    <row r="1189" spans="2:4">
      <c r="B1189" s="154"/>
      <c r="C1189" s="156"/>
      <c r="D1189" s="155"/>
    </row>
    <row r="1190" spans="2:4">
      <c r="B1190" s="154"/>
      <c r="C1190" s="156"/>
      <c r="D1190" s="155"/>
    </row>
    <row r="1191" spans="2:4">
      <c r="B1191" s="154"/>
      <c r="C1191" s="156"/>
      <c r="D1191" s="155"/>
    </row>
    <row r="1192" spans="2:4">
      <c r="B1192" s="154"/>
      <c r="C1192" s="156"/>
      <c r="D1192" s="155"/>
    </row>
    <row r="1193" spans="2:4">
      <c r="B1193" s="154"/>
      <c r="C1193" s="156"/>
      <c r="D1193" s="155"/>
    </row>
    <row r="1194" spans="2:4">
      <c r="B1194" s="154"/>
      <c r="C1194" s="156"/>
      <c r="D1194" s="155"/>
    </row>
    <row r="1195" spans="2:4">
      <c r="B1195" s="154"/>
      <c r="C1195" s="156"/>
      <c r="D1195" s="155"/>
    </row>
    <row r="1196" spans="2:4">
      <c r="B1196" s="154"/>
      <c r="C1196" s="156"/>
      <c r="D1196" s="155"/>
    </row>
    <row r="1197" spans="2:4">
      <c r="B1197" s="154"/>
      <c r="C1197" s="156"/>
      <c r="D1197" s="155"/>
    </row>
    <row r="1198" spans="2:4">
      <c r="B1198" s="154"/>
      <c r="C1198" s="156"/>
      <c r="D1198" s="155"/>
    </row>
    <row r="1199" spans="2:4">
      <c r="B1199" s="154"/>
      <c r="C1199" s="156"/>
      <c r="D1199" s="155"/>
    </row>
    <row r="1200" spans="2:4">
      <c r="B1200" s="154"/>
      <c r="C1200" s="156"/>
      <c r="D1200" s="155"/>
    </row>
    <row r="1201" spans="2:4">
      <c r="B1201" s="154"/>
      <c r="C1201" s="156"/>
      <c r="D1201" s="155"/>
    </row>
    <row r="1202" spans="2:4">
      <c r="B1202" s="154"/>
      <c r="C1202" s="156"/>
      <c r="D1202" s="155"/>
    </row>
    <row r="1203" spans="2:4">
      <c r="B1203" s="154"/>
      <c r="C1203" s="156"/>
      <c r="D1203" s="155"/>
    </row>
    <row r="1204" spans="2:4">
      <c r="B1204" s="154"/>
      <c r="C1204" s="156"/>
      <c r="D1204" s="155"/>
    </row>
    <row r="1205" spans="2:4">
      <c r="B1205" s="154"/>
      <c r="C1205" s="156"/>
      <c r="D1205" s="155"/>
    </row>
    <row r="1206" spans="2:4">
      <c r="B1206" s="154"/>
      <c r="C1206" s="156"/>
      <c r="D1206" s="155"/>
    </row>
    <row r="1207" spans="2:4">
      <c r="B1207" s="154"/>
      <c r="C1207" s="156"/>
      <c r="D1207" s="155"/>
    </row>
    <row r="1208" spans="2:4">
      <c r="B1208" s="154"/>
      <c r="C1208" s="156"/>
      <c r="D1208" s="155"/>
    </row>
    <row r="1209" spans="2:4">
      <c r="B1209" s="154"/>
      <c r="C1209" s="156"/>
      <c r="D1209" s="155"/>
    </row>
    <row r="1210" spans="2:4">
      <c r="B1210" s="154"/>
      <c r="C1210" s="156"/>
      <c r="D1210" s="155"/>
    </row>
    <row r="1211" spans="2:4">
      <c r="B1211" s="154"/>
      <c r="C1211" s="156"/>
      <c r="D1211" s="155"/>
    </row>
    <row r="1212" spans="2:4">
      <c r="B1212" s="154"/>
      <c r="C1212" s="156"/>
      <c r="D1212" s="155"/>
    </row>
    <row r="1213" spans="2:4">
      <c r="B1213" s="154"/>
      <c r="C1213" s="156"/>
      <c r="D1213" s="155"/>
    </row>
    <row r="1214" spans="2:4">
      <c r="B1214" s="154"/>
      <c r="C1214" s="156"/>
      <c r="D1214" s="155"/>
    </row>
    <row r="1215" spans="2:4">
      <c r="B1215" s="154"/>
      <c r="C1215" s="156"/>
      <c r="D1215" s="155"/>
    </row>
    <row r="1216" spans="2:4">
      <c r="B1216" s="154"/>
      <c r="C1216" s="156"/>
      <c r="D1216" s="155"/>
    </row>
    <row r="1217" spans="2:4">
      <c r="B1217" s="154"/>
      <c r="C1217" s="156"/>
      <c r="D1217" s="155"/>
    </row>
    <row r="1218" spans="2:4">
      <c r="B1218" s="154"/>
      <c r="C1218" s="156"/>
      <c r="D1218" s="155"/>
    </row>
    <row r="1219" spans="2:4">
      <c r="B1219" s="154"/>
      <c r="C1219" s="156"/>
      <c r="D1219" s="155"/>
    </row>
    <row r="1220" spans="2:4">
      <c r="B1220" s="154"/>
      <c r="C1220" s="156"/>
      <c r="D1220" s="155"/>
    </row>
    <row r="1221" spans="2:4">
      <c r="B1221" s="154"/>
      <c r="C1221" s="156"/>
      <c r="D1221" s="155"/>
    </row>
    <row r="1222" spans="2:4">
      <c r="B1222" s="154"/>
      <c r="C1222" s="156"/>
      <c r="D1222" s="155"/>
    </row>
    <row r="1223" spans="2:4">
      <c r="B1223" s="154"/>
      <c r="C1223" s="156"/>
      <c r="D1223" s="155"/>
    </row>
    <row r="1224" spans="2:4">
      <c r="B1224" s="154"/>
      <c r="C1224" s="156"/>
      <c r="D1224" s="155"/>
    </row>
    <row r="1225" spans="2:4">
      <c r="B1225" s="154"/>
      <c r="C1225" s="156"/>
      <c r="D1225" s="155"/>
    </row>
    <row r="1226" spans="2:4">
      <c r="B1226" s="154"/>
      <c r="C1226" s="156"/>
      <c r="D1226" s="155"/>
    </row>
    <row r="1227" spans="2:4">
      <c r="B1227" s="154"/>
      <c r="C1227" s="156"/>
      <c r="D1227" s="155"/>
    </row>
    <row r="1228" spans="2:4">
      <c r="B1228" s="154"/>
      <c r="C1228" s="156"/>
      <c r="D1228" s="155"/>
    </row>
    <row r="1229" spans="2:4">
      <c r="B1229" s="154"/>
      <c r="C1229" s="156"/>
      <c r="D1229" s="155"/>
    </row>
    <row r="1230" spans="2:4">
      <c r="B1230" s="154"/>
      <c r="C1230" s="156"/>
      <c r="D1230" s="155"/>
    </row>
    <row r="1231" spans="2:4">
      <c r="B1231" s="154"/>
      <c r="C1231" s="156"/>
      <c r="D1231" s="155"/>
    </row>
    <row r="1232" spans="2:4">
      <c r="B1232" s="154"/>
      <c r="C1232" s="156"/>
      <c r="D1232" s="155"/>
    </row>
    <row r="1233" spans="2:4">
      <c r="B1233" s="154"/>
      <c r="C1233" s="156"/>
      <c r="D1233" s="155"/>
    </row>
    <row r="1234" spans="2:4">
      <c r="B1234" s="154"/>
      <c r="C1234" s="156"/>
      <c r="D1234" s="155"/>
    </row>
    <row r="1235" spans="2:4">
      <c r="B1235" s="154"/>
      <c r="C1235" s="156"/>
      <c r="D1235" s="155"/>
    </row>
    <row r="1236" spans="2:4">
      <c r="B1236" s="154"/>
      <c r="C1236" s="156"/>
      <c r="D1236" s="155"/>
    </row>
    <row r="1237" spans="2:4">
      <c r="B1237" s="154"/>
      <c r="C1237" s="156"/>
      <c r="D1237" s="155"/>
    </row>
    <row r="1238" spans="2:4">
      <c r="B1238" s="154"/>
      <c r="C1238" s="156"/>
      <c r="D1238" s="155"/>
    </row>
    <row r="1239" spans="2:4">
      <c r="B1239" s="154"/>
      <c r="C1239" s="156"/>
      <c r="D1239" s="155"/>
    </row>
    <row r="1240" spans="2:4">
      <c r="B1240" s="154"/>
      <c r="C1240" s="156"/>
      <c r="D1240" s="155"/>
    </row>
    <row r="1241" spans="2:4">
      <c r="B1241" s="154"/>
      <c r="C1241" s="156"/>
      <c r="D1241" s="155"/>
    </row>
    <row r="1242" spans="2:4">
      <c r="B1242" s="154"/>
      <c r="C1242" s="156"/>
      <c r="D1242" s="155"/>
    </row>
    <row r="1243" spans="2:4">
      <c r="B1243" s="154"/>
      <c r="C1243" s="156"/>
      <c r="D1243" s="155"/>
    </row>
    <row r="1244" spans="2:4">
      <c r="B1244" s="154"/>
      <c r="C1244" s="156"/>
      <c r="D1244" s="155"/>
    </row>
    <row r="1245" spans="2:4">
      <c r="B1245" s="154"/>
      <c r="C1245" s="156"/>
      <c r="D1245" s="155"/>
    </row>
    <row r="1246" spans="2:4">
      <c r="B1246" s="154"/>
      <c r="C1246" s="156"/>
      <c r="D1246" s="155"/>
    </row>
    <row r="1247" spans="2:4">
      <c r="B1247" s="154"/>
      <c r="C1247" s="156"/>
      <c r="D1247" s="155"/>
    </row>
    <row r="1248" spans="2:4">
      <c r="B1248" s="154"/>
      <c r="C1248" s="156"/>
      <c r="D1248" s="155"/>
    </row>
    <row r="1249" spans="2:4">
      <c r="B1249" s="154"/>
      <c r="C1249" s="156"/>
      <c r="D1249" s="155"/>
    </row>
    <row r="1250" spans="2:4">
      <c r="B1250" s="154"/>
      <c r="C1250" s="156"/>
      <c r="D1250" s="155"/>
    </row>
    <row r="1251" spans="2:4">
      <c r="B1251" s="154"/>
      <c r="C1251" s="156"/>
      <c r="D1251" s="155"/>
    </row>
    <row r="1252" spans="2:4">
      <c r="B1252" s="154"/>
      <c r="C1252" s="156"/>
      <c r="D1252" s="155"/>
    </row>
    <row r="1253" spans="2:4">
      <c r="B1253" s="154"/>
      <c r="C1253" s="156"/>
      <c r="D1253" s="155"/>
    </row>
    <row r="1254" spans="2:4">
      <c r="B1254" s="154"/>
      <c r="C1254" s="156"/>
      <c r="D1254" s="155"/>
    </row>
    <row r="1255" spans="2:4">
      <c r="B1255" s="154"/>
      <c r="C1255" s="156"/>
      <c r="D1255" s="155"/>
    </row>
    <row r="1256" spans="2:4">
      <c r="B1256" s="154"/>
      <c r="C1256" s="156"/>
      <c r="D1256" s="155"/>
    </row>
    <row r="1257" spans="2:4">
      <c r="B1257" s="154"/>
      <c r="C1257" s="156"/>
      <c r="D1257" s="155"/>
    </row>
    <row r="1258" spans="2:4">
      <c r="B1258" s="154"/>
      <c r="C1258" s="156"/>
      <c r="D1258" s="155"/>
    </row>
    <row r="1259" spans="2:4">
      <c r="B1259" s="154"/>
      <c r="C1259" s="156"/>
      <c r="D1259" s="155"/>
    </row>
    <row r="1260" spans="2:4">
      <c r="B1260" s="154"/>
      <c r="C1260" s="156"/>
      <c r="D1260" s="155"/>
    </row>
    <row r="1261" spans="2:4">
      <c r="B1261" s="154"/>
      <c r="C1261" s="156"/>
      <c r="D1261" s="155"/>
    </row>
    <row r="1262" spans="2:4">
      <c r="B1262" s="154"/>
      <c r="C1262" s="156"/>
      <c r="D1262" s="155"/>
    </row>
    <row r="1263" spans="2:4">
      <c r="B1263" s="154"/>
      <c r="C1263" s="156"/>
      <c r="D1263" s="155"/>
    </row>
    <row r="1264" spans="2:4">
      <c r="B1264" s="154"/>
      <c r="C1264" s="156"/>
      <c r="D1264" s="155"/>
    </row>
    <row r="1265" spans="2:4">
      <c r="B1265" s="154"/>
      <c r="C1265" s="156"/>
      <c r="D1265" s="155"/>
    </row>
    <row r="1266" spans="2:4">
      <c r="B1266" s="154"/>
      <c r="C1266" s="156"/>
      <c r="D1266" s="155"/>
    </row>
    <row r="1267" spans="2:4">
      <c r="B1267" s="154"/>
      <c r="C1267" s="156"/>
      <c r="D1267" s="155"/>
    </row>
    <row r="1268" spans="2:4">
      <c r="B1268" s="154"/>
      <c r="C1268" s="156"/>
      <c r="D1268" s="155"/>
    </row>
    <row r="1269" spans="2:4">
      <c r="B1269" s="154"/>
      <c r="C1269" s="156"/>
      <c r="D1269" s="155"/>
    </row>
    <row r="1270" spans="2:4">
      <c r="B1270" s="154"/>
      <c r="C1270" s="156"/>
      <c r="D1270" s="155"/>
    </row>
    <row r="1271" spans="2:4">
      <c r="B1271" s="154"/>
      <c r="C1271" s="156"/>
      <c r="D1271" s="155"/>
    </row>
    <row r="1272" spans="2:4">
      <c r="B1272" s="154"/>
      <c r="C1272" s="156"/>
      <c r="D1272" s="155"/>
    </row>
    <row r="1273" spans="2:4">
      <c r="B1273" s="154"/>
      <c r="C1273" s="156"/>
      <c r="D1273" s="155"/>
    </row>
    <row r="1274" spans="2:4">
      <c r="B1274" s="154"/>
      <c r="C1274" s="156"/>
      <c r="D1274" s="155"/>
    </row>
    <row r="1275" spans="2:4">
      <c r="B1275" s="154"/>
      <c r="C1275" s="156"/>
      <c r="D1275" s="155"/>
    </row>
    <row r="1276" spans="2:4">
      <c r="B1276" s="154"/>
      <c r="C1276" s="156"/>
      <c r="D1276" s="155"/>
    </row>
    <row r="1277" spans="2:4">
      <c r="B1277" s="154"/>
      <c r="C1277" s="156"/>
      <c r="D1277" s="155"/>
    </row>
    <row r="1278" spans="2:4">
      <c r="B1278" s="154"/>
      <c r="C1278" s="156"/>
      <c r="D1278" s="155"/>
    </row>
    <row r="1279" spans="2:4">
      <c r="B1279" s="154"/>
      <c r="C1279" s="156"/>
      <c r="D1279" s="155"/>
    </row>
    <row r="1280" spans="2:4">
      <c r="B1280" s="154"/>
      <c r="C1280" s="156"/>
      <c r="D1280" s="155"/>
    </row>
    <row r="1281" spans="2:4">
      <c r="B1281" s="154"/>
      <c r="C1281" s="156"/>
      <c r="D1281" s="155"/>
    </row>
    <row r="1282" spans="2:4">
      <c r="B1282" s="154"/>
      <c r="C1282" s="156"/>
      <c r="D1282" s="155"/>
    </row>
    <row r="1283" spans="2:4">
      <c r="B1283" s="154"/>
      <c r="C1283" s="156"/>
      <c r="D1283" s="155"/>
    </row>
    <row r="1284" spans="2:4">
      <c r="B1284" s="154"/>
      <c r="C1284" s="156"/>
      <c r="D1284" s="155"/>
    </row>
    <row r="1285" spans="2:4">
      <c r="B1285" s="154"/>
      <c r="C1285" s="156"/>
      <c r="D1285" s="155"/>
    </row>
    <row r="1286" spans="2:4">
      <c r="B1286" s="154"/>
      <c r="C1286" s="156"/>
      <c r="D1286" s="155"/>
    </row>
    <row r="1287" spans="2:4">
      <c r="B1287" s="154"/>
      <c r="C1287" s="156"/>
      <c r="D1287" s="155"/>
    </row>
    <row r="1288" spans="2:4">
      <c r="B1288" s="154"/>
      <c r="C1288" s="156"/>
      <c r="D1288" s="155"/>
    </row>
    <row r="1289" spans="2:4">
      <c r="B1289" s="154"/>
      <c r="C1289" s="156"/>
      <c r="D1289" s="155"/>
    </row>
    <row r="1290" spans="2:4">
      <c r="B1290" s="154"/>
      <c r="C1290" s="156"/>
      <c r="D1290" s="155"/>
    </row>
    <row r="1291" spans="2:4">
      <c r="B1291" s="154"/>
      <c r="C1291" s="156"/>
      <c r="D1291" s="155"/>
    </row>
    <row r="1292" spans="2:4">
      <c r="B1292" s="154"/>
      <c r="C1292" s="156"/>
      <c r="D1292" s="155"/>
    </row>
    <row r="1293" spans="2:4">
      <c r="B1293" s="154"/>
      <c r="C1293" s="156"/>
      <c r="D1293" s="155"/>
    </row>
    <row r="1294" spans="2:4">
      <c r="B1294" s="154"/>
      <c r="C1294" s="156"/>
      <c r="D1294" s="155"/>
    </row>
    <row r="1295" spans="2:4">
      <c r="B1295" s="154"/>
      <c r="C1295" s="156"/>
      <c r="D1295" s="155"/>
    </row>
    <row r="1296" spans="2:4">
      <c r="B1296" s="154"/>
      <c r="C1296" s="156"/>
      <c r="D1296" s="155"/>
    </row>
    <row r="1297" spans="2:4">
      <c r="B1297" s="154"/>
      <c r="C1297" s="156"/>
      <c r="D1297" s="155"/>
    </row>
    <row r="1298" spans="2:4">
      <c r="B1298" s="154"/>
      <c r="C1298" s="156"/>
      <c r="D1298" s="155"/>
    </row>
    <row r="1299" spans="2:4">
      <c r="B1299" s="154"/>
      <c r="C1299" s="156"/>
      <c r="D1299" s="155"/>
    </row>
    <row r="1300" spans="2:4">
      <c r="B1300" s="154"/>
      <c r="C1300" s="156"/>
      <c r="D1300" s="155"/>
    </row>
    <row r="1301" spans="2:4">
      <c r="B1301" s="154"/>
      <c r="C1301" s="156"/>
      <c r="D1301" s="155"/>
    </row>
    <row r="1302" spans="2:4">
      <c r="B1302" s="154"/>
      <c r="C1302" s="156"/>
      <c r="D1302" s="155"/>
    </row>
    <row r="1303" spans="2:4">
      <c r="B1303" s="154"/>
      <c r="C1303" s="156"/>
      <c r="D1303" s="155"/>
    </row>
    <row r="1304" spans="2:4">
      <c r="B1304" s="154"/>
      <c r="C1304" s="156"/>
      <c r="D1304" s="155"/>
    </row>
    <row r="1305" spans="2:4">
      <c r="B1305" s="154"/>
      <c r="C1305" s="156"/>
      <c r="D1305" s="155"/>
    </row>
    <row r="1306" spans="2:4">
      <c r="B1306" s="154"/>
      <c r="C1306" s="156"/>
      <c r="D1306" s="155"/>
    </row>
    <row r="1307" spans="2:4">
      <c r="B1307" s="154"/>
      <c r="C1307" s="156"/>
      <c r="D1307" s="155"/>
    </row>
    <row r="1308" spans="2:4">
      <c r="B1308" s="154"/>
      <c r="C1308" s="156"/>
      <c r="D1308" s="155"/>
    </row>
    <row r="1309" spans="2:4">
      <c r="B1309" s="154"/>
      <c r="C1309" s="156"/>
      <c r="D1309" s="155"/>
    </row>
    <row r="1310" spans="2:4">
      <c r="B1310" s="154"/>
      <c r="C1310" s="156"/>
      <c r="D1310" s="155"/>
    </row>
    <row r="1311" spans="2:4">
      <c r="B1311" s="154"/>
      <c r="C1311" s="156"/>
      <c r="D1311" s="155"/>
    </row>
    <row r="1312" spans="2:4">
      <c r="B1312" s="154"/>
      <c r="C1312" s="156"/>
      <c r="D1312" s="155"/>
    </row>
    <row r="1313" spans="2:4">
      <c r="B1313" s="154"/>
      <c r="C1313" s="156"/>
      <c r="D1313" s="155"/>
    </row>
    <row r="1314" spans="2:4">
      <c r="B1314" s="154"/>
      <c r="C1314" s="156"/>
      <c r="D1314" s="155"/>
    </row>
    <row r="1315" spans="2:4">
      <c r="B1315" s="154"/>
      <c r="C1315" s="156"/>
      <c r="D1315" s="155"/>
    </row>
    <row r="1316" spans="2:4">
      <c r="B1316" s="154"/>
      <c r="C1316" s="156"/>
      <c r="D1316" s="155"/>
    </row>
    <row r="1317" spans="2:4">
      <c r="B1317" s="154"/>
      <c r="C1317" s="156"/>
      <c r="D1317" s="155"/>
    </row>
    <row r="1318" spans="2:4">
      <c r="B1318" s="154"/>
      <c r="C1318" s="156"/>
      <c r="D1318" s="155"/>
    </row>
    <row r="1319" spans="2:4">
      <c r="B1319" s="154"/>
      <c r="C1319" s="156"/>
      <c r="D1319" s="155"/>
    </row>
    <row r="1320" spans="2:4">
      <c r="B1320" s="154"/>
      <c r="C1320" s="156"/>
      <c r="D1320" s="155"/>
    </row>
    <row r="1321" spans="2:4">
      <c r="B1321" s="154"/>
      <c r="C1321" s="156"/>
      <c r="D1321" s="155"/>
    </row>
    <row r="1322" spans="2:4">
      <c r="B1322" s="154"/>
      <c r="C1322" s="156"/>
      <c r="D1322" s="155"/>
    </row>
    <row r="1323" spans="2:4">
      <c r="B1323" s="154"/>
      <c r="C1323" s="156"/>
      <c r="D1323" s="155"/>
    </row>
    <row r="1324" spans="2:4">
      <c r="B1324" s="154"/>
      <c r="C1324" s="156"/>
      <c r="D1324" s="155"/>
    </row>
    <row r="1325" spans="2:4">
      <c r="B1325" s="154"/>
      <c r="C1325" s="156"/>
      <c r="D1325" s="155"/>
    </row>
    <row r="1326" spans="2:4">
      <c r="B1326" s="154"/>
      <c r="C1326" s="156"/>
      <c r="D1326" s="155"/>
    </row>
    <row r="1327" spans="2:4">
      <c r="B1327" s="154"/>
      <c r="C1327" s="156"/>
      <c r="D1327" s="155"/>
    </row>
    <row r="1328" spans="2:4">
      <c r="B1328" s="154"/>
      <c r="C1328" s="156"/>
      <c r="D1328" s="155"/>
    </row>
    <row r="1329" spans="2:4">
      <c r="B1329" s="154"/>
      <c r="C1329" s="156"/>
      <c r="D1329" s="155"/>
    </row>
    <row r="1330" spans="2:4">
      <c r="B1330" s="154"/>
      <c r="C1330" s="156"/>
      <c r="D1330" s="155"/>
    </row>
    <row r="1331" spans="2:4">
      <c r="B1331" s="154"/>
      <c r="C1331" s="156"/>
      <c r="D1331" s="155"/>
    </row>
    <row r="1332" spans="2:4">
      <c r="B1332" s="154"/>
      <c r="C1332" s="156"/>
      <c r="D1332" s="155"/>
    </row>
    <row r="1333" spans="2:4">
      <c r="B1333" s="154"/>
      <c r="C1333" s="156"/>
      <c r="D1333" s="155"/>
    </row>
    <row r="1334" spans="2:4">
      <c r="B1334" s="154"/>
      <c r="C1334" s="156"/>
      <c r="D1334" s="155"/>
    </row>
    <row r="1335" spans="2:4">
      <c r="B1335" s="154"/>
      <c r="C1335" s="156"/>
      <c r="D1335" s="155"/>
    </row>
    <row r="1336" spans="2:4">
      <c r="B1336" s="154"/>
      <c r="C1336" s="156"/>
      <c r="D1336" s="155"/>
    </row>
    <row r="1337" spans="2:4">
      <c r="B1337" s="154"/>
      <c r="C1337" s="156"/>
      <c r="D1337" s="155"/>
    </row>
    <row r="1338" spans="2:4">
      <c r="B1338" s="154"/>
      <c r="C1338" s="156"/>
      <c r="D1338" s="155"/>
    </row>
    <row r="1339" spans="2:4">
      <c r="B1339" s="154"/>
      <c r="C1339" s="156"/>
      <c r="D1339" s="155"/>
    </row>
    <row r="1340" spans="2:4">
      <c r="B1340" s="154"/>
      <c r="C1340" s="156"/>
      <c r="D1340" s="155"/>
    </row>
    <row r="1341" spans="2:4">
      <c r="B1341" s="154"/>
      <c r="C1341" s="156"/>
      <c r="D1341" s="155"/>
    </row>
    <row r="1342" spans="2:4">
      <c r="B1342" s="154"/>
      <c r="C1342" s="156"/>
      <c r="D1342" s="155"/>
    </row>
    <row r="1343" spans="2:4">
      <c r="B1343" s="154"/>
      <c r="C1343" s="156"/>
      <c r="D1343" s="155"/>
    </row>
    <row r="1344" spans="2:4">
      <c r="B1344" s="154"/>
      <c r="C1344" s="156"/>
      <c r="D1344" s="155"/>
    </row>
    <row r="1345" spans="2:4">
      <c r="B1345" s="154"/>
      <c r="C1345" s="156"/>
      <c r="D1345" s="155"/>
    </row>
    <row r="1346" spans="2:4">
      <c r="B1346" s="154"/>
      <c r="C1346" s="156"/>
      <c r="D1346" s="155"/>
    </row>
    <row r="1347" spans="2:4">
      <c r="B1347" s="154"/>
      <c r="C1347" s="156"/>
      <c r="D1347" s="155"/>
    </row>
    <row r="1348" spans="2:4">
      <c r="B1348" s="154"/>
      <c r="C1348" s="156"/>
      <c r="D1348" s="155"/>
    </row>
    <row r="1349" spans="2:4">
      <c r="B1349" s="154"/>
      <c r="C1349" s="156"/>
      <c r="D1349" s="155"/>
    </row>
    <row r="1350" spans="2:4">
      <c r="B1350" s="154"/>
      <c r="C1350" s="156"/>
      <c r="D1350" s="155"/>
    </row>
    <row r="1351" spans="2:4">
      <c r="B1351" s="154"/>
      <c r="C1351" s="156"/>
      <c r="D1351" s="155"/>
    </row>
    <row r="1352" spans="2:4">
      <c r="B1352" s="154"/>
      <c r="C1352" s="156"/>
      <c r="D1352" s="155"/>
    </row>
    <row r="1353" spans="2:4">
      <c r="B1353" s="154"/>
      <c r="C1353" s="156"/>
      <c r="D1353" s="155"/>
    </row>
    <row r="1354" spans="2:4">
      <c r="B1354" s="154"/>
      <c r="C1354" s="156"/>
      <c r="D1354" s="155"/>
    </row>
    <row r="1355" spans="2:4">
      <c r="B1355" s="154"/>
      <c r="C1355" s="156"/>
      <c r="D1355" s="155"/>
    </row>
    <row r="1356" spans="2:4">
      <c r="B1356" s="154"/>
      <c r="C1356" s="156"/>
      <c r="D1356" s="155"/>
    </row>
    <row r="1357" spans="2:4">
      <c r="B1357" s="154"/>
      <c r="C1357" s="156"/>
      <c r="D1357" s="155"/>
    </row>
    <row r="1358" spans="2:4">
      <c r="B1358" s="154"/>
      <c r="C1358" s="156"/>
      <c r="D1358" s="155"/>
    </row>
    <row r="1359" spans="2:4">
      <c r="B1359" s="154"/>
      <c r="C1359" s="156"/>
      <c r="D1359" s="155"/>
    </row>
    <row r="1360" spans="2:4">
      <c r="B1360" s="154"/>
      <c r="C1360" s="156"/>
      <c r="D1360" s="155"/>
    </row>
    <row r="1361" spans="2:4">
      <c r="B1361" s="154"/>
      <c r="C1361" s="156"/>
      <c r="D1361" s="155"/>
    </row>
    <row r="1362" spans="2:4">
      <c r="B1362" s="154"/>
      <c r="C1362" s="156"/>
      <c r="D1362" s="155"/>
    </row>
    <row r="1363" spans="2:4">
      <c r="B1363" s="154"/>
      <c r="C1363" s="156"/>
      <c r="D1363" s="155"/>
    </row>
    <row r="1364" spans="2:4">
      <c r="B1364" s="154"/>
      <c r="C1364" s="156"/>
      <c r="D1364" s="155"/>
    </row>
    <row r="1365" spans="2:4">
      <c r="B1365" s="154"/>
      <c r="C1365" s="156"/>
      <c r="D1365" s="155"/>
    </row>
    <row r="1366" spans="2:4">
      <c r="B1366" s="154"/>
      <c r="C1366" s="156"/>
      <c r="D1366" s="155"/>
    </row>
    <row r="1367" spans="2:4">
      <c r="B1367" s="154"/>
      <c r="C1367" s="156"/>
      <c r="D1367" s="155"/>
    </row>
    <row r="1368" spans="2:4">
      <c r="B1368" s="154"/>
      <c r="C1368" s="156"/>
      <c r="D1368" s="155"/>
    </row>
    <row r="1369" spans="2:4">
      <c r="B1369" s="154"/>
      <c r="C1369" s="156"/>
      <c r="D1369" s="155"/>
    </row>
    <row r="1370" spans="2:4">
      <c r="B1370" s="154"/>
      <c r="C1370" s="156"/>
      <c r="D1370" s="155"/>
    </row>
    <row r="1371" spans="2:4">
      <c r="B1371" s="154"/>
      <c r="C1371" s="156"/>
      <c r="D1371" s="155"/>
    </row>
    <row r="1372" spans="2:4">
      <c r="B1372" s="154"/>
      <c r="C1372" s="156"/>
      <c r="D1372" s="155"/>
    </row>
    <row r="1373" spans="2:4">
      <c r="B1373" s="154"/>
      <c r="C1373" s="156"/>
      <c r="D1373" s="155"/>
    </row>
    <row r="1374" spans="2:4">
      <c r="B1374" s="154"/>
      <c r="C1374" s="156"/>
      <c r="D1374" s="155"/>
    </row>
    <row r="1375" spans="2:4">
      <c r="B1375" s="154"/>
      <c r="C1375" s="156"/>
      <c r="D1375" s="155"/>
    </row>
    <row r="1376" spans="2:4">
      <c r="B1376" s="154"/>
      <c r="C1376" s="156"/>
      <c r="D1376" s="155"/>
    </row>
    <row r="1377" spans="2:4">
      <c r="B1377" s="154"/>
      <c r="C1377" s="156"/>
      <c r="D1377" s="155"/>
    </row>
    <row r="1378" spans="2:4">
      <c r="B1378" s="154"/>
      <c r="C1378" s="156"/>
      <c r="D1378" s="155"/>
    </row>
    <row r="1379" spans="2:4">
      <c r="B1379" s="154"/>
      <c r="C1379" s="156"/>
      <c r="D1379" s="155"/>
    </row>
    <row r="1380" spans="2:4">
      <c r="B1380" s="154"/>
      <c r="C1380" s="156"/>
      <c r="D1380" s="155"/>
    </row>
    <row r="1381" spans="2:4">
      <c r="B1381" s="154"/>
      <c r="C1381" s="156"/>
      <c r="D1381" s="155"/>
    </row>
    <row r="1382" spans="2:4">
      <c r="B1382" s="154"/>
      <c r="C1382" s="156"/>
      <c r="D1382" s="155"/>
    </row>
    <row r="1383" spans="2:4">
      <c r="B1383" s="154"/>
      <c r="C1383" s="156"/>
      <c r="D1383" s="155"/>
    </row>
    <row r="1384" spans="2:4">
      <c r="B1384" s="154"/>
      <c r="C1384" s="156"/>
      <c r="D1384" s="155"/>
    </row>
    <row r="1385" spans="2:4">
      <c r="B1385" s="154"/>
      <c r="C1385" s="156"/>
      <c r="D1385" s="155"/>
    </row>
    <row r="1386" spans="2:4">
      <c r="B1386" s="154"/>
      <c r="C1386" s="156"/>
      <c r="D1386" s="155"/>
    </row>
    <row r="1387" spans="2:4">
      <c r="B1387" s="154"/>
      <c r="C1387" s="156"/>
      <c r="D1387" s="155"/>
    </row>
    <row r="1388" spans="2:4">
      <c r="B1388" s="154"/>
      <c r="C1388" s="156"/>
      <c r="D1388" s="155"/>
    </row>
    <row r="1389" spans="2:4">
      <c r="B1389" s="154"/>
      <c r="C1389" s="156"/>
      <c r="D1389" s="155"/>
    </row>
    <row r="1390" spans="2:4">
      <c r="B1390" s="154"/>
      <c r="C1390" s="156"/>
      <c r="D1390" s="155"/>
    </row>
    <row r="1391" spans="2:4">
      <c r="B1391" s="154"/>
      <c r="C1391" s="156"/>
      <c r="D1391" s="155"/>
    </row>
    <row r="1392" spans="2:4">
      <c r="B1392" s="154"/>
      <c r="C1392" s="156"/>
      <c r="D1392" s="155"/>
    </row>
    <row r="1393" spans="2:4">
      <c r="B1393" s="154"/>
      <c r="C1393" s="156"/>
      <c r="D1393" s="155"/>
    </row>
    <row r="1394" spans="2:4">
      <c r="B1394" s="154"/>
      <c r="C1394" s="156"/>
      <c r="D1394" s="155"/>
    </row>
    <row r="1395" spans="2:4">
      <c r="B1395" s="154"/>
      <c r="C1395" s="156"/>
      <c r="D1395" s="155"/>
    </row>
    <row r="1396" spans="2:4">
      <c r="B1396" s="154"/>
      <c r="C1396" s="156"/>
      <c r="D1396" s="155"/>
    </row>
    <row r="1397" spans="2:4">
      <c r="B1397" s="154"/>
      <c r="C1397" s="156"/>
      <c r="D1397" s="155"/>
    </row>
    <row r="1398" spans="2:4">
      <c r="B1398" s="154"/>
      <c r="C1398" s="156"/>
      <c r="D1398" s="155"/>
    </row>
    <row r="1399" spans="2:4">
      <c r="B1399" s="154"/>
      <c r="C1399" s="156"/>
      <c r="D1399" s="155"/>
    </row>
    <row r="1400" spans="2:4">
      <c r="B1400" s="154"/>
      <c r="C1400" s="156"/>
      <c r="D1400" s="155"/>
    </row>
    <row r="1401" spans="2:4">
      <c r="B1401" s="154"/>
      <c r="C1401" s="156"/>
      <c r="D1401" s="155"/>
    </row>
    <row r="1402" spans="2:4">
      <c r="B1402" s="154"/>
      <c r="C1402" s="156"/>
      <c r="D1402" s="155"/>
    </row>
    <row r="1403" spans="2:4">
      <c r="B1403" s="154"/>
      <c r="C1403" s="156"/>
      <c r="D1403" s="155"/>
    </row>
    <row r="1404" spans="2:4">
      <c r="B1404" s="154"/>
      <c r="C1404" s="156"/>
      <c r="D1404" s="155"/>
    </row>
    <row r="1405" spans="2:4">
      <c r="B1405" s="154"/>
      <c r="C1405" s="156"/>
      <c r="D1405" s="155"/>
    </row>
    <row r="1406" spans="2:4">
      <c r="B1406" s="154"/>
      <c r="C1406" s="156"/>
      <c r="D1406" s="155"/>
    </row>
    <row r="1407" spans="2:4">
      <c r="B1407" s="154"/>
      <c r="C1407" s="156"/>
      <c r="D1407" s="155"/>
    </row>
    <row r="1408" spans="2:4">
      <c r="B1408" s="154"/>
      <c r="C1408" s="156"/>
      <c r="D1408" s="155"/>
    </row>
    <row r="1409" spans="2:4">
      <c r="B1409" s="154"/>
      <c r="C1409" s="156"/>
      <c r="D1409" s="155"/>
    </row>
    <row r="1410" spans="2:4">
      <c r="B1410" s="154"/>
      <c r="C1410" s="156"/>
      <c r="D1410" s="155"/>
    </row>
    <row r="1411" spans="2:4">
      <c r="B1411" s="154"/>
      <c r="C1411" s="156"/>
      <c r="D1411" s="155"/>
    </row>
    <row r="1412" spans="2:4">
      <c r="B1412" s="154"/>
      <c r="C1412" s="156"/>
      <c r="D1412" s="155"/>
    </row>
    <row r="1413" spans="2:4">
      <c r="B1413" s="154"/>
      <c r="C1413" s="156"/>
      <c r="D1413" s="155"/>
    </row>
    <row r="1414" spans="2:4">
      <c r="B1414" s="154"/>
      <c r="C1414" s="156"/>
      <c r="D1414" s="155"/>
    </row>
    <row r="1415" spans="2:4">
      <c r="B1415" s="154"/>
      <c r="C1415" s="156"/>
      <c r="D1415" s="155"/>
    </row>
    <row r="1416" spans="2:4">
      <c r="B1416" s="154"/>
      <c r="C1416" s="156"/>
      <c r="D1416" s="155"/>
    </row>
    <row r="1417" spans="2:4">
      <c r="B1417" s="154"/>
      <c r="C1417" s="156"/>
      <c r="D1417" s="155"/>
    </row>
    <row r="1418" spans="2:4">
      <c r="B1418" s="154"/>
      <c r="C1418" s="156"/>
      <c r="D1418" s="155"/>
    </row>
    <row r="1419" spans="2:4">
      <c r="B1419" s="154"/>
      <c r="C1419" s="156"/>
      <c r="D1419" s="155"/>
    </row>
    <row r="1420" spans="2:4">
      <c r="B1420" s="154"/>
      <c r="C1420" s="156"/>
      <c r="D1420" s="155"/>
    </row>
    <row r="1421" spans="2:4">
      <c r="B1421" s="154"/>
      <c r="C1421" s="156"/>
      <c r="D1421" s="155"/>
    </row>
    <row r="1422" spans="2:4">
      <c r="B1422" s="154"/>
      <c r="C1422" s="156"/>
      <c r="D1422" s="155"/>
    </row>
    <row r="1423" spans="2:4">
      <c r="B1423" s="154"/>
      <c r="C1423" s="156"/>
      <c r="D1423" s="155"/>
    </row>
    <row r="1424" spans="2:4">
      <c r="B1424" s="154"/>
      <c r="C1424" s="156"/>
      <c r="D1424" s="155"/>
    </row>
    <row r="1425" spans="2:4">
      <c r="B1425" s="154"/>
      <c r="C1425" s="156"/>
      <c r="D1425" s="155"/>
    </row>
    <row r="1426" spans="2:4">
      <c r="B1426" s="154"/>
      <c r="C1426" s="156"/>
      <c r="D1426" s="155"/>
    </row>
    <row r="1427" spans="2:4">
      <c r="B1427" s="154"/>
      <c r="C1427" s="156"/>
      <c r="D1427" s="155"/>
    </row>
    <row r="1428" spans="2:4">
      <c r="B1428" s="154"/>
      <c r="C1428" s="156"/>
      <c r="D1428" s="155"/>
    </row>
    <row r="1429" spans="2:4">
      <c r="B1429" s="154"/>
      <c r="C1429" s="156"/>
      <c r="D1429" s="155"/>
    </row>
    <row r="1430" spans="2:4">
      <c r="B1430" s="154"/>
      <c r="C1430" s="156"/>
      <c r="D1430" s="155"/>
    </row>
    <row r="1431" spans="2:4">
      <c r="B1431" s="154"/>
      <c r="C1431" s="156"/>
      <c r="D1431" s="155"/>
    </row>
    <row r="1432" spans="2:4">
      <c r="B1432" s="154"/>
      <c r="C1432" s="156"/>
      <c r="D1432" s="155"/>
    </row>
    <row r="1433" spans="2:4">
      <c r="B1433" s="154"/>
      <c r="C1433" s="156"/>
      <c r="D1433" s="155"/>
    </row>
    <row r="1434" spans="2:4">
      <c r="B1434" s="154"/>
      <c r="C1434" s="156"/>
      <c r="D1434" s="155"/>
    </row>
    <row r="1435" spans="2:4">
      <c r="B1435" s="154"/>
      <c r="C1435" s="156"/>
      <c r="D1435" s="155"/>
    </row>
    <row r="1436" spans="2:4">
      <c r="B1436" s="154"/>
      <c r="C1436" s="156"/>
      <c r="D1436" s="155"/>
    </row>
    <row r="1437" spans="2:4">
      <c r="B1437" s="154"/>
      <c r="C1437" s="156"/>
      <c r="D1437" s="155"/>
    </row>
    <row r="1438" spans="2:4">
      <c r="B1438" s="154"/>
      <c r="C1438" s="156"/>
      <c r="D1438" s="155"/>
    </row>
    <row r="1439" spans="2:4">
      <c r="B1439" s="154"/>
      <c r="C1439" s="156"/>
      <c r="D1439" s="155"/>
    </row>
    <row r="1440" spans="2:4">
      <c r="B1440" s="154"/>
      <c r="C1440" s="156"/>
      <c r="D1440" s="155"/>
    </row>
    <row r="1441" spans="2:4">
      <c r="B1441" s="154"/>
      <c r="C1441" s="156"/>
      <c r="D1441" s="155"/>
    </row>
    <row r="1442" spans="2:4">
      <c r="B1442" s="154"/>
      <c r="C1442" s="156"/>
      <c r="D1442" s="155"/>
    </row>
    <row r="1443" spans="2:4">
      <c r="B1443" s="154"/>
      <c r="C1443" s="156"/>
      <c r="D1443" s="155"/>
    </row>
    <row r="1444" spans="2:4">
      <c r="B1444" s="154"/>
      <c r="C1444" s="156"/>
      <c r="D1444" s="155"/>
    </row>
    <row r="1445" spans="2:4">
      <c r="B1445" s="154"/>
      <c r="C1445" s="156"/>
      <c r="D1445" s="155"/>
    </row>
    <row r="1446" spans="2:4">
      <c r="B1446" s="154"/>
      <c r="C1446" s="156"/>
      <c r="D1446" s="155"/>
    </row>
    <row r="1447" spans="2:4">
      <c r="B1447" s="154"/>
      <c r="C1447" s="156"/>
      <c r="D1447" s="155"/>
    </row>
    <row r="1448" spans="2:4">
      <c r="B1448" s="154"/>
      <c r="C1448" s="156"/>
      <c r="D1448" s="155"/>
    </row>
    <row r="1449" spans="2:4">
      <c r="B1449" s="154"/>
      <c r="C1449" s="156"/>
      <c r="D1449" s="155"/>
    </row>
    <row r="1450" spans="2:4">
      <c r="B1450" s="154"/>
      <c r="C1450" s="156"/>
      <c r="D1450" s="155"/>
    </row>
    <row r="1451" spans="2:4">
      <c r="B1451" s="154"/>
      <c r="C1451" s="156"/>
      <c r="D1451" s="155"/>
    </row>
    <row r="1452" spans="2:4">
      <c r="B1452" s="154"/>
      <c r="C1452" s="156"/>
      <c r="D1452" s="155"/>
    </row>
    <row r="1453" spans="2:4">
      <c r="B1453" s="154"/>
      <c r="C1453" s="156"/>
      <c r="D1453" s="155"/>
    </row>
    <row r="1454" spans="2:4">
      <c r="B1454" s="154"/>
      <c r="C1454" s="156"/>
      <c r="D1454" s="155"/>
    </row>
    <row r="1455" spans="2:4">
      <c r="B1455" s="154"/>
      <c r="C1455" s="156"/>
      <c r="D1455" s="155"/>
    </row>
    <row r="1456" spans="2:4">
      <c r="B1456" s="154"/>
      <c r="C1456" s="156"/>
      <c r="D1456" s="155"/>
    </row>
    <row r="1457" spans="2:4">
      <c r="B1457" s="154"/>
      <c r="C1457" s="156"/>
      <c r="D1457" s="155"/>
    </row>
    <row r="1458" spans="2:4">
      <c r="B1458" s="154"/>
      <c r="C1458" s="156"/>
      <c r="D1458" s="155"/>
    </row>
    <row r="1459" spans="2:4">
      <c r="B1459" s="154"/>
      <c r="C1459" s="156"/>
      <c r="D1459" s="155"/>
    </row>
    <row r="1460" spans="2:4">
      <c r="B1460" s="154"/>
      <c r="C1460" s="156"/>
      <c r="D1460" s="155"/>
    </row>
    <row r="1461" spans="2:4">
      <c r="B1461" s="154"/>
      <c r="C1461" s="156"/>
      <c r="D1461" s="155"/>
    </row>
    <row r="1462" spans="2:4">
      <c r="B1462" s="154"/>
      <c r="C1462" s="156"/>
      <c r="D1462" s="155"/>
    </row>
    <row r="1463" spans="2:4">
      <c r="B1463" s="154"/>
      <c r="C1463" s="156"/>
      <c r="D1463" s="155"/>
    </row>
    <row r="1464" spans="2:4">
      <c r="B1464" s="154"/>
      <c r="C1464" s="156"/>
      <c r="D1464" s="155"/>
    </row>
    <row r="1465" spans="2:4">
      <c r="B1465" s="154"/>
      <c r="C1465" s="156"/>
      <c r="D1465" s="155"/>
    </row>
    <row r="1466" spans="2:4">
      <c r="B1466" s="154"/>
      <c r="C1466" s="156"/>
      <c r="D1466" s="155"/>
    </row>
    <row r="1467" spans="2:4">
      <c r="B1467" s="154"/>
      <c r="C1467" s="156"/>
      <c r="D1467" s="155"/>
    </row>
    <row r="1468" spans="2:4">
      <c r="B1468" s="154"/>
      <c r="C1468" s="156"/>
      <c r="D1468" s="155"/>
    </row>
    <row r="1469" spans="2:4">
      <c r="B1469" s="154"/>
      <c r="C1469" s="156"/>
      <c r="D1469" s="155"/>
    </row>
    <row r="1470" spans="2:4">
      <c r="B1470" s="154"/>
      <c r="C1470" s="156"/>
      <c r="D1470" s="155"/>
    </row>
    <row r="1471" spans="2:4">
      <c r="B1471" s="154"/>
      <c r="C1471" s="156"/>
      <c r="D1471" s="155"/>
    </row>
    <row r="1472" spans="2:4">
      <c r="B1472" s="154"/>
      <c r="C1472" s="156"/>
      <c r="D1472" s="155"/>
    </row>
    <row r="1473" spans="2:4">
      <c r="B1473" s="154"/>
      <c r="C1473" s="156"/>
      <c r="D1473" s="155"/>
    </row>
    <row r="1474" spans="2:4">
      <c r="B1474" s="154"/>
      <c r="C1474" s="156"/>
      <c r="D1474" s="155"/>
    </row>
    <row r="1475" spans="2:4">
      <c r="B1475" s="154"/>
      <c r="C1475" s="156"/>
      <c r="D1475" s="155"/>
    </row>
    <row r="1476" spans="2:4">
      <c r="B1476" s="154"/>
      <c r="C1476" s="156"/>
      <c r="D1476" s="155"/>
    </row>
    <row r="1477" spans="2:4">
      <c r="B1477" s="154"/>
      <c r="C1477" s="156"/>
      <c r="D1477" s="155"/>
    </row>
    <row r="1478" spans="2:4">
      <c r="B1478" s="154"/>
      <c r="C1478" s="156"/>
      <c r="D1478" s="155"/>
    </row>
    <row r="1479" spans="2:4">
      <c r="B1479" s="154"/>
      <c r="C1479" s="156"/>
      <c r="D1479" s="155"/>
    </row>
    <row r="1480" spans="2:4">
      <c r="B1480" s="154"/>
      <c r="C1480" s="156"/>
      <c r="D1480" s="155"/>
    </row>
    <row r="1481" spans="2:4">
      <c r="B1481" s="154"/>
      <c r="C1481" s="156"/>
      <c r="D1481" s="155"/>
    </row>
    <row r="1482" spans="2:4">
      <c r="B1482" s="154"/>
      <c r="C1482" s="156"/>
      <c r="D1482" s="155"/>
    </row>
    <row r="1483" spans="2:4">
      <c r="B1483" s="154"/>
      <c r="C1483" s="156"/>
      <c r="D1483" s="155"/>
    </row>
    <row r="1484" spans="2:4">
      <c r="B1484" s="154"/>
      <c r="C1484" s="156"/>
      <c r="D1484" s="155"/>
    </row>
    <row r="1485" spans="2:4">
      <c r="B1485" s="154"/>
      <c r="C1485" s="156"/>
      <c r="D1485" s="155"/>
    </row>
    <row r="1486" spans="2:4">
      <c r="B1486" s="154"/>
      <c r="C1486" s="156"/>
      <c r="D1486" s="155"/>
    </row>
    <row r="1487" spans="2:4">
      <c r="B1487" s="154"/>
      <c r="C1487" s="156"/>
      <c r="D1487" s="155"/>
    </row>
    <row r="1488" spans="2:4">
      <c r="B1488" s="154"/>
      <c r="C1488" s="156"/>
      <c r="D1488" s="155"/>
    </row>
    <row r="1489" spans="2:4">
      <c r="B1489" s="154"/>
      <c r="C1489" s="156"/>
      <c r="D1489" s="155"/>
    </row>
    <row r="1490" spans="2:4">
      <c r="B1490" s="154"/>
      <c r="C1490" s="156"/>
      <c r="D1490" s="155"/>
    </row>
    <row r="1491" spans="2:4">
      <c r="B1491" s="154"/>
      <c r="C1491" s="156"/>
      <c r="D1491" s="155"/>
    </row>
    <row r="1492" spans="2:4">
      <c r="B1492" s="154"/>
      <c r="C1492" s="156"/>
      <c r="D1492" s="155"/>
    </row>
    <row r="1493" spans="2:4">
      <c r="B1493" s="154"/>
      <c r="C1493" s="156"/>
      <c r="D1493" s="155"/>
    </row>
    <row r="1494" spans="2:4">
      <c r="B1494" s="154"/>
      <c r="C1494" s="156"/>
      <c r="D1494" s="155"/>
    </row>
    <row r="1495" spans="2:4">
      <c r="B1495" s="154"/>
      <c r="C1495" s="156"/>
      <c r="D1495" s="155"/>
    </row>
    <row r="1496" spans="2:4">
      <c r="B1496" s="154"/>
      <c r="C1496" s="156"/>
      <c r="D1496" s="155"/>
    </row>
    <row r="1497" spans="2:4">
      <c r="B1497" s="154"/>
      <c r="C1497" s="156"/>
      <c r="D1497" s="155"/>
    </row>
    <row r="1498" spans="2:4">
      <c r="B1498" s="154"/>
      <c r="C1498" s="156"/>
      <c r="D1498" s="155"/>
    </row>
    <row r="1499" spans="2:4">
      <c r="B1499" s="154"/>
      <c r="C1499" s="156"/>
      <c r="D1499" s="155"/>
    </row>
    <row r="1500" spans="2:4">
      <c r="B1500" s="154"/>
      <c r="C1500" s="156"/>
      <c r="D1500" s="155"/>
    </row>
    <row r="1501" spans="2:4">
      <c r="B1501" s="154"/>
      <c r="C1501" s="156"/>
      <c r="D1501" s="155"/>
    </row>
    <row r="1502" spans="2:4">
      <c r="B1502" s="154"/>
      <c r="C1502" s="156"/>
      <c r="D1502" s="155"/>
    </row>
    <row r="1503" spans="2:4">
      <c r="B1503" s="154"/>
      <c r="C1503" s="156"/>
      <c r="D1503" s="155"/>
    </row>
    <row r="1504" spans="2:4">
      <c r="B1504" s="154"/>
      <c r="C1504" s="156"/>
      <c r="D1504" s="155"/>
    </row>
    <row r="1505" spans="2:4">
      <c r="B1505" s="154"/>
      <c r="C1505" s="156"/>
      <c r="D1505" s="155"/>
    </row>
    <row r="1506" spans="2:4">
      <c r="B1506" s="154"/>
      <c r="C1506" s="156"/>
      <c r="D1506" s="155"/>
    </row>
    <row r="1507" spans="2:4">
      <c r="B1507" s="154"/>
      <c r="C1507" s="156"/>
      <c r="D1507" s="155"/>
    </row>
    <row r="1508" spans="2:4">
      <c r="B1508" s="154"/>
      <c r="C1508" s="156"/>
      <c r="D1508" s="155"/>
    </row>
    <row r="1509" spans="2:4">
      <c r="B1509" s="154"/>
      <c r="C1509" s="156"/>
      <c r="D1509" s="155"/>
    </row>
    <row r="1510" spans="2:4">
      <c r="B1510" s="154"/>
      <c r="C1510" s="156"/>
      <c r="D1510" s="155"/>
    </row>
    <row r="1511" spans="2:4">
      <c r="B1511" s="154"/>
      <c r="C1511" s="156"/>
      <c r="D1511" s="155"/>
    </row>
    <row r="1512" spans="2:4">
      <c r="B1512" s="154"/>
      <c r="C1512" s="156"/>
      <c r="D1512" s="155"/>
    </row>
    <row r="1513" spans="2:4">
      <c r="B1513" s="154"/>
      <c r="C1513" s="156"/>
      <c r="D1513" s="155"/>
    </row>
    <row r="1514" spans="2:4">
      <c r="B1514" s="154"/>
      <c r="C1514" s="156"/>
      <c r="D1514" s="155"/>
    </row>
    <row r="1515" spans="2:4">
      <c r="B1515" s="154"/>
      <c r="C1515" s="156"/>
      <c r="D1515" s="155"/>
    </row>
    <row r="1516" spans="2:4">
      <c r="B1516" s="154"/>
      <c r="C1516" s="156"/>
      <c r="D1516" s="155"/>
    </row>
    <row r="1517" spans="2:4">
      <c r="B1517" s="154"/>
      <c r="C1517" s="156"/>
      <c r="D1517" s="155"/>
    </row>
    <row r="1518" spans="2:4">
      <c r="B1518" s="154"/>
      <c r="C1518" s="156"/>
      <c r="D1518" s="155"/>
    </row>
    <row r="1519" spans="2:4">
      <c r="B1519" s="154"/>
      <c r="C1519" s="156"/>
      <c r="D1519" s="155"/>
    </row>
    <row r="1520" spans="2:4">
      <c r="B1520" s="154"/>
      <c r="C1520" s="156"/>
      <c r="D1520" s="155"/>
    </row>
    <row r="1521" spans="2:4">
      <c r="B1521" s="154"/>
      <c r="C1521" s="156"/>
      <c r="D1521" s="155"/>
    </row>
    <row r="1522" spans="2:4">
      <c r="B1522" s="154"/>
      <c r="C1522" s="156"/>
      <c r="D1522" s="155"/>
    </row>
    <row r="1523" spans="2:4">
      <c r="B1523" s="154"/>
      <c r="C1523" s="156"/>
      <c r="D1523" s="155"/>
    </row>
    <row r="1524" spans="2:4">
      <c r="B1524" s="154"/>
      <c r="C1524" s="156"/>
      <c r="D1524" s="155"/>
    </row>
    <row r="1525" spans="2:4">
      <c r="B1525" s="154"/>
      <c r="C1525" s="156"/>
      <c r="D1525" s="155"/>
    </row>
    <row r="1526" spans="2:4">
      <c r="B1526" s="154"/>
      <c r="C1526" s="156"/>
      <c r="D1526" s="155"/>
    </row>
    <row r="1527" spans="2:4">
      <c r="B1527" s="154"/>
      <c r="C1527" s="156"/>
      <c r="D1527" s="155"/>
    </row>
    <row r="1528" spans="2:4">
      <c r="B1528" s="154"/>
      <c r="C1528" s="156"/>
      <c r="D1528" s="155"/>
    </row>
    <row r="1529" spans="2:4">
      <c r="B1529" s="154"/>
      <c r="C1529" s="156"/>
      <c r="D1529" s="155"/>
    </row>
    <row r="1530" spans="2:4">
      <c r="B1530" s="154"/>
      <c r="C1530" s="156"/>
      <c r="D1530" s="155"/>
    </row>
    <row r="1531" spans="2:4">
      <c r="B1531" s="154"/>
      <c r="C1531" s="156"/>
      <c r="D1531" s="155"/>
    </row>
    <row r="1532" spans="2:4">
      <c r="B1532" s="154"/>
      <c r="C1532" s="156"/>
      <c r="D1532" s="155"/>
    </row>
    <row r="1533" spans="2:4">
      <c r="B1533" s="154"/>
      <c r="C1533" s="156"/>
      <c r="D1533" s="155"/>
    </row>
    <row r="1534" spans="2:4">
      <c r="B1534" s="154"/>
      <c r="C1534" s="156"/>
      <c r="D1534" s="155"/>
    </row>
    <row r="1535" spans="2:4">
      <c r="B1535" s="154"/>
      <c r="C1535" s="156"/>
      <c r="D1535" s="155"/>
    </row>
    <row r="1536" spans="2:4">
      <c r="B1536" s="154"/>
      <c r="C1536" s="156"/>
      <c r="D1536" s="155"/>
    </row>
    <row r="1537" spans="2:4">
      <c r="B1537" s="154"/>
      <c r="C1537" s="156"/>
      <c r="D1537" s="155"/>
    </row>
    <row r="1538" spans="2:4">
      <c r="B1538" s="154"/>
      <c r="C1538" s="156"/>
      <c r="D1538" s="155"/>
    </row>
    <row r="1539" spans="2:4">
      <c r="B1539" s="154"/>
      <c r="C1539" s="156"/>
      <c r="D1539" s="155"/>
    </row>
    <row r="1540" spans="2:4">
      <c r="B1540" s="154"/>
      <c r="C1540" s="156"/>
      <c r="D1540" s="155"/>
    </row>
    <row r="1541" spans="2:4">
      <c r="B1541" s="154"/>
      <c r="C1541" s="156"/>
      <c r="D1541" s="155"/>
    </row>
    <row r="1542" spans="2:4">
      <c r="B1542" s="154"/>
      <c r="C1542" s="156"/>
      <c r="D1542" s="155"/>
    </row>
    <row r="1543" spans="2:4">
      <c r="B1543" s="154"/>
      <c r="C1543" s="156"/>
      <c r="D1543" s="155"/>
    </row>
    <row r="1544" spans="2:4">
      <c r="B1544" s="154"/>
      <c r="C1544" s="156"/>
      <c r="D1544" s="155"/>
    </row>
    <row r="1545" spans="2:4">
      <c r="B1545" s="154"/>
      <c r="C1545" s="156"/>
      <c r="D1545" s="155"/>
    </row>
    <row r="1546" spans="2:4">
      <c r="B1546" s="154"/>
      <c r="C1546" s="156"/>
      <c r="D1546" s="155"/>
    </row>
    <row r="1547" spans="2:4">
      <c r="B1547" s="154"/>
      <c r="C1547" s="156"/>
      <c r="D1547" s="155"/>
    </row>
    <row r="1548" spans="2:4">
      <c r="B1548" s="154"/>
      <c r="C1548" s="156"/>
      <c r="D1548" s="155"/>
    </row>
    <row r="1549" spans="2:4">
      <c r="B1549" s="154"/>
      <c r="C1549" s="156"/>
      <c r="D1549" s="155"/>
    </row>
    <row r="1550" spans="2:4">
      <c r="B1550" s="154"/>
      <c r="C1550" s="156"/>
      <c r="D1550" s="155"/>
    </row>
    <row r="1551" spans="2:4">
      <c r="B1551" s="154"/>
      <c r="C1551" s="156"/>
      <c r="D1551" s="155"/>
    </row>
    <row r="1552" spans="2:4">
      <c r="B1552" s="154"/>
      <c r="C1552" s="156"/>
      <c r="D1552" s="155"/>
    </row>
    <row r="1553" spans="2:4">
      <c r="B1553" s="154"/>
      <c r="C1553" s="156"/>
      <c r="D1553" s="155"/>
    </row>
    <row r="1554" spans="2:4">
      <c r="B1554" s="154"/>
      <c r="C1554" s="156"/>
      <c r="D1554" s="155"/>
    </row>
    <row r="1555" spans="2:4">
      <c r="B1555" s="154"/>
      <c r="C1555" s="156"/>
      <c r="D1555" s="155"/>
    </row>
    <row r="1556" spans="2:4">
      <c r="B1556" s="154"/>
      <c r="C1556" s="156"/>
      <c r="D1556" s="155"/>
    </row>
    <row r="1557" spans="2:4">
      <c r="B1557" s="154"/>
      <c r="C1557" s="156"/>
      <c r="D1557" s="155"/>
    </row>
    <row r="1558" spans="2:4">
      <c r="B1558" s="154"/>
      <c r="C1558" s="156"/>
      <c r="D1558" s="155"/>
    </row>
    <row r="1559" spans="2:4">
      <c r="B1559" s="154"/>
      <c r="C1559" s="156"/>
      <c r="D1559" s="155"/>
    </row>
    <row r="1560" spans="2:4">
      <c r="B1560" s="154"/>
      <c r="C1560" s="156"/>
      <c r="D1560" s="155"/>
    </row>
    <row r="1561" spans="2:4">
      <c r="B1561" s="154"/>
      <c r="C1561" s="156"/>
      <c r="D1561" s="155"/>
    </row>
    <row r="1562" spans="2:4">
      <c r="B1562" s="154"/>
      <c r="C1562" s="156"/>
      <c r="D1562" s="155"/>
    </row>
    <row r="1563" spans="2:4">
      <c r="B1563" s="154"/>
      <c r="C1563" s="156"/>
      <c r="D1563" s="155"/>
    </row>
    <row r="1564" spans="2:4">
      <c r="B1564" s="154"/>
      <c r="C1564" s="156"/>
      <c r="D1564" s="155"/>
    </row>
    <row r="1565" spans="2:4">
      <c r="B1565" s="154"/>
      <c r="C1565" s="156"/>
      <c r="D1565" s="155"/>
    </row>
    <row r="1566" spans="2:4">
      <c r="B1566" s="154"/>
      <c r="C1566" s="156"/>
      <c r="D1566" s="155"/>
    </row>
    <row r="1567" spans="2:4">
      <c r="B1567" s="154"/>
      <c r="C1567" s="156"/>
      <c r="D1567" s="155"/>
    </row>
    <row r="1568" spans="2:4">
      <c r="B1568" s="154"/>
      <c r="C1568" s="156"/>
      <c r="D1568" s="155"/>
    </row>
    <row r="1569" spans="2:4">
      <c r="B1569" s="154"/>
      <c r="C1569" s="156"/>
      <c r="D1569" s="155"/>
    </row>
    <row r="1570" spans="2:4">
      <c r="B1570" s="154"/>
      <c r="C1570" s="156"/>
      <c r="D1570" s="155"/>
    </row>
    <row r="1571" spans="2:4">
      <c r="B1571" s="154"/>
      <c r="C1571" s="156"/>
      <c r="D1571" s="155"/>
    </row>
    <row r="1572" spans="2:4">
      <c r="B1572" s="154"/>
      <c r="C1572" s="156"/>
      <c r="D1572" s="155"/>
    </row>
    <row r="1573" spans="2:4">
      <c r="B1573" s="154"/>
      <c r="C1573" s="156"/>
      <c r="D1573" s="155"/>
    </row>
    <row r="1574" spans="2:4">
      <c r="B1574" s="154"/>
      <c r="C1574" s="156"/>
      <c r="D1574" s="155"/>
    </row>
    <row r="1575" spans="2:4">
      <c r="B1575" s="154"/>
      <c r="C1575" s="156"/>
      <c r="D1575" s="155"/>
    </row>
    <row r="1576" spans="2:4">
      <c r="B1576" s="154"/>
      <c r="C1576" s="156"/>
      <c r="D1576" s="155"/>
    </row>
    <row r="1577" spans="2:4">
      <c r="B1577" s="154"/>
      <c r="C1577" s="156"/>
      <c r="D1577" s="155"/>
    </row>
    <row r="1578" spans="2:4">
      <c r="B1578" s="154"/>
      <c r="C1578" s="156"/>
      <c r="D1578" s="155"/>
    </row>
    <row r="1579" spans="2:4">
      <c r="B1579" s="154"/>
      <c r="C1579" s="156"/>
      <c r="D1579" s="155"/>
    </row>
    <row r="1580" spans="2:4">
      <c r="B1580" s="154"/>
      <c r="C1580" s="156"/>
      <c r="D1580" s="155"/>
    </row>
    <row r="1581" spans="2:4">
      <c r="B1581" s="154"/>
      <c r="C1581" s="156"/>
      <c r="D1581" s="155"/>
    </row>
    <row r="1582" spans="2:4">
      <c r="B1582" s="154"/>
      <c r="C1582" s="156"/>
      <c r="D1582" s="155"/>
    </row>
    <row r="1583" spans="2:4">
      <c r="B1583" s="154"/>
      <c r="C1583" s="156"/>
      <c r="D1583" s="155"/>
    </row>
    <row r="1584" spans="2:4">
      <c r="B1584" s="154"/>
      <c r="C1584" s="156"/>
      <c r="D1584" s="155"/>
    </row>
    <row r="1585" spans="2:4">
      <c r="B1585" s="154"/>
      <c r="C1585" s="156"/>
      <c r="D1585" s="155"/>
    </row>
    <row r="1586" spans="2:4">
      <c r="B1586" s="154"/>
      <c r="C1586" s="156"/>
      <c r="D1586" s="155"/>
    </row>
    <row r="1587" spans="2:4">
      <c r="B1587" s="154"/>
      <c r="C1587" s="156"/>
      <c r="D1587" s="155"/>
    </row>
    <row r="1588" spans="2:4">
      <c r="B1588" s="154"/>
      <c r="C1588" s="156"/>
      <c r="D1588" s="155"/>
    </row>
    <row r="1589" spans="2:4">
      <c r="B1589" s="154"/>
      <c r="C1589" s="156"/>
      <c r="D1589" s="155"/>
    </row>
    <row r="1590" spans="2:4">
      <c r="B1590" s="154"/>
      <c r="C1590" s="156"/>
      <c r="D1590" s="155"/>
    </row>
    <row r="1591" spans="2:4">
      <c r="B1591" s="154"/>
      <c r="C1591" s="156"/>
      <c r="D1591" s="155"/>
    </row>
    <row r="1592" spans="2:4">
      <c r="B1592" s="154"/>
      <c r="C1592" s="156"/>
      <c r="D1592" s="155"/>
    </row>
    <row r="1593" spans="2:4">
      <c r="B1593" s="154"/>
      <c r="C1593" s="156"/>
      <c r="D1593" s="155"/>
    </row>
    <row r="1594" spans="2:4">
      <c r="B1594" s="154"/>
      <c r="C1594" s="156"/>
      <c r="D1594" s="155"/>
    </row>
    <row r="1595" spans="2:4">
      <c r="B1595" s="154"/>
      <c r="C1595" s="156"/>
      <c r="D1595" s="155"/>
    </row>
    <row r="1596" spans="2:4">
      <c r="B1596" s="154"/>
      <c r="C1596" s="156"/>
      <c r="D1596" s="155"/>
    </row>
    <row r="1597" spans="2:4">
      <c r="B1597" s="154"/>
      <c r="C1597" s="156"/>
      <c r="D1597" s="155"/>
    </row>
    <row r="1598" spans="2:4">
      <c r="B1598" s="154"/>
      <c r="C1598" s="156"/>
      <c r="D1598" s="155"/>
    </row>
    <row r="1599" spans="2:4">
      <c r="B1599" s="154"/>
      <c r="C1599" s="156"/>
      <c r="D1599" s="155"/>
    </row>
    <row r="1600" spans="2:4">
      <c r="B1600" s="154"/>
      <c r="C1600" s="156"/>
      <c r="D1600" s="155"/>
    </row>
    <row r="1601" spans="2:4">
      <c r="B1601" s="154"/>
      <c r="C1601" s="156"/>
      <c r="D1601" s="155"/>
    </row>
    <row r="1602" spans="2:4">
      <c r="B1602" s="154"/>
      <c r="C1602" s="156"/>
      <c r="D1602" s="155"/>
    </row>
    <row r="1603" spans="2:4">
      <c r="B1603" s="154"/>
      <c r="C1603" s="156"/>
      <c r="D1603" s="155"/>
    </row>
    <row r="1604" spans="2:4">
      <c r="B1604" s="154"/>
      <c r="C1604" s="156"/>
      <c r="D1604" s="155"/>
    </row>
    <row r="1605" spans="2:4">
      <c r="B1605" s="154"/>
      <c r="C1605" s="156"/>
      <c r="D1605" s="155"/>
    </row>
    <row r="1606" spans="2:4">
      <c r="B1606" s="154"/>
      <c r="C1606" s="156"/>
      <c r="D1606" s="155"/>
    </row>
    <row r="1607" spans="2:4">
      <c r="B1607" s="154"/>
      <c r="C1607" s="156"/>
      <c r="D1607" s="155"/>
    </row>
    <row r="1608" spans="2:4">
      <c r="B1608" s="154"/>
      <c r="C1608" s="156"/>
      <c r="D1608" s="155"/>
    </row>
    <row r="1609" spans="2:4">
      <c r="B1609" s="154"/>
      <c r="C1609" s="156"/>
      <c r="D1609" s="155"/>
    </row>
    <row r="1610" spans="2:4">
      <c r="B1610" s="154"/>
      <c r="C1610" s="156"/>
      <c r="D1610" s="155"/>
    </row>
    <row r="1611" spans="2:4">
      <c r="B1611" s="154"/>
      <c r="C1611" s="156"/>
      <c r="D1611" s="155"/>
    </row>
    <row r="1612" spans="2:4">
      <c r="B1612" s="154"/>
      <c r="C1612" s="156"/>
      <c r="D1612" s="155"/>
    </row>
    <row r="1613" spans="2:4">
      <c r="B1613" s="154"/>
      <c r="C1613" s="156"/>
      <c r="D1613" s="155"/>
    </row>
    <row r="1614" spans="2:4">
      <c r="B1614" s="154"/>
      <c r="C1614" s="156"/>
      <c r="D1614" s="155"/>
    </row>
    <row r="1615" spans="2:4">
      <c r="B1615" s="154"/>
      <c r="C1615" s="156"/>
      <c r="D1615" s="155"/>
    </row>
    <row r="1616" spans="2:4">
      <c r="B1616" s="154"/>
      <c r="C1616" s="156"/>
      <c r="D1616" s="155"/>
    </row>
    <row r="1617" spans="2:4">
      <c r="B1617" s="154"/>
      <c r="C1617" s="156"/>
      <c r="D1617" s="155"/>
    </row>
    <row r="1618" spans="2:4">
      <c r="B1618" s="154"/>
      <c r="C1618" s="156"/>
      <c r="D1618" s="155"/>
    </row>
    <row r="1619" spans="2:4">
      <c r="B1619" s="154"/>
      <c r="C1619" s="156"/>
      <c r="D1619" s="155"/>
    </row>
    <row r="1620" spans="2:4">
      <c r="B1620" s="154"/>
      <c r="C1620" s="156"/>
      <c r="D1620" s="155"/>
    </row>
    <row r="1621" spans="2:4">
      <c r="B1621" s="154"/>
      <c r="C1621" s="156"/>
      <c r="D1621" s="155"/>
    </row>
    <row r="1622" spans="2:4">
      <c r="B1622" s="154"/>
      <c r="C1622" s="156"/>
      <c r="D1622" s="155"/>
    </row>
    <row r="1623" spans="2:4">
      <c r="B1623" s="154"/>
      <c r="C1623" s="156"/>
      <c r="D1623" s="155"/>
    </row>
    <row r="1624" spans="2:4">
      <c r="B1624" s="154"/>
      <c r="C1624" s="156"/>
      <c r="D1624" s="155"/>
    </row>
    <row r="1625" spans="2:4">
      <c r="B1625" s="154"/>
      <c r="C1625" s="156"/>
      <c r="D1625" s="155"/>
    </row>
    <row r="1626" spans="2:4">
      <c r="B1626" s="154"/>
      <c r="C1626" s="156"/>
      <c r="D1626" s="155"/>
    </row>
    <row r="1627" spans="2:4">
      <c r="B1627" s="154"/>
      <c r="C1627" s="156"/>
      <c r="D1627" s="155"/>
    </row>
    <row r="1628" spans="2:4">
      <c r="B1628" s="154"/>
      <c r="C1628" s="156"/>
      <c r="D1628" s="155"/>
    </row>
    <row r="1629" spans="2:4">
      <c r="B1629" s="154"/>
      <c r="C1629" s="156"/>
      <c r="D1629" s="155"/>
    </row>
    <row r="1630" spans="2:4">
      <c r="B1630" s="154"/>
      <c r="C1630" s="156"/>
      <c r="D1630" s="155"/>
    </row>
    <row r="1631" spans="2:4">
      <c r="B1631" s="154"/>
      <c r="C1631" s="156"/>
      <c r="D1631" s="155"/>
    </row>
    <row r="1632" spans="2:4">
      <c r="B1632" s="154"/>
      <c r="C1632" s="156"/>
      <c r="D1632" s="155"/>
    </row>
    <row r="1633" spans="2:4">
      <c r="B1633" s="154"/>
      <c r="C1633" s="156"/>
      <c r="D1633" s="155"/>
    </row>
    <row r="1634" spans="2:4">
      <c r="B1634" s="154"/>
      <c r="C1634" s="156"/>
      <c r="D1634" s="155"/>
    </row>
    <row r="1635" spans="2:4">
      <c r="B1635" s="154"/>
      <c r="C1635" s="156"/>
      <c r="D1635" s="155"/>
    </row>
    <row r="1636" spans="2:4">
      <c r="B1636" s="154"/>
      <c r="C1636" s="156"/>
      <c r="D1636" s="155"/>
    </row>
    <row r="1637" spans="2:4">
      <c r="B1637" s="154"/>
      <c r="C1637" s="156"/>
      <c r="D1637" s="155"/>
    </row>
    <row r="1638" spans="2:4">
      <c r="B1638" s="154"/>
      <c r="C1638" s="156"/>
      <c r="D1638" s="155"/>
    </row>
    <row r="1639" spans="2:4">
      <c r="B1639" s="154"/>
      <c r="C1639" s="156"/>
      <c r="D1639" s="155"/>
    </row>
    <row r="1640" spans="2:4">
      <c r="B1640" s="154"/>
      <c r="C1640" s="156"/>
      <c r="D1640" s="155"/>
    </row>
    <row r="1641" spans="2:4">
      <c r="B1641" s="154"/>
      <c r="C1641" s="156"/>
      <c r="D1641" s="155"/>
    </row>
    <row r="1642" spans="2:4">
      <c r="B1642" s="154"/>
      <c r="C1642" s="156"/>
      <c r="D1642" s="155"/>
    </row>
    <row r="1643" spans="2:4">
      <c r="B1643" s="154"/>
      <c r="C1643" s="156"/>
      <c r="D1643" s="155"/>
    </row>
    <row r="1644" spans="2:4">
      <c r="B1644" s="154"/>
      <c r="C1644" s="156"/>
      <c r="D1644" s="155"/>
    </row>
    <row r="1645" spans="2:4">
      <c r="B1645" s="154"/>
      <c r="C1645" s="156"/>
      <c r="D1645" s="155"/>
    </row>
    <row r="1646" spans="2:4">
      <c r="B1646" s="154"/>
      <c r="C1646" s="156"/>
      <c r="D1646" s="155"/>
    </row>
    <row r="1647" spans="2:4">
      <c r="B1647" s="154"/>
      <c r="C1647" s="156"/>
      <c r="D1647" s="155"/>
    </row>
    <row r="1648" spans="2:4">
      <c r="B1648" s="154"/>
      <c r="C1648" s="156"/>
      <c r="D1648" s="155"/>
    </row>
    <row r="1649" spans="2:4">
      <c r="B1649" s="154"/>
      <c r="C1649" s="156"/>
      <c r="D1649" s="155"/>
    </row>
    <row r="1650" spans="2:4">
      <c r="B1650" s="154"/>
      <c r="C1650" s="156"/>
      <c r="D1650" s="155"/>
    </row>
    <row r="1651" spans="2:4">
      <c r="B1651" s="154"/>
      <c r="C1651" s="156"/>
      <c r="D1651" s="155"/>
    </row>
    <row r="1652" spans="2:4">
      <c r="B1652" s="154"/>
      <c r="C1652" s="156"/>
      <c r="D1652" s="155"/>
    </row>
    <row r="1653" spans="2:4">
      <c r="B1653" s="154"/>
      <c r="C1653" s="156"/>
      <c r="D1653" s="155"/>
    </row>
    <row r="1654" spans="2:4">
      <c r="B1654" s="154"/>
      <c r="C1654" s="156"/>
      <c r="D1654" s="155"/>
    </row>
    <row r="1655" spans="2:4">
      <c r="B1655" s="154"/>
      <c r="C1655" s="156"/>
      <c r="D1655" s="155"/>
    </row>
    <row r="1656" spans="2:4">
      <c r="B1656" s="154"/>
      <c r="C1656" s="156"/>
      <c r="D1656" s="155"/>
    </row>
    <row r="1657" spans="2:4">
      <c r="B1657" s="154"/>
      <c r="C1657" s="156"/>
      <c r="D1657" s="155"/>
    </row>
    <row r="1658" spans="2:4">
      <c r="B1658" s="154"/>
      <c r="C1658" s="156"/>
      <c r="D1658" s="155"/>
    </row>
    <row r="1659" spans="2:4">
      <c r="B1659" s="154"/>
      <c r="C1659" s="156"/>
      <c r="D1659" s="155"/>
    </row>
    <row r="1660" spans="2:4">
      <c r="B1660" s="154"/>
      <c r="C1660" s="156"/>
      <c r="D1660" s="155"/>
    </row>
    <row r="1661" spans="2:4">
      <c r="B1661" s="154"/>
      <c r="C1661" s="156"/>
      <c r="D1661" s="155"/>
    </row>
    <row r="1662" spans="2:4">
      <c r="B1662" s="154"/>
      <c r="C1662" s="156"/>
      <c r="D1662" s="155"/>
    </row>
    <row r="1663" spans="2:4">
      <c r="B1663" s="154"/>
      <c r="C1663" s="156"/>
      <c r="D1663" s="155"/>
    </row>
    <row r="1664" spans="2:4">
      <c r="B1664" s="154"/>
      <c r="C1664" s="156"/>
      <c r="D1664" s="155"/>
    </row>
    <row r="1665" spans="2:4">
      <c r="B1665" s="154"/>
      <c r="C1665" s="156"/>
      <c r="D1665" s="155"/>
    </row>
    <row r="1666" spans="2:4">
      <c r="B1666" s="154"/>
      <c r="C1666" s="156"/>
      <c r="D1666" s="155"/>
    </row>
    <row r="1667" spans="2:4">
      <c r="B1667" s="154"/>
      <c r="C1667" s="156"/>
      <c r="D1667" s="155"/>
    </row>
    <row r="1668" spans="2:4">
      <c r="B1668" s="154"/>
      <c r="C1668" s="156"/>
      <c r="D1668" s="155"/>
    </row>
    <row r="1669" spans="2:4">
      <c r="B1669" s="154"/>
      <c r="C1669" s="156"/>
      <c r="D1669" s="155"/>
    </row>
    <row r="1670" spans="2:4">
      <c r="B1670" s="154"/>
      <c r="C1670" s="156"/>
      <c r="D1670" s="155"/>
    </row>
    <row r="1671" spans="2:4">
      <c r="B1671" s="154"/>
      <c r="C1671" s="156"/>
      <c r="D1671" s="155"/>
    </row>
    <row r="1672" spans="2:4">
      <c r="B1672" s="154"/>
      <c r="C1672" s="156"/>
      <c r="D1672" s="155"/>
    </row>
    <row r="1673" spans="2:4">
      <c r="B1673" s="154"/>
      <c r="C1673" s="156"/>
      <c r="D1673" s="155"/>
    </row>
    <row r="1674" spans="2:4">
      <c r="B1674" s="154"/>
      <c r="C1674" s="156"/>
      <c r="D1674" s="155"/>
    </row>
    <row r="1675" spans="2:4">
      <c r="B1675" s="154"/>
      <c r="C1675" s="156"/>
      <c r="D1675" s="155"/>
    </row>
    <row r="1676" spans="2:4">
      <c r="B1676" s="154"/>
      <c r="C1676" s="156"/>
      <c r="D1676" s="155"/>
    </row>
    <row r="1677" spans="2:4">
      <c r="B1677" s="154"/>
      <c r="C1677" s="156"/>
      <c r="D1677" s="155"/>
    </row>
    <row r="1678" spans="2:4">
      <c r="B1678" s="154"/>
      <c r="C1678" s="156"/>
      <c r="D1678" s="155"/>
    </row>
    <row r="1679" spans="2:4">
      <c r="B1679" s="154"/>
      <c r="C1679" s="156"/>
      <c r="D1679" s="155"/>
    </row>
    <row r="1680" spans="2:4">
      <c r="B1680" s="154"/>
      <c r="C1680" s="156"/>
      <c r="D1680" s="155"/>
    </row>
    <row r="1681" spans="2:4">
      <c r="B1681" s="154"/>
      <c r="C1681" s="156"/>
      <c r="D1681" s="155"/>
    </row>
    <row r="1682" spans="2:4">
      <c r="B1682" s="154"/>
      <c r="C1682" s="156"/>
      <c r="D1682" s="155"/>
    </row>
    <row r="1683" spans="2:4">
      <c r="B1683" s="154"/>
      <c r="C1683" s="156"/>
      <c r="D1683" s="155"/>
    </row>
    <row r="1684" spans="2:4">
      <c r="B1684" s="154"/>
      <c r="C1684" s="156"/>
      <c r="D1684" s="155"/>
    </row>
    <row r="1685" spans="2:4">
      <c r="B1685" s="154"/>
      <c r="C1685" s="156"/>
      <c r="D1685" s="155"/>
    </row>
    <row r="1686" spans="2:4">
      <c r="B1686" s="154"/>
      <c r="C1686" s="156"/>
      <c r="D1686" s="155"/>
    </row>
    <row r="1687" spans="2:4">
      <c r="B1687" s="154"/>
      <c r="C1687" s="156"/>
      <c r="D1687" s="155"/>
    </row>
    <row r="1688" spans="2:4">
      <c r="B1688" s="154"/>
      <c r="C1688" s="156"/>
      <c r="D1688" s="155"/>
    </row>
    <row r="1689" spans="2:4">
      <c r="B1689" s="154"/>
      <c r="C1689" s="156"/>
      <c r="D1689" s="155"/>
    </row>
    <row r="1690" spans="2:4">
      <c r="B1690" s="154"/>
      <c r="C1690" s="156"/>
      <c r="D1690" s="155"/>
    </row>
    <row r="1691" spans="2:4">
      <c r="B1691" s="154"/>
      <c r="C1691" s="156"/>
      <c r="D1691" s="155"/>
    </row>
    <row r="1692" spans="2:4">
      <c r="B1692" s="154"/>
      <c r="C1692" s="156"/>
      <c r="D1692" s="155"/>
    </row>
    <row r="1693" spans="2:4">
      <c r="B1693" s="154"/>
      <c r="C1693" s="156"/>
      <c r="D1693" s="155"/>
    </row>
    <row r="1694" spans="2:4">
      <c r="B1694" s="154"/>
      <c r="C1694" s="156"/>
      <c r="D1694" s="155"/>
    </row>
    <row r="1695" spans="2:4">
      <c r="B1695" s="154"/>
      <c r="C1695" s="156"/>
      <c r="D1695" s="155"/>
    </row>
    <row r="1696" spans="2:4">
      <c r="B1696" s="154"/>
      <c r="C1696" s="156"/>
      <c r="D1696" s="155"/>
    </row>
    <row r="1697" spans="2:4">
      <c r="B1697" s="154"/>
      <c r="C1697" s="156"/>
      <c r="D1697" s="155"/>
    </row>
    <row r="1698" spans="2:4">
      <c r="B1698" s="154"/>
      <c r="C1698" s="156"/>
      <c r="D1698" s="155"/>
    </row>
    <row r="1699" spans="2:4">
      <c r="B1699" s="154"/>
      <c r="C1699" s="156"/>
      <c r="D1699" s="155"/>
    </row>
    <row r="1700" spans="2:4">
      <c r="B1700" s="154"/>
      <c r="C1700" s="156"/>
      <c r="D1700" s="155"/>
    </row>
    <row r="1701" spans="2:4">
      <c r="B1701" s="154"/>
      <c r="C1701" s="156"/>
      <c r="D1701" s="155"/>
    </row>
    <row r="1702" spans="2:4">
      <c r="B1702" s="154"/>
      <c r="C1702" s="156"/>
      <c r="D1702" s="155"/>
    </row>
    <row r="1703" spans="2:4">
      <c r="B1703" s="154"/>
      <c r="C1703" s="156"/>
      <c r="D1703" s="155"/>
    </row>
    <row r="1704" spans="2:4">
      <c r="B1704" s="154"/>
      <c r="C1704" s="156"/>
      <c r="D1704" s="155"/>
    </row>
    <row r="1705" spans="2:4">
      <c r="B1705" s="154"/>
      <c r="C1705" s="156"/>
      <c r="D1705" s="155"/>
    </row>
    <row r="1706" spans="2:4">
      <c r="B1706" s="154"/>
      <c r="C1706" s="156"/>
      <c r="D1706" s="155"/>
    </row>
    <row r="1707" spans="2:4">
      <c r="B1707" s="154"/>
      <c r="C1707" s="156"/>
      <c r="D1707" s="155"/>
    </row>
    <row r="1708" spans="2:4">
      <c r="B1708" s="154"/>
      <c r="C1708" s="156"/>
      <c r="D1708" s="155"/>
    </row>
    <row r="1709" spans="2:4">
      <c r="B1709" s="154"/>
      <c r="C1709" s="156"/>
      <c r="D1709" s="155"/>
    </row>
    <row r="1710" spans="2:4">
      <c r="B1710" s="154"/>
      <c r="C1710" s="156"/>
      <c r="D1710" s="155"/>
    </row>
    <row r="1711" spans="2:4">
      <c r="B1711" s="154"/>
      <c r="C1711" s="156"/>
      <c r="D1711" s="155"/>
    </row>
    <row r="1712" spans="2:4">
      <c r="B1712" s="154"/>
      <c r="C1712" s="156"/>
      <c r="D1712" s="155"/>
    </row>
    <row r="1713" spans="2:4">
      <c r="B1713" s="154"/>
      <c r="C1713" s="156"/>
      <c r="D1713" s="155"/>
    </row>
    <row r="1714" spans="2:4">
      <c r="B1714" s="154"/>
      <c r="C1714" s="156"/>
      <c r="D1714" s="155"/>
    </row>
    <row r="1715" spans="2:4">
      <c r="B1715" s="154"/>
      <c r="C1715" s="156"/>
      <c r="D1715" s="155"/>
    </row>
    <row r="1716" spans="2:4">
      <c r="B1716" s="154"/>
      <c r="C1716" s="156"/>
      <c r="D1716" s="155"/>
    </row>
    <row r="1717" spans="2:4">
      <c r="B1717" s="154"/>
      <c r="C1717" s="156"/>
      <c r="D1717" s="155"/>
    </row>
    <row r="1718" spans="2:4">
      <c r="B1718" s="154"/>
      <c r="C1718" s="156"/>
      <c r="D1718" s="155"/>
    </row>
    <row r="1719" spans="2:4">
      <c r="B1719" s="154"/>
      <c r="C1719" s="156"/>
      <c r="D1719" s="155"/>
    </row>
    <row r="1720" spans="2:4">
      <c r="B1720" s="154"/>
      <c r="C1720" s="156"/>
      <c r="D1720" s="155"/>
    </row>
    <row r="1721" spans="2:4">
      <c r="B1721" s="154"/>
      <c r="C1721" s="156"/>
      <c r="D1721" s="155"/>
    </row>
    <row r="1722" spans="2:4">
      <c r="B1722" s="154"/>
      <c r="C1722" s="156"/>
      <c r="D1722" s="155"/>
    </row>
    <row r="1723" spans="2:4">
      <c r="B1723" s="154"/>
      <c r="C1723" s="156"/>
      <c r="D1723" s="155"/>
    </row>
    <row r="1724" spans="2:4">
      <c r="B1724" s="154"/>
      <c r="C1724" s="156"/>
      <c r="D1724" s="155"/>
    </row>
    <row r="1725" spans="2:4">
      <c r="B1725" s="154"/>
      <c r="C1725" s="156"/>
      <c r="D1725" s="155"/>
    </row>
    <row r="1726" spans="2:4">
      <c r="B1726" s="154"/>
      <c r="C1726" s="156"/>
      <c r="D1726" s="155"/>
    </row>
    <row r="1727" spans="2:4">
      <c r="B1727" s="154"/>
      <c r="C1727" s="156"/>
      <c r="D1727" s="155"/>
    </row>
    <row r="1728" spans="2:4">
      <c r="B1728" s="154"/>
      <c r="C1728" s="156"/>
      <c r="D1728" s="155"/>
    </row>
    <row r="1729" spans="2:4">
      <c r="B1729" s="154"/>
      <c r="C1729" s="156"/>
      <c r="D1729" s="155"/>
    </row>
    <row r="1730" spans="2:4">
      <c r="B1730" s="154"/>
      <c r="C1730" s="156"/>
      <c r="D1730" s="155"/>
    </row>
    <row r="1731" spans="2:4">
      <c r="B1731" s="154"/>
      <c r="C1731" s="156"/>
      <c r="D1731" s="155"/>
    </row>
    <row r="1732" spans="2:4">
      <c r="B1732" s="154"/>
      <c r="C1732" s="156"/>
      <c r="D1732" s="155"/>
    </row>
    <row r="1733" spans="2:4">
      <c r="B1733" s="154"/>
      <c r="C1733" s="156"/>
      <c r="D1733" s="155"/>
    </row>
    <row r="1734" spans="2:4">
      <c r="B1734" s="154"/>
      <c r="C1734" s="156"/>
      <c r="D1734" s="155"/>
    </row>
    <row r="1735" spans="2:4">
      <c r="B1735" s="154"/>
      <c r="C1735" s="156"/>
      <c r="D1735" s="155"/>
    </row>
    <row r="1736" spans="2:4">
      <c r="B1736" s="154"/>
      <c r="C1736" s="156"/>
      <c r="D1736" s="155"/>
    </row>
    <row r="1737" spans="2:4">
      <c r="B1737" s="154"/>
      <c r="C1737" s="156"/>
      <c r="D1737" s="155"/>
    </row>
    <row r="1738" spans="2:4">
      <c r="B1738" s="154"/>
      <c r="C1738" s="156"/>
      <c r="D1738" s="155"/>
    </row>
    <row r="1739" spans="2:4">
      <c r="B1739" s="154"/>
      <c r="C1739" s="156"/>
      <c r="D1739" s="155"/>
    </row>
    <row r="1740" spans="2:4">
      <c r="B1740" s="154"/>
      <c r="C1740" s="156"/>
      <c r="D1740" s="155"/>
    </row>
    <row r="1741" spans="2:4">
      <c r="B1741" s="154"/>
      <c r="C1741" s="156"/>
      <c r="D1741" s="155"/>
    </row>
    <row r="1742" spans="2:4">
      <c r="B1742" s="154"/>
      <c r="C1742" s="156"/>
      <c r="D1742" s="155"/>
    </row>
    <row r="1743" spans="2:4">
      <c r="B1743" s="154"/>
      <c r="C1743" s="156"/>
      <c r="D1743" s="155"/>
    </row>
    <row r="1744" spans="2:4">
      <c r="B1744" s="154"/>
      <c r="C1744" s="156"/>
      <c r="D1744" s="155"/>
    </row>
    <row r="1745" spans="2:4">
      <c r="B1745" s="154"/>
      <c r="C1745" s="156"/>
      <c r="D1745" s="155"/>
    </row>
    <row r="1746" spans="2:4">
      <c r="B1746" s="154"/>
      <c r="C1746" s="156"/>
      <c r="D1746" s="155"/>
    </row>
    <row r="1747" spans="2:4">
      <c r="B1747" s="154"/>
      <c r="C1747" s="156"/>
      <c r="D1747" s="155"/>
    </row>
    <row r="1748" spans="2:4">
      <c r="B1748" s="154"/>
      <c r="C1748" s="156"/>
      <c r="D1748" s="155"/>
    </row>
    <row r="1749" spans="2:4">
      <c r="B1749" s="154"/>
      <c r="C1749" s="156"/>
      <c r="D1749" s="155"/>
    </row>
    <row r="1750" spans="2:4">
      <c r="B1750" s="154"/>
      <c r="C1750" s="156"/>
      <c r="D1750" s="155"/>
    </row>
    <row r="1751" spans="2:4">
      <c r="B1751" s="154"/>
      <c r="C1751" s="156"/>
      <c r="D1751" s="155"/>
    </row>
    <row r="1752" spans="2:4">
      <c r="B1752" s="154"/>
      <c r="C1752" s="156"/>
      <c r="D1752" s="155"/>
    </row>
    <row r="1753" spans="2:4">
      <c r="B1753" s="154"/>
      <c r="C1753" s="156"/>
      <c r="D1753" s="155"/>
    </row>
    <row r="1754" spans="2:4">
      <c r="B1754" s="154"/>
      <c r="C1754" s="156"/>
      <c r="D1754" s="155"/>
    </row>
    <row r="1755" spans="2:4">
      <c r="B1755" s="154"/>
      <c r="C1755" s="156"/>
      <c r="D1755" s="155"/>
    </row>
    <row r="1756" spans="2:4">
      <c r="B1756" s="154"/>
      <c r="C1756" s="156"/>
      <c r="D1756" s="155"/>
    </row>
    <row r="1757" spans="2:4">
      <c r="B1757" s="154"/>
      <c r="C1757" s="156"/>
      <c r="D1757" s="155"/>
    </row>
    <row r="1758" spans="2:4">
      <c r="B1758" s="154"/>
      <c r="C1758" s="156"/>
      <c r="D1758" s="155"/>
    </row>
    <row r="1759" spans="2:4">
      <c r="B1759" s="154"/>
      <c r="C1759" s="156"/>
      <c r="D1759" s="155"/>
    </row>
    <row r="1760" spans="2:4">
      <c r="B1760" s="154"/>
      <c r="C1760" s="156"/>
      <c r="D1760" s="155"/>
    </row>
    <row r="1761" spans="2:4">
      <c r="B1761" s="154"/>
      <c r="C1761" s="156"/>
      <c r="D1761" s="155"/>
    </row>
    <row r="1762" spans="2:4">
      <c r="B1762" s="154"/>
      <c r="C1762" s="156"/>
      <c r="D1762" s="155"/>
    </row>
    <row r="1763" spans="2:4">
      <c r="B1763" s="154"/>
      <c r="C1763" s="156"/>
      <c r="D1763" s="155"/>
    </row>
    <row r="1764" spans="2:4">
      <c r="B1764" s="154"/>
      <c r="C1764" s="156"/>
      <c r="D1764" s="155"/>
    </row>
    <row r="1765" spans="2:4">
      <c r="B1765" s="154"/>
      <c r="C1765" s="156"/>
      <c r="D1765" s="155"/>
    </row>
    <row r="1766" spans="2:4">
      <c r="B1766" s="154"/>
      <c r="C1766" s="156"/>
      <c r="D1766" s="155"/>
    </row>
    <row r="1767" spans="2:4">
      <c r="B1767" s="154"/>
      <c r="C1767" s="156"/>
      <c r="D1767" s="155"/>
    </row>
    <row r="1768" spans="2:4">
      <c r="B1768" s="154"/>
      <c r="C1768" s="156"/>
      <c r="D1768" s="155"/>
    </row>
    <row r="1769" spans="2:4">
      <c r="B1769" s="154"/>
      <c r="C1769" s="156"/>
      <c r="D1769" s="155"/>
    </row>
    <row r="1770" spans="2:4">
      <c r="B1770" s="154"/>
      <c r="C1770" s="156"/>
      <c r="D1770" s="155"/>
    </row>
    <row r="1771" spans="2:4">
      <c r="B1771" s="154"/>
      <c r="C1771" s="156"/>
      <c r="D1771" s="155"/>
    </row>
    <row r="1772" spans="2:4">
      <c r="B1772" s="154"/>
      <c r="C1772" s="156"/>
      <c r="D1772" s="155"/>
    </row>
    <row r="1773" spans="2:4">
      <c r="B1773" s="154"/>
      <c r="C1773" s="156"/>
      <c r="D1773" s="155"/>
    </row>
    <row r="1774" spans="2:4">
      <c r="B1774" s="154"/>
      <c r="C1774" s="156"/>
      <c r="D1774" s="155"/>
    </row>
    <row r="1775" spans="2:4">
      <c r="B1775" s="154"/>
      <c r="C1775" s="156"/>
      <c r="D1775" s="155"/>
    </row>
    <row r="1776" spans="2:4">
      <c r="B1776" s="154"/>
      <c r="C1776" s="156"/>
      <c r="D1776" s="155"/>
    </row>
    <row r="1777" spans="2:4">
      <c r="B1777" s="154"/>
      <c r="C1777" s="156"/>
      <c r="D1777" s="155"/>
    </row>
    <row r="1778" spans="2:4">
      <c r="B1778" s="154"/>
      <c r="C1778" s="156"/>
      <c r="D1778" s="155"/>
    </row>
    <row r="1779" spans="2:4">
      <c r="B1779" s="154"/>
      <c r="C1779" s="156"/>
      <c r="D1779" s="155"/>
    </row>
    <row r="1780" spans="2:4">
      <c r="B1780" s="154"/>
      <c r="C1780" s="156"/>
      <c r="D1780" s="155"/>
    </row>
    <row r="1781" spans="2:4">
      <c r="B1781" s="154"/>
      <c r="C1781" s="156"/>
      <c r="D1781" s="155"/>
    </row>
    <row r="1782" spans="2:4">
      <c r="B1782" s="154"/>
      <c r="C1782" s="156"/>
      <c r="D1782" s="155"/>
    </row>
    <row r="1783" spans="2:4">
      <c r="B1783" s="154"/>
      <c r="C1783" s="156"/>
      <c r="D1783" s="155"/>
    </row>
    <row r="1784" spans="2:4">
      <c r="B1784" s="154"/>
      <c r="C1784" s="156"/>
      <c r="D1784" s="155"/>
    </row>
    <row r="1785" spans="2:4">
      <c r="B1785" s="154"/>
      <c r="C1785" s="156"/>
      <c r="D1785" s="155"/>
    </row>
    <row r="1786" spans="2:4">
      <c r="B1786" s="154"/>
      <c r="C1786" s="156"/>
      <c r="D1786" s="155"/>
    </row>
    <row r="1787" spans="2:4">
      <c r="B1787" s="154"/>
      <c r="C1787" s="156"/>
      <c r="D1787" s="155"/>
    </row>
    <row r="1788" spans="2:4">
      <c r="B1788" s="154"/>
      <c r="C1788" s="156"/>
      <c r="D1788" s="155"/>
    </row>
    <row r="1789" spans="2:4">
      <c r="B1789" s="154"/>
      <c r="C1789" s="156"/>
      <c r="D1789" s="155"/>
    </row>
    <row r="1790" spans="2:4">
      <c r="B1790" s="154"/>
      <c r="C1790" s="156"/>
      <c r="D1790" s="155"/>
    </row>
    <row r="1791" spans="2:4">
      <c r="B1791" s="154"/>
      <c r="C1791" s="156"/>
      <c r="D1791" s="155"/>
    </row>
    <row r="1792" spans="2:4">
      <c r="B1792" s="154"/>
      <c r="C1792" s="156"/>
      <c r="D1792" s="155"/>
    </row>
    <row r="1793" spans="2:4">
      <c r="B1793" s="154"/>
      <c r="C1793" s="156"/>
      <c r="D1793" s="155"/>
    </row>
    <row r="1794" spans="2:4">
      <c r="B1794" s="154"/>
      <c r="C1794" s="156"/>
      <c r="D1794" s="155"/>
    </row>
    <row r="1795" spans="2:4">
      <c r="B1795" s="154"/>
      <c r="C1795" s="156"/>
      <c r="D1795" s="155"/>
    </row>
    <row r="1796" spans="2:4">
      <c r="B1796" s="154"/>
      <c r="C1796" s="156"/>
      <c r="D1796" s="155"/>
    </row>
    <row r="1797" spans="2:4">
      <c r="B1797" s="154"/>
      <c r="C1797" s="156"/>
      <c r="D1797" s="155"/>
    </row>
    <row r="1798" spans="2:4">
      <c r="B1798" s="154"/>
      <c r="C1798" s="156"/>
      <c r="D1798" s="155"/>
    </row>
    <row r="1799" spans="2:4">
      <c r="B1799" s="154"/>
      <c r="C1799" s="156"/>
      <c r="D1799" s="155"/>
    </row>
    <row r="1800" spans="2:4">
      <c r="B1800" s="154"/>
      <c r="C1800" s="156"/>
      <c r="D1800" s="155"/>
    </row>
    <row r="1801" spans="2:4">
      <c r="B1801" s="154"/>
      <c r="C1801" s="156"/>
      <c r="D1801" s="155"/>
    </row>
    <row r="1802" spans="2:4">
      <c r="B1802" s="154"/>
      <c r="C1802" s="156"/>
      <c r="D1802" s="155"/>
    </row>
    <row r="1803" spans="2:4">
      <c r="B1803" s="154"/>
      <c r="C1803" s="156"/>
      <c r="D1803" s="155"/>
    </row>
    <row r="1804" spans="2:4">
      <c r="B1804" s="154"/>
      <c r="C1804" s="156"/>
      <c r="D1804" s="155"/>
    </row>
    <row r="1805" spans="2:4">
      <c r="B1805" s="154"/>
      <c r="C1805" s="156"/>
      <c r="D1805" s="155"/>
    </row>
    <row r="1806" spans="2:4">
      <c r="B1806" s="154"/>
      <c r="C1806" s="156"/>
      <c r="D1806" s="155"/>
    </row>
    <row r="1807" spans="2:4">
      <c r="B1807" s="154"/>
      <c r="C1807" s="156"/>
      <c r="D1807" s="155"/>
    </row>
    <row r="1808" spans="2:4">
      <c r="B1808" s="154"/>
      <c r="C1808" s="156"/>
      <c r="D1808" s="155"/>
    </row>
    <row r="1809" spans="2:4">
      <c r="B1809" s="154"/>
      <c r="C1809" s="156"/>
      <c r="D1809" s="155"/>
    </row>
    <row r="1810" spans="2:4">
      <c r="B1810" s="154"/>
      <c r="C1810" s="156"/>
      <c r="D1810" s="155"/>
    </row>
    <row r="1811" spans="2:4">
      <c r="B1811" s="154"/>
      <c r="C1811" s="156"/>
      <c r="D1811" s="155"/>
    </row>
    <row r="1812" spans="2:4">
      <c r="B1812" s="154"/>
      <c r="C1812" s="156"/>
      <c r="D1812" s="155"/>
    </row>
    <row r="1813" spans="2:4">
      <c r="B1813" s="154"/>
      <c r="C1813" s="156"/>
      <c r="D1813" s="155"/>
    </row>
    <row r="1814" spans="2:4">
      <c r="B1814" s="154"/>
      <c r="C1814" s="156"/>
      <c r="D1814" s="155"/>
    </row>
    <row r="1815" spans="2:4">
      <c r="B1815" s="154"/>
      <c r="C1815" s="156"/>
      <c r="D1815" s="155"/>
    </row>
    <row r="1816" spans="2:4">
      <c r="B1816" s="154"/>
      <c r="C1816" s="156"/>
      <c r="D1816" s="155"/>
    </row>
    <row r="1817" spans="2:4">
      <c r="B1817" s="154"/>
      <c r="C1817" s="156"/>
      <c r="D1817" s="155"/>
    </row>
    <row r="1818" spans="2:4">
      <c r="B1818" s="154"/>
      <c r="C1818" s="156"/>
      <c r="D1818" s="155"/>
    </row>
    <row r="1819" spans="2:4">
      <c r="B1819" s="154"/>
      <c r="C1819" s="156"/>
      <c r="D1819" s="155"/>
    </row>
    <row r="1820" spans="2:4">
      <c r="B1820" s="154"/>
      <c r="C1820" s="156"/>
      <c r="D1820" s="155"/>
    </row>
    <row r="1821" spans="2:4">
      <c r="B1821" s="154"/>
      <c r="C1821" s="156"/>
      <c r="D1821" s="155"/>
    </row>
    <row r="1822" spans="2:4">
      <c r="B1822" s="154"/>
      <c r="C1822" s="156"/>
      <c r="D1822" s="155"/>
    </row>
    <row r="1823" spans="2:4">
      <c r="B1823" s="154"/>
      <c r="C1823" s="156"/>
      <c r="D1823" s="155"/>
    </row>
    <row r="1824" spans="2:4">
      <c r="B1824" s="154"/>
      <c r="C1824" s="156"/>
      <c r="D1824" s="155"/>
    </row>
    <row r="1825" spans="2:4">
      <c r="B1825" s="154"/>
      <c r="C1825" s="156"/>
      <c r="D1825" s="155"/>
    </row>
    <row r="1826" spans="2:4">
      <c r="B1826" s="154"/>
      <c r="C1826" s="156"/>
      <c r="D1826" s="155"/>
    </row>
    <row r="1827" spans="2:4">
      <c r="B1827" s="154"/>
      <c r="C1827" s="156"/>
      <c r="D1827" s="155"/>
    </row>
    <row r="1828" spans="2:4">
      <c r="B1828" s="154"/>
      <c r="C1828" s="156"/>
      <c r="D1828" s="155"/>
    </row>
    <row r="1829" spans="2:4">
      <c r="B1829" s="154"/>
      <c r="C1829" s="156"/>
      <c r="D1829" s="155"/>
    </row>
    <row r="1830" spans="2:4">
      <c r="B1830" s="154"/>
      <c r="C1830" s="156"/>
      <c r="D1830" s="155"/>
    </row>
    <row r="1831" spans="2:4">
      <c r="B1831" s="154"/>
      <c r="C1831" s="156"/>
      <c r="D1831" s="155"/>
    </row>
    <row r="1832" spans="2:4">
      <c r="B1832" s="154"/>
      <c r="C1832" s="156"/>
      <c r="D1832" s="155"/>
    </row>
    <row r="1833" spans="2:4">
      <c r="B1833" s="154"/>
      <c r="C1833" s="156"/>
      <c r="D1833" s="155"/>
    </row>
    <row r="1834" spans="2:4">
      <c r="B1834" s="154"/>
      <c r="C1834" s="156"/>
      <c r="D1834" s="155"/>
    </row>
    <row r="1835" spans="2:4">
      <c r="B1835" s="154"/>
      <c r="C1835" s="156"/>
      <c r="D1835" s="155"/>
    </row>
    <row r="1836" spans="2:4">
      <c r="B1836" s="154"/>
      <c r="C1836" s="156"/>
      <c r="D1836" s="155"/>
    </row>
    <row r="1837" spans="2:4">
      <c r="B1837" s="154"/>
      <c r="C1837" s="156"/>
      <c r="D1837" s="155"/>
    </row>
    <row r="1838" spans="2:4">
      <c r="B1838" s="154"/>
      <c r="C1838" s="156"/>
      <c r="D1838" s="155"/>
    </row>
    <row r="1839" spans="2:4">
      <c r="B1839" s="154"/>
      <c r="C1839" s="156"/>
      <c r="D1839" s="155"/>
    </row>
    <row r="1840" spans="2:4">
      <c r="B1840" s="154"/>
      <c r="C1840" s="156"/>
      <c r="D1840" s="155"/>
    </row>
    <row r="1841" spans="2:4">
      <c r="B1841" s="154"/>
      <c r="C1841" s="156"/>
      <c r="D1841" s="155"/>
    </row>
    <row r="1842" spans="2:4">
      <c r="B1842" s="154"/>
      <c r="C1842" s="156"/>
      <c r="D1842" s="155"/>
    </row>
    <row r="1843" spans="2:4">
      <c r="B1843" s="154"/>
      <c r="C1843" s="156"/>
      <c r="D1843" s="155"/>
    </row>
    <row r="1844" spans="2:4">
      <c r="B1844" s="154"/>
      <c r="C1844" s="156"/>
      <c r="D1844" s="155"/>
    </row>
    <row r="1845" spans="2:4">
      <c r="B1845" s="154"/>
      <c r="C1845" s="156"/>
      <c r="D1845" s="155"/>
    </row>
    <row r="1846" spans="2:4">
      <c r="B1846" s="154"/>
      <c r="C1846" s="156"/>
      <c r="D1846" s="155"/>
    </row>
    <row r="1847" spans="2:4">
      <c r="B1847" s="154"/>
      <c r="C1847" s="156"/>
      <c r="D1847" s="155"/>
    </row>
    <row r="1848" spans="2:4">
      <c r="B1848" s="154"/>
      <c r="C1848" s="156"/>
      <c r="D1848" s="155"/>
    </row>
    <row r="1849" spans="2:4">
      <c r="B1849" s="154"/>
      <c r="C1849" s="156"/>
      <c r="D1849" s="155"/>
    </row>
    <row r="1850" spans="2:4">
      <c r="B1850" s="154"/>
      <c r="C1850" s="156"/>
      <c r="D1850" s="155"/>
    </row>
    <row r="1851" spans="2:4">
      <c r="B1851" s="154"/>
      <c r="C1851" s="156"/>
      <c r="D1851" s="155"/>
    </row>
    <row r="1852" spans="2:4">
      <c r="B1852" s="154"/>
      <c r="C1852" s="156"/>
      <c r="D1852" s="155"/>
    </row>
    <row r="1853" spans="2:4">
      <c r="B1853" s="154"/>
      <c r="C1853" s="156"/>
      <c r="D1853" s="155"/>
    </row>
    <row r="1854" spans="2:4">
      <c r="B1854" s="154"/>
      <c r="C1854" s="156"/>
      <c r="D1854" s="155"/>
    </row>
    <row r="1855" spans="2:4">
      <c r="B1855" s="154"/>
      <c r="C1855" s="156"/>
      <c r="D1855" s="155"/>
    </row>
    <row r="1856" spans="2:4">
      <c r="B1856" s="154"/>
      <c r="C1856" s="156"/>
      <c r="D1856" s="155"/>
    </row>
    <row r="1857" spans="2:4">
      <c r="B1857" s="154"/>
      <c r="C1857" s="156"/>
      <c r="D1857" s="155"/>
    </row>
    <row r="1858" spans="2:4">
      <c r="B1858" s="154"/>
      <c r="C1858" s="156"/>
      <c r="D1858" s="155"/>
    </row>
    <row r="1859" spans="2:4">
      <c r="B1859" s="154"/>
      <c r="C1859" s="156"/>
      <c r="D1859" s="155"/>
    </row>
    <row r="1860" spans="2:4">
      <c r="B1860" s="154"/>
      <c r="C1860" s="156"/>
      <c r="D1860" s="155"/>
    </row>
    <row r="1861" spans="2:4">
      <c r="B1861" s="154"/>
      <c r="C1861" s="156"/>
      <c r="D1861" s="155"/>
    </row>
    <row r="1862" spans="2:4">
      <c r="B1862" s="154"/>
      <c r="C1862" s="156"/>
      <c r="D1862" s="155"/>
    </row>
    <row r="1863" spans="2:4">
      <c r="B1863" s="154"/>
      <c r="C1863" s="156"/>
      <c r="D1863" s="155"/>
    </row>
    <row r="1864" spans="2:4">
      <c r="B1864" s="154"/>
      <c r="C1864" s="156"/>
      <c r="D1864" s="155"/>
    </row>
    <row r="1865" spans="2:4">
      <c r="B1865" s="154"/>
      <c r="C1865" s="156"/>
      <c r="D1865" s="155"/>
    </row>
    <row r="1866" spans="2:4">
      <c r="B1866" s="154"/>
      <c r="C1866" s="156"/>
      <c r="D1866" s="155"/>
    </row>
    <row r="1867" spans="2:4">
      <c r="B1867" s="154"/>
      <c r="C1867" s="156"/>
      <c r="D1867" s="155"/>
    </row>
    <row r="1868" spans="2:4">
      <c r="B1868" s="154"/>
      <c r="C1868" s="156"/>
      <c r="D1868" s="155"/>
    </row>
    <row r="1869" spans="2:4">
      <c r="B1869" s="154"/>
      <c r="C1869" s="156"/>
      <c r="D1869" s="155"/>
    </row>
    <row r="1870" spans="2:4">
      <c r="B1870" s="154"/>
      <c r="C1870" s="156"/>
      <c r="D1870" s="155"/>
    </row>
    <row r="1871" spans="2:4">
      <c r="B1871" s="154"/>
      <c r="C1871" s="156"/>
      <c r="D1871" s="155"/>
    </row>
    <row r="1872" spans="2:4">
      <c r="B1872" s="154"/>
      <c r="C1872" s="156"/>
      <c r="D1872" s="155"/>
    </row>
    <row r="1873" spans="2:4">
      <c r="B1873" s="154"/>
      <c r="C1873" s="156"/>
      <c r="D1873" s="155"/>
    </row>
    <row r="1874" spans="2:4">
      <c r="B1874" s="154"/>
      <c r="C1874" s="156"/>
      <c r="D1874" s="155"/>
    </row>
    <row r="1875" spans="2:4">
      <c r="B1875" s="154"/>
      <c r="C1875" s="156"/>
      <c r="D1875" s="155"/>
    </row>
    <row r="1876" spans="2:4">
      <c r="B1876" s="154"/>
      <c r="C1876" s="156"/>
      <c r="D1876" s="155"/>
    </row>
    <row r="1877" spans="2:4">
      <c r="B1877" s="154"/>
      <c r="C1877" s="156"/>
      <c r="D1877" s="155"/>
    </row>
    <row r="1878" spans="2:4">
      <c r="B1878" s="154"/>
      <c r="C1878" s="156"/>
      <c r="D1878" s="155"/>
    </row>
    <row r="1879" spans="2:4">
      <c r="B1879" s="154"/>
      <c r="C1879" s="156"/>
      <c r="D1879" s="155"/>
    </row>
    <row r="1880" spans="2:4">
      <c r="B1880" s="154"/>
      <c r="C1880" s="156"/>
      <c r="D1880" s="155"/>
    </row>
    <row r="1881" spans="2:4">
      <c r="B1881" s="154"/>
      <c r="C1881" s="156"/>
      <c r="D1881" s="155"/>
    </row>
    <row r="1882" spans="2:4">
      <c r="B1882" s="154"/>
      <c r="C1882" s="156"/>
      <c r="D1882" s="155"/>
    </row>
    <row r="1883" spans="2:4">
      <c r="B1883" s="154"/>
      <c r="C1883" s="156"/>
      <c r="D1883" s="155"/>
    </row>
    <row r="1884" spans="2:4">
      <c r="B1884" s="154"/>
      <c r="C1884" s="156"/>
      <c r="D1884" s="155"/>
    </row>
    <row r="1885" spans="2:4">
      <c r="B1885" s="154"/>
      <c r="C1885" s="156"/>
      <c r="D1885" s="155"/>
    </row>
    <row r="1886" spans="2:4">
      <c r="B1886" s="154"/>
      <c r="C1886" s="156"/>
      <c r="D1886" s="155"/>
    </row>
    <row r="1887" spans="2:4">
      <c r="B1887" s="154"/>
      <c r="C1887" s="156"/>
      <c r="D1887" s="155"/>
    </row>
    <row r="1888" spans="2:4">
      <c r="B1888" s="154"/>
      <c r="C1888" s="156"/>
      <c r="D1888" s="155"/>
    </row>
    <row r="1889" spans="2:4">
      <c r="B1889" s="154"/>
      <c r="C1889" s="156"/>
      <c r="D1889" s="155"/>
    </row>
    <row r="1890" spans="2:4">
      <c r="B1890" s="154"/>
      <c r="C1890" s="156"/>
      <c r="D1890" s="155"/>
    </row>
    <row r="1891" spans="2:4">
      <c r="B1891" s="154"/>
      <c r="C1891" s="156"/>
      <c r="D1891" s="155"/>
    </row>
    <row r="1892" spans="2:4">
      <c r="B1892" s="154"/>
      <c r="C1892" s="156"/>
      <c r="D1892" s="155"/>
    </row>
    <row r="1893" spans="2:4">
      <c r="B1893" s="154"/>
      <c r="C1893" s="156"/>
      <c r="D1893" s="155"/>
    </row>
    <row r="1894" spans="2:4">
      <c r="B1894" s="154"/>
      <c r="C1894" s="156"/>
      <c r="D1894" s="155"/>
    </row>
    <row r="1895" spans="2:4">
      <c r="B1895" s="154"/>
      <c r="C1895" s="156"/>
      <c r="D1895" s="155"/>
    </row>
    <row r="1896" spans="2:4">
      <c r="B1896" s="154"/>
      <c r="C1896" s="156"/>
      <c r="D1896" s="155"/>
    </row>
    <row r="1897" spans="2:4">
      <c r="B1897" s="154"/>
      <c r="C1897" s="156"/>
      <c r="D1897" s="155"/>
    </row>
    <row r="1898" spans="2:4">
      <c r="B1898" s="154"/>
      <c r="C1898" s="156"/>
      <c r="D1898" s="155"/>
    </row>
    <row r="1899" spans="2:4">
      <c r="B1899" s="154"/>
      <c r="C1899" s="156"/>
      <c r="D1899" s="155"/>
    </row>
    <row r="1900" spans="2:4">
      <c r="B1900" s="154"/>
      <c r="C1900" s="156"/>
      <c r="D1900" s="155"/>
    </row>
    <row r="1901" spans="2:4">
      <c r="B1901" s="154"/>
      <c r="C1901" s="156"/>
      <c r="D1901" s="155"/>
    </row>
    <row r="1902" spans="2:4">
      <c r="B1902" s="154"/>
      <c r="C1902" s="156"/>
      <c r="D1902" s="155"/>
    </row>
    <row r="1903" spans="2:4">
      <c r="B1903" s="154"/>
      <c r="C1903" s="156"/>
      <c r="D1903" s="155"/>
    </row>
    <row r="1904" spans="2:4">
      <c r="B1904" s="154"/>
      <c r="C1904" s="156"/>
      <c r="D1904" s="155"/>
    </row>
    <row r="1905" spans="2:4">
      <c r="B1905" s="154"/>
      <c r="C1905" s="156"/>
      <c r="D1905" s="155"/>
    </row>
    <row r="1906" spans="2:4">
      <c r="B1906" s="154"/>
      <c r="C1906" s="156"/>
      <c r="D1906" s="155"/>
    </row>
    <row r="1907" spans="2:4">
      <c r="B1907" s="154"/>
      <c r="C1907" s="156"/>
      <c r="D1907" s="155"/>
    </row>
    <row r="1908" spans="2:4">
      <c r="B1908" s="154"/>
      <c r="C1908" s="156"/>
      <c r="D1908" s="155"/>
    </row>
    <row r="1909" spans="2:4">
      <c r="B1909" s="154"/>
      <c r="C1909" s="156"/>
      <c r="D1909" s="155"/>
    </row>
    <row r="1910" spans="2:4">
      <c r="B1910" s="154"/>
      <c r="C1910" s="156"/>
      <c r="D1910" s="155"/>
    </row>
    <row r="1911" spans="2:4">
      <c r="B1911" s="154"/>
      <c r="C1911" s="156"/>
      <c r="D1911" s="155"/>
    </row>
    <row r="1912" spans="2:4">
      <c r="B1912" s="154"/>
      <c r="C1912" s="156"/>
      <c r="D1912" s="155"/>
    </row>
    <row r="1913" spans="2:4">
      <c r="B1913" s="154"/>
      <c r="C1913" s="156"/>
      <c r="D1913" s="155"/>
    </row>
    <row r="1914" spans="2:4">
      <c r="B1914" s="154"/>
      <c r="C1914" s="156"/>
      <c r="D1914" s="155"/>
    </row>
    <row r="1915" spans="2:4">
      <c r="B1915" s="154"/>
      <c r="C1915" s="156"/>
      <c r="D1915" s="155"/>
    </row>
    <row r="1916" spans="2:4">
      <c r="B1916" s="154"/>
      <c r="C1916" s="156"/>
      <c r="D1916" s="155"/>
    </row>
    <row r="1917" spans="2:4">
      <c r="B1917" s="154"/>
      <c r="C1917" s="156"/>
      <c r="D1917" s="155"/>
    </row>
    <row r="1918" spans="2:4">
      <c r="B1918" s="154"/>
      <c r="C1918" s="156"/>
      <c r="D1918" s="155"/>
    </row>
    <row r="1919" spans="2:4">
      <c r="B1919" s="154"/>
      <c r="C1919" s="156"/>
      <c r="D1919" s="155"/>
    </row>
    <row r="1920" spans="2:4">
      <c r="B1920" s="154"/>
      <c r="C1920" s="156"/>
      <c r="D1920" s="155"/>
    </row>
    <row r="1921" spans="2:4">
      <c r="B1921" s="154"/>
      <c r="C1921" s="156"/>
      <c r="D1921" s="155"/>
    </row>
    <row r="1922" spans="2:4">
      <c r="B1922" s="154"/>
      <c r="C1922" s="156"/>
      <c r="D1922" s="155"/>
    </row>
    <row r="1923" spans="2:4">
      <c r="B1923" s="154"/>
      <c r="C1923" s="156"/>
      <c r="D1923" s="155"/>
    </row>
    <row r="1924" spans="2:4">
      <c r="B1924" s="154"/>
      <c r="C1924" s="156"/>
      <c r="D1924" s="155"/>
    </row>
    <row r="1925" spans="2:4">
      <c r="B1925" s="154"/>
      <c r="C1925" s="156"/>
      <c r="D1925" s="155"/>
    </row>
    <row r="1926" spans="2:4">
      <c r="B1926" s="154"/>
      <c r="C1926" s="156"/>
      <c r="D1926" s="155"/>
    </row>
    <row r="1927" spans="2:4">
      <c r="B1927" s="154"/>
      <c r="C1927" s="156"/>
      <c r="D1927" s="155"/>
    </row>
    <row r="1928" spans="2:4">
      <c r="B1928" s="154"/>
      <c r="C1928" s="156"/>
      <c r="D1928" s="155"/>
    </row>
    <row r="1929" spans="2:4">
      <c r="B1929" s="154"/>
      <c r="C1929" s="156"/>
      <c r="D1929" s="155"/>
    </row>
    <row r="1930" spans="2:4">
      <c r="B1930" s="154"/>
      <c r="C1930" s="156"/>
      <c r="D1930" s="155"/>
    </row>
    <row r="1931" spans="2:4">
      <c r="B1931" s="154"/>
      <c r="C1931" s="156"/>
      <c r="D1931" s="155"/>
    </row>
    <row r="1932" spans="2:4">
      <c r="B1932" s="154"/>
      <c r="C1932" s="156"/>
      <c r="D1932" s="155"/>
    </row>
    <row r="1933" spans="2:4">
      <c r="B1933" s="154"/>
      <c r="C1933" s="156"/>
      <c r="D1933" s="155"/>
    </row>
    <row r="1934" spans="2:4">
      <c r="B1934" s="154"/>
      <c r="C1934" s="156"/>
      <c r="D1934" s="155"/>
    </row>
    <row r="1935" spans="2:4">
      <c r="B1935" s="154"/>
      <c r="C1935" s="156"/>
      <c r="D1935" s="155"/>
    </row>
    <row r="1936" spans="2:4">
      <c r="B1936" s="154"/>
      <c r="C1936" s="156"/>
      <c r="D1936" s="155"/>
    </row>
    <row r="1937" spans="2:4">
      <c r="B1937" s="154"/>
      <c r="C1937" s="156"/>
      <c r="D1937" s="155"/>
    </row>
    <row r="1938" spans="2:4">
      <c r="B1938" s="154"/>
      <c r="C1938" s="156"/>
      <c r="D1938" s="155"/>
    </row>
    <row r="1939" spans="2:4">
      <c r="B1939" s="154"/>
      <c r="C1939" s="156"/>
      <c r="D1939" s="155"/>
    </row>
    <row r="1940" spans="2:4">
      <c r="B1940" s="154"/>
      <c r="C1940" s="156"/>
      <c r="D1940" s="155"/>
    </row>
    <row r="1941" spans="2:4">
      <c r="B1941" s="154"/>
      <c r="C1941" s="156"/>
      <c r="D1941" s="155"/>
    </row>
    <row r="1942" spans="2:4">
      <c r="B1942" s="154"/>
      <c r="C1942" s="156"/>
      <c r="D1942" s="155"/>
    </row>
    <row r="1943" spans="2:4">
      <c r="B1943" s="154"/>
      <c r="C1943" s="156"/>
      <c r="D1943" s="155"/>
    </row>
    <row r="1944" spans="2:4">
      <c r="B1944" s="154"/>
      <c r="C1944" s="156"/>
      <c r="D1944" s="155"/>
    </row>
    <row r="1945" spans="2:4">
      <c r="B1945" s="154"/>
      <c r="C1945" s="156"/>
      <c r="D1945" s="155"/>
    </row>
    <row r="1946" spans="2:4">
      <c r="B1946" s="154"/>
      <c r="C1946" s="156"/>
      <c r="D1946" s="155"/>
    </row>
    <row r="1947" spans="2:4">
      <c r="B1947" s="154"/>
      <c r="C1947" s="156"/>
      <c r="D1947" s="155"/>
    </row>
    <row r="1948" spans="2:4">
      <c r="B1948" s="154"/>
      <c r="C1948" s="156"/>
      <c r="D1948" s="155"/>
    </row>
    <row r="1949" spans="2:4">
      <c r="B1949" s="154"/>
      <c r="C1949" s="156"/>
      <c r="D1949" s="155"/>
    </row>
    <row r="1950" spans="2:4">
      <c r="B1950" s="154"/>
      <c r="C1950" s="156"/>
      <c r="D1950" s="155"/>
    </row>
    <row r="1951" spans="2:4">
      <c r="B1951" s="154"/>
      <c r="C1951" s="156"/>
      <c r="D1951" s="155"/>
    </row>
    <row r="1952" spans="2:4">
      <c r="B1952" s="154"/>
      <c r="C1952" s="156"/>
      <c r="D1952" s="155"/>
    </row>
    <row r="1953" spans="2:4">
      <c r="B1953" s="154"/>
      <c r="C1953" s="156"/>
      <c r="D1953" s="155"/>
    </row>
    <row r="1954" spans="2:4">
      <c r="B1954" s="154"/>
      <c r="C1954" s="156"/>
      <c r="D1954" s="155"/>
    </row>
    <row r="1955" spans="2:4">
      <c r="B1955" s="154"/>
      <c r="C1955" s="156"/>
      <c r="D1955" s="155"/>
    </row>
    <row r="1956" spans="2:4">
      <c r="B1956" s="154"/>
      <c r="C1956" s="156"/>
      <c r="D1956" s="155"/>
    </row>
    <row r="1957" spans="2:4">
      <c r="B1957" s="154"/>
      <c r="C1957" s="156"/>
      <c r="D1957" s="155"/>
    </row>
    <row r="1958" spans="2:4">
      <c r="B1958" s="154"/>
      <c r="C1958" s="156"/>
      <c r="D1958" s="155"/>
    </row>
    <row r="1959" spans="2:4">
      <c r="B1959" s="154"/>
      <c r="C1959" s="156"/>
      <c r="D1959" s="155"/>
    </row>
    <row r="1960" spans="2:4">
      <c r="B1960" s="154"/>
      <c r="C1960" s="156"/>
      <c r="D1960" s="155"/>
    </row>
    <row r="1961" spans="2:4">
      <c r="B1961" s="154"/>
      <c r="C1961" s="156"/>
      <c r="D1961" s="155"/>
    </row>
    <row r="1962" spans="2:4">
      <c r="B1962" s="154"/>
      <c r="C1962" s="156"/>
      <c r="D1962" s="155"/>
    </row>
    <row r="1963" spans="2:4">
      <c r="B1963" s="154"/>
      <c r="C1963" s="156"/>
      <c r="D1963" s="155"/>
    </row>
    <row r="1964" spans="2:4">
      <c r="B1964" s="154"/>
      <c r="C1964" s="156"/>
      <c r="D1964" s="155"/>
    </row>
    <row r="1965" spans="2:4">
      <c r="B1965" s="154"/>
      <c r="C1965" s="156"/>
      <c r="D1965" s="155"/>
    </row>
    <row r="1966" spans="2:4">
      <c r="B1966" s="154"/>
      <c r="C1966" s="156"/>
      <c r="D1966" s="155"/>
    </row>
    <row r="1967" spans="2:4">
      <c r="B1967" s="154"/>
      <c r="C1967" s="156"/>
      <c r="D1967" s="155"/>
    </row>
    <row r="1968" spans="2:4">
      <c r="B1968" s="154"/>
      <c r="C1968" s="156"/>
      <c r="D1968" s="155"/>
    </row>
    <row r="1969" spans="2:4">
      <c r="B1969" s="154"/>
      <c r="C1969" s="156"/>
      <c r="D1969" s="155"/>
    </row>
    <row r="1970" spans="2:4">
      <c r="B1970" s="154"/>
      <c r="C1970" s="156"/>
      <c r="D1970" s="155"/>
    </row>
    <row r="1971" spans="2:4">
      <c r="B1971" s="154"/>
      <c r="C1971" s="156"/>
      <c r="D1971" s="155"/>
    </row>
    <row r="1972" spans="2:4">
      <c r="B1972" s="154"/>
      <c r="C1972" s="156"/>
      <c r="D1972" s="155"/>
    </row>
    <row r="1973" spans="2:4">
      <c r="B1973" s="154"/>
      <c r="C1973" s="156"/>
      <c r="D1973" s="155"/>
    </row>
    <row r="1974" spans="2:4">
      <c r="B1974" s="154"/>
      <c r="C1974" s="156"/>
      <c r="D1974" s="155"/>
    </row>
    <row r="1975" spans="2:4">
      <c r="B1975" s="154"/>
      <c r="C1975" s="156"/>
      <c r="D1975" s="155"/>
    </row>
    <row r="1976" spans="2:4">
      <c r="B1976" s="154"/>
      <c r="C1976" s="156"/>
      <c r="D1976" s="155"/>
    </row>
    <row r="1977" spans="2:4">
      <c r="B1977" s="154"/>
      <c r="C1977" s="156"/>
      <c r="D1977" s="155"/>
    </row>
    <row r="1978" spans="2:4">
      <c r="B1978" s="154"/>
      <c r="C1978" s="156"/>
      <c r="D1978" s="155"/>
    </row>
    <row r="1979" spans="2:4">
      <c r="B1979" s="154"/>
      <c r="C1979" s="156"/>
      <c r="D1979" s="155"/>
    </row>
    <row r="1980" spans="2:4">
      <c r="B1980" s="154"/>
      <c r="C1980" s="156"/>
      <c r="D1980" s="155"/>
    </row>
    <row r="1981" spans="2:4">
      <c r="B1981" s="154"/>
      <c r="C1981" s="156"/>
      <c r="D1981" s="155"/>
    </row>
    <row r="1982" spans="2:4">
      <c r="B1982" s="154"/>
      <c r="C1982" s="156"/>
      <c r="D1982" s="155"/>
    </row>
    <row r="1983" spans="2:4">
      <c r="B1983" s="154"/>
      <c r="C1983" s="156"/>
      <c r="D1983" s="155"/>
    </row>
    <row r="1984" spans="2:4">
      <c r="B1984" s="154"/>
      <c r="C1984" s="156"/>
      <c r="D1984" s="155"/>
    </row>
    <row r="1985" spans="2:4">
      <c r="B1985" s="154"/>
      <c r="C1985" s="156"/>
      <c r="D1985" s="155"/>
    </row>
    <row r="1986" spans="2:4">
      <c r="B1986" s="154"/>
      <c r="C1986" s="156"/>
      <c r="D1986" s="155"/>
    </row>
    <row r="1987" spans="2:4">
      <c r="B1987" s="154"/>
      <c r="C1987" s="156"/>
      <c r="D1987" s="155"/>
    </row>
    <row r="1988" spans="2:4">
      <c r="B1988" s="154"/>
      <c r="C1988" s="156"/>
      <c r="D1988" s="155"/>
    </row>
    <row r="1989" spans="2:4">
      <c r="B1989" s="154"/>
      <c r="C1989" s="156"/>
      <c r="D1989" s="155"/>
    </row>
    <row r="1990" spans="2:4">
      <c r="B1990" s="154"/>
      <c r="C1990" s="156"/>
      <c r="D1990" s="155"/>
    </row>
    <row r="1991" spans="2:4">
      <c r="B1991" s="154"/>
      <c r="C1991" s="156"/>
      <c r="D1991" s="155"/>
    </row>
    <row r="1992" spans="2:4">
      <c r="B1992" s="154"/>
      <c r="C1992" s="156"/>
      <c r="D1992" s="155"/>
    </row>
    <row r="1993" spans="2:4">
      <c r="B1993" s="154"/>
      <c r="C1993" s="156"/>
      <c r="D1993" s="155"/>
    </row>
    <row r="1994" spans="2:4">
      <c r="B1994" s="154"/>
      <c r="C1994" s="156"/>
      <c r="D1994" s="155"/>
    </row>
    <row r="1995" spans="2:4">
      <c r="B1995" s="154"/>
      <c r="C1995" s="156"/>
      <c r="D1995" s="155"/>
    </row>
    <row r="1996" spans="2:4">
      <c r="B1996" s="154"/>
      <c r="C1996" s="156"/>
      <c r="D1996" s="155"/>
    </row>
    <row r="1997" spans="2:4">
      <c r="B1997" s="154"/>
      <c r="C1997" s="156"/>
      <c r="D1997" s="155"/>
    </row>
    <row r="1998" spans="2:4">
      <c r="B1998" s="154"/>
      <c r="C1998" s="156"/>
      <c r="D1998" s="155"/>
    </row>
    <row r="1999" spans="2:4">
      <c r="B1999" s="154"/>
      <c r="C1999" s="156"/>
      <c r="D1999" s="155"/>
    </row>
    <row r="2000" spans="2:4">
      <c r="B2000" s="154"/>
      <c r="C2000" s="156"/>
      <c r="D2000" s="155"/>
    </row>
    <row r="2001" spans="2:4">
      <c r="B2001" s="154"/>
      <c r="C2001" s="156"/>
      <c r="D2001" s="155"/>
    </row>
    <row r="2002" spans="2:4">
      <c r="B2002" s="154"/>
      <c r="C2002" s="156"/>
      <c r="D2002" s="155"/>
    </row>
    <row r="2003" spans="2:4">
      <c r="B2003" s="154"/>
      <c r="C2003" s="156"/>
      <c r="D2003" s="155"/>
    </row>
    <row r="2004" spans="2:4">
      <c r="B2004" s="154"/>
      <c r="C2004" s="156"/>
      <c r="D2004" s="155"/>
    </row>
    <row r="2005" spans="2:4">
      <c r="B2005" s="154"/>
      <c r="C2005" s="156"/>
      <c r="D2005" s="155"/>
    </row>
    <row r="2006" spans="2:4">
      <c r="B2006" s="154"/>
      <c r="C2006" s="156"/>
      <c r="D2006" s="155"/>
    </row>
    <row r="2007" spans="2:4">
      <c r="B2007" s="154"/>
      <c r="C2007" s="156"/>
      <c r="D2007" s="155"/>
    </row>
    <row r="2008" spans="2:4">
      <c r="B2008" s="154"/>
      <c r="C2008" s="156"/>
      <c r="D2008" s="155"/>
    </row>
    <row r="2009" spans="2:4">
      <c r="B2009" s="154"/>
      <c r="C2009" s="156"/>
      <c r="D2009" s="155"/>
    </row>
    <row r="2010" spans="2:4">
      <c r="B2010" s="154"/>
      <c r="C2010" s="156"/>
      <c r="D2010" s="155"/>
    </row>
    <row r="2011" spans="2:4">
      <c r="B2011" s="154"/>
      <c r="C2011" s="156"/>
      <c r="D2011" s="155"/>
    </row>
    <row r="2012" spans="2:4">
      <c r="B2012" s="154"/>
      <c r="C2012" s="156"/>
      <c r="D2012" s="155"/>
    </row>
    <row r="2013" spans="2:4">
      <c r="B2013" s="154"/>
      <c r="C2013" s="156"/>
      <c r="D2013" s="155"/>
    </row>
    <row r="2014" spans="2:4">
      <c r="B2014" s="154"/>
      <c r="C2014" s="156"/>
      <c r="D2014" s="155"/>
    </row>
    <row r="2015" spans="2:4">
      <c r="B2015" s="154"/>
      <c r="C2015" s="156"/>
      <c r="D2015" s="155"/>
    </row>
    <row r="2016" spans="2:4">
      <c r="B2016" s="154"/>
      <c r="C2016" s="156"/>
      <c r="D2016" s="155"/>
    </row>
    <row r="2017" spans="2:4">
      <c r="B2017" s="154"/>
      <c r="C2017" s="156"/>
      <c r="D2017" s="155"/>
    </row>
    <row r="2018" spans="2:4">
      <c r="B2018" s="154"/>
      <c r="C2018" s="156"/>
      <c r="D2018" s="155"/>
    </row>
    <row r="2019" spans="2:4">
      <c r="B2019" s="154"/>
      <c r="C2019" s="156"/>
      <c r="D2019" s="155"/>
    </row>
    <row r="2020" spans="2:4">
      <c r="B2020" s="154"/>
      <c r="C2020" s="156"/>
      <c r="D2020" s="155"/>
    </row>
    <row r="2021" spans="2:4">
      <c r="B2021" s="154"/>
      <c r="C2021" s="156"/>
      <c r="D2021" s="155"/>
    </row>
    <row r="2022" spans="2:4">
      <c r="B2022" s="154"/>
      <c r="C2022" s="156"/>
      <c r="D2022" s="155"/>
    </row>
    <row r="2023" spans="2:4">
      <c r="B2023" s="154"/>
      <c r="C2023" s="156"/>
      <c r="D2023" s="155"/>
    </row>
    <row r="2024" spans="2:4">
      <c r="B2024" s="154"/>
      <c r="C2024" s="156"/>
      <c r="D2024" s="155"/>
    </row>
    <row r="2025" spans="2:4">
      <c r="B2025" s="154"/>
      <c r="C2025" s="156"/>
      <c r="D2025" s="155"/>
    </row>
    <row r="2026" spans="2:4">
      <c r="B2026" s="154"/>
      <c r="C2026" s="156"/>
      <c r="D2026" s="155"/>
    </row>
    <row r="2027" spans="2:4">
      <c r="B2027" s="154"/>
      <c r="C2027" s="156"/>
      <c r="D2027" s="155"/>
    </row>
    <row r="2028" spans="2:4">
      <c r="B2028" s="154"/>
      <c r="C2028" s="156"/>
      <c r="D2028" s="155"/>
    </row>
    <row r="2029" spans="2:4">
      <c r="B2029" s="154"/>
      <c r="C2029" s="156"/>
      <c r="D2029" s="155"/>
    </row>
    <row r="2030" spans="2:4">
      <c r="B2030" s="154"/>
      <c r="C2030" s="156"/>
      <c r="D2030" s="155"/>
    </row>
    <row r="2031" spans="2:4">
      <c r="B2031" s="154"/>
      <c r="C2031" s="156"/>
      <c r="D2031" s="155"/>
    </row>
    <row r="2032" spans="2:4">
      <c r="B2032" s="154"/>
      <c r="C2032" s="156"/>
      <c r="D2032" s="155"/>
    </row>
    <row r="2033" spans="2:4">
      <c r="B2033" s="154"/>
      <c r="C2033" s="156"/>
      <c r="D2033" s="155"/>
    </row>
    <row r="2034" spans="2:4">
      <c r="B2034" s="154"/>
      <c r="C2034" s="156"/>
      <c r="D2034" s="155"/>
    </row>
    <row r="2035" spans="2:4">
      <c r="B2035" s="154"/>
      <c r="C2035" s="156"/>
      <c r="D2035" s="155"/>
    </row>
    <row r="2036" spans="2:4">
      <c r="B2036" s="154"/>
      <c r="C2036" s="156"/>
      <c r="D2036" s="155"/>
    </row>
    <row r="2037" spans="2:4">
      <c r="B2037" s="154"/>
      <c r="C2037" s="156"/>
      <c r="D2037" s="155"/>
    </row>
    <row r="2038" spans="2:4">
      <c r="B2038" s="154"/>
      <c r="C2038" s="156"/>
      <c r="D2038" s="155"/>
    </row>
    <row r="2039" spans="2:4">
      <c r="B2039" s="154"/>
      <c r="C2039" s="156"/>
      <c r="D2039" s="155"/>
    </row>
    <row r="2040" spans="2:4">
      <c r="B2040" s="154"/>
      <c r="C2040" s="156"/>
      <c r="D2040" s="155"/>
    </row>
    <row r="2041" spans="2:4">
      <c r="B2041" s="154"/>
      <c r="C2041" s="156"/>
      <c r="D2041" s="155"/>
    </row>
    <row r="2042" spans="2:4">
      <c r="B2042" s="154"/>
      <c r="C2042" s="156"/>
      <c r="D2042" s="155"/>
    </row>
    <row r="2043" spans="2:4">
      <c r="B2043" s="154"/>
      <c r="C2043" s="156"/>
      <c r="D2043" s="155"/>
    </row>
    <row r="2044" spans="2:4">
      <c r="B2044" s="154"/>
      <c r="C2044" s="156"/>
      <c r="D2044" s="155"/>
    </row>
    <row r="2045" spans="2:4">
      <c r="B2045" s="154"/>
      <c r="C2045" s="156"/>
      <c r="D2045" s="155"/>
    </row>
    <row r="2046" spans="2:4">
      <c r="B2046" s="154"/>
      <c r="C2046" s="156"/>
      <c r="D2046" s="155"/>
    </row>
    <row r="2047" spans="2:4">
      <c r="B2047" s="154"/>
      <c r="C2047" s="156"/>
      <c r="D2047" s="155"/>
    </row>
    <row r="2048" spans="2:4">
      <c r="B2048" s="154"/>
      <c r="C2048" s="156"/>
      <c r="D2048" s="155"/>
    </row>
    <row r="2049" spans="2:4">
      <c r="B2049" s="154"/>
      <c r="C2049" s="156"/>
      <c r="D2049" s="155"/>
    </row>
    <row r="2050" spans="2:4">
      <c r="B2050" s="154"/>
      <c r="C2050" s="156"/>
      <c r="D2050" s="155"/>
    </row>
    <row r="2051" spans="2:4">
      <c r="B2051" s="154"/>
      <c r="C2051" s="156"/>
      <c r="D2051" s="155"/>
    </row>
    <row r="2052" spans="2:4">
      <c r="B2052" s="154"/>
      <c r="C2052" s="156"/>
      <c r="D2052" s="155"/>
    </row>
    <row r="2053" spans="2:4">
      <c r="B2053" s="154"/>
      <c r="C2053" s="156"/>
      <c r="D2053" s="155"/>
    </row>
    <row r="2054" spans="2:4">
      <c r="B2054" s="154"/>
      <c r="C2054" s="156"/>
      <c r="D2054" s="155"/>
    </row>
    <row r="2055" spans="2:4">
      <c r="B2055" s="154"/>
      <c r="C2055" s="156"/>
      <c r="D2055" s="155"/>
    </row>
    <row r="2056" spans="2:4">
      <c r="B2056" s="154"/>
      <c r="C2056" s="156"/>
      <c r="D2056" s="155"/>
    </row>
    <row r="2057" spans="2:4">
      <c r="B2057" s="154"/>
      <c r="C2057" s="156"/>
      <c r="D2057" s="155"/>
    </row>
    <row r="2058" spans="2:4">
      <c r="B2058" s="154"/>
      <c r="C2058" s="156"/>
      <c r="D2058" s="155"/>
    </row>
    <row r="2059" spans="2:4">
      <c r="B2059" s="154"/>
      <c r="C2059" s="156"/>
      <c r="D2059" s="155"/>
    </row>
    <row r="2060" spans="2:4">
      <c r="B2060" s="154"/>
      <c r="C2060" s="156"/>
      <c r="D2060" s="155"/>
    </row>
    <row r="2061" spans="2:4">
      <c r="B2061" s="154"/>
      <c r="C2061" s="156"/>
      <c r="D2061" s="155"/>
    </row>
    <row r="2062" spans="2:4">
      <c r="B2062" s="154"/>
      <c r="C2062" s="156"/>
      <c r="D2062" s="155"/>
    </row>
    <row r="2063" spans="2:4">
      <c r="B2063" s="154"/>
      <c r="C2063" s="156"/>
      <c r="D2063" s="155"/>
    </row>
    <row r="2064" spans="2:4">
      <c r="B2064" s="154"/>
      <c r="C2064" s="156"/>
      <c r="D2064" s="155"/>
    </row>
    <row r="2065" spans="2:4">
      <c r="B2065" s="154"/>
      <c r="C2065" s="156"/>
      <c r="D2065" s="155"/>
    </row>
    <row r="2066" spans="2:4">
      <c r="B2066" s="154"/>
      <c r="C2066" s="156"/>
      <c r="D2066" s="155"/>
    </row>
    <row r="2067" spans="2:4">
      <c r="B2067" s="154"/>
      <c r="C2067" s="156"/>
      <c r="D2067" s="155"/>
    </row>
    <row r="2068" spans="2:4">
      <c r="B2068" s="154"/>
      <c r="C2068" s="156"/>
      <c r="D2068" s="155"/>
    </row>
    <row r="2069" spans="2:4">
      <c r="B2069" s="154"/>
      <c r="C2069" s="156"/>
      <c r="D2069" s="155"/>
    </row>
    <row r="2070" spans="2:4">
      <c r="B2070" s="154"/>
      <c r="C2070" s="156"/>
      <c r="D2070" s="155"/>
    </row>
    <row r="2071" spans="2:4">
      <c r="B2071" s="154"/>
      <c r="C2071" s="156"/>
      <c r="D2071" s="155"/>
    </row>
    <row r="2072" spans="2:4">
      <c r="B2072" s="154"/>
      <c r="C2072" s="156"/>
      <c r="D2072" s="155"/>
    </row>
    <row r="2073" spans="2:4">
      <c r="B2073" s="154"/>
      <c r="C2073" s="156"/>
      <c r="D2073" s="155"/>
    </row>
    <row r="2074" spans="2:4">
      <c r="B2074" s="154"/>
      <c r="C2074" s="156"/>
      <c r="D2074" s="155"/>
    </row>
    <row r="2075" spans="2:4">
      <c r="B2075" s="154"/>
      <c r="C2075" s="156"/>
      <c r="D2075" s="155"/>
    </row>
    <row r="2076" spans="2:4">
      <c r="B2076" s="154"/>
      <c r="C2076" s="156"/>
      <c r="D2076" s="155"/>
    </row>
    <row r="2077" spans="2:4">
      <c r="B2077" s="154"/>
      <c r="C2077" s="156"/>
      <c r="D2077" s="155"/>
    </row>
    <row r="2078" spans="2:4">
      <c r="B2078" s="154"/>
      <c r="C2078" s="156"/>
      <c r="D2078" s="155"/>
    </row>
    <row r="2079" spans="2:4">
      <c r="B2079" s="154"/>
      <c r="C2079" s="156"/>
      <c r="D2079" s="155"/>
    </row>
    <row r="2080" spans="2:4">
      <c r="B2080" s="154"/>
      <c r="C2080" s="156"/>
      <c r="D2080" s="155"/>
    </row>
    <row r="2081" spans="2:4">
      <c r="B2081" s="154"/>
      <c r="C2081" s="156"/>
      <c r="D2081" s="155"/>
    </row>
    <row r="2082" spans="2:4">
      <c r="B2082" s="154"/>
      <c r="C2082" s="156"/>
      <c r="D2082" s="155"/>
    </row>
    <row r="2083" spans="2:4">
      <c r="B2083" s="154"/>
      <c r="C2083" s="156"/>
      <c r="D2083" s="155"/>
    </row>
    <row r="2084" spans="2:4">
      <c r="B2084" s="154"/>
      <c r="C2084" s="156"/>
      <c r="D2084" s="155"/>
    </row>
    <row r="2085" spans="2:4">
      <c r="B2085" s="154"/>
      <c r="C2085" s="156"/>
      <c r="D2085" s="155"/>
    </row>
    <row r="2086" spans="2:4">
      <c r="B2086" s="154"/>
      <c r="C2086" s="156"/>
      <c r="D2086" s="155"/>
    </row>
    <row r="2087" spans="2:4">
      <c r="B2087" s="154"/>
      <c r="C2087" s="156"/>
      <c r="D2087" s="155"/>
    </row>
    <row r="2088" spans="2:4">
      <c r="B2088" s="154"/>
      <c r="C2088" s="156"/>
      <c r="D2088" s="155"/>
    </row>
    <row r="2089" spans="2:4">
      <c r="B2089" s="154"/>
      <c r="C2089" s="156"/>
      <c r="D2089" s="155"/>
    </row>
    <row r="2090" spans="2:4">
      <c r="B2090" s="154"/>
      <c r="C2090" s="156"/>
      <c r="D2090" s="155"/>
    </row>
    <row r="2091" spans="2:4">
      <c r="B2091" s="154"/>
      <c r="C2091" s="156"/>
      <c r="D2091" s="155"/>
    </row>
    <row r="2092" spans="2:4">
      <c r="B2092" s="154"/>
      <c r="C2092" s="156"/>
      <c r="D2092" s="155"/>
    </row>
    <row r="2093" spans="2:4">
      <c r="B2093" s="154"/>
      <c r="C2093" s="156"/>
      <c r="D2093" s="155"/>
    </row>
    <row r="2094" spans="2:4">
      <c r="B2094" s="154"/>
      <c r="C2094" s="156"/>
      <c r="D2094" s="155"/>
    </row>
    <row r="2095" spans="2:4">
      <c r="B2095" s="154"/>
      <c r="C2095" s="156"/>
      <c r="D2095" s="155"/>
    </row>
    <row r="2096" spans="2:4">
      <c r="B2096" s="154"/>
      <c r="C2096" s="156"/>
      <c r="D2096" s="155"/>
    </row>
    <row r="2097" spans="2:4">
      <c r="B2097" s="154"/>
      <c r="C2097" s="156"/>
      <c r="D2097" s="155"/>
    </row>
    <row r="2098" spans="2:4">
      <c r="B2098" s="154"/>
      <c r="C2098" s="156"/>
      <c r="D2098" s="155"/>
    </row>
    <row r="2099" spans="2:4">
      <c r="B2099" s="154"/>
      <c r="C2099" s="156"/>
      <c r="D2099" s="155"/>
    </row>
    <row r="2100" spans="2:4">
      <c r="B2100" s="154"/>
      <c r="C2100" s="156"/>
      <c r="D2100" s="155"/>
    </row>
    <row r="2101" spans="2:4">
      <c r="B2101" s="154"/>
      <c r="C2101" s="156"/>
      <c r="D2101" s="155"/>
    </row>
    <row r="2102" spans="2:4">
      <c r="B2102" s="154"/>
      <c r="C2102" s="156"/>
      <c r="D2102" s="155"/>
    </row>
    <row r="2103" spans="2:4">
      <c r="B2103" s="154"/>
      <c r="C2103" s="156"/>
      <c r="D2103" s="155"/>
    </row>
    <row r="2104" spans="2:4">
      <c r="B2104" s="154"/>
      <c r="C2104" s="156"/>
      <c r="D2104" s="155"/>
    </row>
    <row r="2105" spans="2:4">
      <c r="B2105" s="154"/>
      <c r="C2105" s="156"/>
      <c r="D2105" s="155"/>
    </row>
    <row r="2106" spans="2:4">
      <c r="B2106" s="154"/>
      <c r="C2106" s="156"/>
      <c r="D2106" s="155"/>
    </row>
    <row r="2107" spans="2:4">
      <c r="B2107" s="154"/>
      <c r="C2107" s="156"/>
      <c r="D2107" s="155"/>
    </row>
    <row r="2108" spans="2:4">
      <c r="B2108" s="154"/>
      <c r="C2108" s="156"/>
      <c r="D2108" s="155"/>
    </row>
    <row r="2109" spans="2:4">
      <c r="B2109" s="154"/>
      <c r="C2109" s="156"/>
      <c r="D2109" s="155"/>
    </row>
    <row r="2110" spans="2:4">
      <c r="B2110" s="154"/>
      <c r="C2110" s="156"/>
      <c r="D2110" s="155"/>
    </row>
    <row r="2111" spans="2:4">
      <c r="B2111" s="154"/>
      <c r="C2111" s="156"/>
      <c r="D2111" s="155"/>
    </row>
    <row r="2112" spans="2:4">
      <c r="B2112" s="154"/>
      <c r="C2112" s="156"/>
      <c r="D2112" s="155"/>
    </row>
    <row r="2113" spans="2:4">
      <c r="B2113" s="154"/>
      <c r="C2113" s="156"/>
      <c r="D2113" s="155"/>
    </row>
    <row r="2114" spans="2:4">
      <c r="B2114" s="154"/>
      <c r="C2114" s="156"/>
      <c r="D2114" s="155"/>
    </row>
    <row r="2115" spans="2:4">
      <c r="B2115" s="154"/>
      <c r="C2115" s="156"/>
      <c r="D2115" s="155"/>
    </row>
    <row r="2116" spans="2:4">
      <c r="B2116" s="154"/>
      <c r="C2116" s="156"/>
      <c r="D2116" s="155"/>
    </row>
    <row r="2117" spans="2:4">
      <c r="B2117" s="154"/>
      <c r="C2117" s="156"/>
      <c r="D2117" s="155"/>
    </row>
    <row r="2118" spans="2:4">
      <c r="B2118" s="154"/>
      <c r="C2118" s="156"/>
      <c r="D2118" s="155"/>
    </row>
    <row r="2119" spans="2:4">
      <c r="B2119" s="154"/>
      <c r="C2119" s="156"/>
      <c r="D2119" s="155"/>
    </row>
    <row r="2120" spans="2:4">
      <c r="B2120" s="154"/>
      <c r="C2120" s="156"/>
      <c r="D2120" s="155"/>
    </row>
    <row r="2121" spans="2:4">
      <c r="B2121" s="154"/>
      <c r="C2121" s="156"/>
      <c r="D2121" s="155"/>
    </row>
    <row r="2122" spans="2:4">
      <c r="B2122" s="154"/>
      <c r="C2122" s="156"/>
      <c r="D2122" s="155"/>
    </row>
    <row r="2123" spans="2:4">
      <c r="B2123" s="154"/>
      <c r="C2123" s="156"/>
      <c r="D2123" s="155"/>
    </row>
    <row r="2124" spans="2:4">
      <c r="B2124" s="154"/>
      <c r="C2124" s="156"/>
      <c r="D2124" s="155"/>
    </row>
    <row r="2125" spans="2:4">
      <c r="B2125" s="154"/>
      <c r="C2125" s="156"/>
      <c r="D2125" s="155"/>
    </row>
    <row r="2126" spans="2:4">
      <c r="B2126" s="154"/>
      <c r="C2126" s="156"/>
      <c r="D2126" s="155"/>
    </row>
    <row r="2127" spans="2:4">
      <c r="B2127" s="154"/>
      <c r="C2127" s="156"/>
      <c r="D2127" s="155"/>
    </row>
    <row r="2128" spans="2:4">
      <c r="B2128" s="154"/>
      <c r="C2128" s="156"/>
      <c r="D2128" s="155"/>
    </row>
    <row r="2129" spans="2:4">
      <c r="B2129" s="154"/>
      <c r="C2129" s="156"/>
      <c r="D2129" s="155"/>
    </row>
    <row r="2130" spans="2:4">
      <c r="B2130" s="154"/>
      <c r="C2130" s="156"/>
      <c r="D2130" s="155"/>
    </row>
    <row r="2131" spans="2:4">
      <c r="B2131" s="154"/>
      <c r="C2131" s="156"/>
      <c r="D2131" s="155"/>
    </row>
    <row r="2132" spans="2:4">
      <c r="B2132" s="154"/>
      <c r="C2132" s="156"/>
      <c r="D2132" s="155"/>
    </row>
    <row r="2133" spans="2:4">
      <c r="B2133" s="154"/>
      <c r="C2133" s="156"/>
      <c r="D2133" s="155"/>
    </row>
    <row r="2134" spans="2:4">
      <c r="B2134" s="154"/>
      <c r="C2134" s="156"/>
      <c r="D2134" s="155"/>
    </row>
    <row r="2135" spans="2:4">
      <c r="B2135" s="154"/>
      <c r="C2135" s="156"/>
      <c r="D2135" s="155"/>
    </row>
    <row r="2136" spans="2:4">
      <c r="B2136" s="154"/>
      <c r="C2136" s="156"/>
      <c r="D2136" s="155"/>
    </row>
    <row r="2137" spans="2:4">
      <c r="B2137" s="154"/>
      <c r="C2137" s="156"/>
      <c r="D2137" s="155"/>
    </row>
    <row r="2138" spans="2:4">
      <c r="B2138" s="154"/>
      <c r="C2138" s="156"/>
      <c r="D2138" s="155"/>
    </row>
    <row r="2139" spans="2:4">
      <c r="B2139" s="154"/>
      <c r="C2139" s="156"/>
      <c r="D2139" s="155"/>
    </row>
    <row r="2140" spans="2:4">
      <c r="B2140" s="154"/>
      <c r="C2140" s="156"/>
      <c r="D2140" s="155"/>
    </row>
    <row r="2141" spans="2:4">
      <c r="B2141" s="154"/>
      <c r="C2141" s="156"/>
      <c r="D2141" s="155"/>
    </row>
    <row r="2142" spans="2:4">
      <c r="B2142" s="154"/>
      <c r="C2142" s="156"/>
      <c r="D2142" s="155"/>
    </row>
    <row r="2143" spans="2:4">
      <c r="B2143" s="154"/>
      <c r="C2143" s="156"/>
      <c r="D2143" s="155"/>
    </row>
    <row r="2144" spans="2:4">
      <c r="B2144" s="154"/>
      <c r="C2144" s="156"/>
      <c r="D2144" s="155"/>
    </row>
    <row r="2145" spans="2:4">
      <c r="B2145" s="154"/>
      <c r="C2145" s="156"/>
      <c r="D2145" s="155"/>
    </row>
    <row r="2146" spans="2:4">
      <c r="B2146" s="154"/>
      <c r="C2146" s="156"/>
      <c r="D2146" s="155"/>
    </row>
    <row r="2147" spans="2:4">
      <c r="B2147" s="154"/>
      <c r="C2147" s="156"/>
      <c r="D2147" s="155"/>
    </row>
    <row r="2148" spans="2:4">
      <c r="B2148" s="154"/>
      <c r="C2148" s="156"/>
      <c r="D2148" s="155"/>
    </row>
    <row r="2149" spans="2:4">
      <c r="B2149" s="154"/>
      <c r="C2149" s="156"/>
      <c r="D2149" s="155"/>
    </row>
    <row r="2150" spans="2:4">
      <c r="B2150" s="154"/>
      <c r="C2150" s="156"/>
      <c r="D2150" s="155"/>
    </row>
    <row r="2151" spans="2:4">
      <c r="B2151" s="154"/>
      <c r="C2151" s="156"/>
      <c r="D2151" s="155"/>
    </row>
    <row r="2152" spans="2:4">
      <c r="B2152" s="154"/>
      <c r="C2152" s="156"/>
      <c r="D2152" s="155"/>
    </row>
    <row r="2153" spans="2:4">
      <c r="B2153" s="154"/>
      <c r="C2153" s="156"/>
      <c r="D2153" s="155"/>
    </row>
    <row r="2154" spans="2:4">
      <c r="B2154" s="154"/>
      <c r="C2154" s="156"/>
      <c r="D2154" s="155"/>
    </row>
    <row r="2155" spans="2:4">
      <c r="B2155" s="154"/>
      <c r="C2155" s="156"/>
      <c r="D2155" s="155"/>
    </row>
    <row r="2156" spans="2:4">
      <c r="B2156" s="154"/>
      <c r="C2156" s="156"/>
      <c r="D2156" s="155"/>
    </row>
    <row r="2157" spans="2:4">
      <c r="B2157" s="154"/>
      <c r="C2157" s="156"/>
      <c r="D2157" s="155"/>
    </row>
    <row r="2158" spans="2:4">
      <c r="B2158" s="154"/>
      <c r="C2158" s="156"/>
      <c r="D2158" s="155"/>
    </row>
    <row r="2159" spans="2:4">
      <c r="B2159" s="154"/>
      <c r="C2159" s="156"/>
      <c r="D2159" s="155"/>
    </row>
    <row r="2160" spans="2:4">
      <c r="B2160" s="154"/>
      <c r="C2160" s="156"/>
      <c r="D2160" s="155"/>
    </row>
    <row r="2161" spans="2:4">
      <c r="B2161" s="154"/>
      <c r="C2161" s="156"/>
      <c r="D2161" s="155"/>
    </row>
    <row r="2162" spans="2:4">
      <c r="B2162" s="154"/>
      <c r="C2162" s="156"/>
      <c r="D2162" s="155"/>
    </row>
    <row r="2163" spans="2:4">
      <c r="B2163" s="154"/>
      <c r="C2163" s="156"/>
      <c r="D2163" s="155"/>
    </row>
    <row r="2164" spans="2:4">
      <c r="B2164" s="154"/>
      <c r="C2164" s="156"/>
      <c r="D2164" s="155"/>
    </row>
    <row r="2165" spans="2:4">
      <c r="B2165" s="154"/>
      <c r="C2165" s="156"/>
      <c r="D2165" s="155"/>
    </row>
    <row r="2166" spans="2:4">
      <c r="B2166" s="154"/>
      <c r="C2166" s="156"/>
      <c r="D2166" s="155"/>
    </row>
    <row r="2167" spans="2:4">
      <c r="B2167" s="154"/>
      <c r="C2167" s="156"/>
      <c r="D2167" s="155"/>
    </row>
    <row r="2168" spans="2:4">
      <c r="B2168" s="154"/>
      <c r="C2168" s="156"/>
      <c r="D2168" s="155"/>
    </row>
    <row r="2169" spans="2:4">
      <c r="B2169" s="154"/>
      <c r="C2169" s="156"/>
      <c r="D2169" s="155"/>
    </row>
    <row r="2170" spans="2:4">
      <c r="B2170" s="154"/>
      <c r="C2170" s="156"/>
      <c r="D2170" s="155"/>
    </row>
    <row r="2171" spans="2:4">
      <c r="B2171" s="154"/>
      <c r="C2171" s="156"/>
      <c r="D2171" s="155"/>
    </row>
    <row r="2172" spans="2:4">
      <c r="B2172" s="154"/>
      <c r="C2172" s="156"/>
      <c r="D2172" s="155"/>
    </row>
    <row r="2173" spans="2:4">
      <c r="B2173" s="154"/>
      <c r="C2173" s="156"/>
      <c r="D2173" s="155"/>
    </row>
    <row r="2174" spans="2:4">
      <c r="B2174" s="154"/>
      <c r="C2174" s="156"/>
      <c r="D2174" s="155"/>
    </row>
    <row r="2175" spans="2:4">
      <c r="B2175" s="154"/>
      <c r="C2175" s="156"/>
      <c r="D2175" s="155"/>
    </row>
    <row r="2176" spans="2:4">
      <c r="B2176" s="154"/>
      <c r="C2176" s="156"/>
      <c r="D2176" s="155"/>
    </row>
    <row r="2177" spans="2:4">
      <c r="B2177" s="154"/>
      <c r="C2177" s="156"/>
      <c r="D2177" s="155"/>
    </row>
    <row r="2178" spans="2:4">
      <c r="B2178" s="154"/>
      <c r="C2178" s="156"/>
      <c r="D2178" s="155"/>
    </row>
    <row r="2179" spans="2:4">
      <c r="B2179" s="154"/>
      <c r="C2179" s="156"/>
      <c r="D2179" s="155"/>
    </row>
    <row r="2180" spans="2:4">
      <c r="B2180" s="154"/>
      <c r="C2180" s="156"/>
      <c r="D2180" s="155"/>
    </row>
    <row r="2181" spans="2:4">
      <c r="B2181" s="154"/>
      <c r="C2181" s="156"/>
      <c r="D2181" s="155"/>
    </row>
    <row r="2182" spans="2:4">
      <c r="B2182" s="154"/>
      <c r="C2182" s="156"/>
      <c r="D2182" s="155"/>
    </row>
    <row r="2183" spans="2:4">
      <c r="B2183" s="154"/>
      <c r="C2183" s="156"/>
      <c r="D2183" s="155"/>
    </row>
    <row r="2184" spans="2:4">
      <c r="B2184" s="154"/>
      <c r="C2184" s="156"/>
      <c r="D2184" s="155"/>
    </row>
    <row r="2185" spans="2:4">
      <c r="B2185" s="154"/>
      <c r="C2185" s="156"/>
      <c r="D2185" s="155"/>
    </row>
    <row r="2186" spans="2:4">
      <c r="B2186" s="154"/>
      <c r="C2186" s="156"/>
      <c r="D2186" s="155"/>
    </row>
    <row r="2187" spans="2:4">
      <c r="B2187" s="157"/>
      <c r="C2187" s="156"/>
      <c r="D2187" s="155"/>
    </row>
    <row r="2188" spans="2:4">
      <c r="B2188" s="157"/>
      <c r="C2188" s="156"/>
      <c r="D2188" s="155"/>
    </row>
    <row r="2189" spans="2:4">
      <c r="B2189" s="157"/>
      <c r="C2189" s="156"/>
      <c r="D2189" s="155"/>
    </row>
    <row r="2190" spans="2:4">
      <c r="B2190" s="157"/>
      <c r="C2190" s="156"/>
      <c r="D2190" s="155"/>
    </row>
    <row r="2191" spans="2:4">
      <c r="B2191" s="157"/>
      <c r="C2191" s="156"/>
      <c r="D2191" s="155"/>
    </row>
    <row r="2192" spans="2:4">
      <c r="B2192" s="157"/>
      <c r="C2192" s="156"/>
      <c r="D2192" s="155"/>
    </row>
    <row r="2193" spans="2:4">
      <c r="B2193" s="157"/>
      <c r="C2193" s="156"/>
      <c r="D2193" s="155"/>
    </row>
    <row r="2194" spans="2:4">
      <c r="B2194" s="157"/>
      <c r="C2194" s="156"/>
      <c r="D2194" s="155"/>
    </row>
    <row r="2195" spans="2:4">
      <c r="B2195" s="157"/>
      <c r="C2195" s="156"/>
      <c r="D2195" s="155"/>
    </row>
    <row r="2196" spans="2:4">
      <c r="B2196" s="157"/>
      <c r="C2196" s="156"/>
      <c r="D2196" s="155"/>
    </row>
    <row r="2197" spans="2:4">
      <c r="B2197" s="157"/>
      <c r="C2197" s="156"/>
      <c r="D2197" s="155"/>
    </row>
    <row r="2198" spans="2:4">
      <c r="B2198" s="157"/>
      <c r="C2198" s="156"/>
      <c r="D2198" s="155"/>
    </row>
    <row r="2199" spans="2:4">
      <c r="B2199" s="157"/>
      <c r="C2199" s="156"/>
      <c r="D2199" s="155"/>
    </row>
    <row r="2200" spans="2:4">
      <c r="B2200" s="157"/>
      <c r="C2200" s="156"/>
      <c r="D2200" s="155"/>
    </row>
    <row r="2201" spans="2:4">
      <c r="B2201" s="157"/>
      <c r="C2201" s="156"/>
      <c r="D2201" s="155"/>
    </row>
    <row r="2202" spans="2:4">
      <c r="B2202" s="157"/>
      <c r="C2202" s="156"/>
      <c r="D2202" s="155"/>
    </row>
    <row r="2203" spans="2:4">
      <c r="B2203" s="157"/>
      <c r="C2203" s="156"/>
      <c r="D2203" s="155"/>
    </row>
    <row r="2204" spans="2:4">
      <c r="B2204" s="157"/>
      <c r="C2204" s="156"/>
      <c r="D2204" s="155"/>
    </row>
    <row r="2205" spans="2:4">
      <c r="B2205" s="157"/>
      <c r="C2205" s="156"/>
      <c r="D2205" s="155"/>
    </row>
    <row r="2206" spans="2:4">
      <c r="B2206" s="157"/>
      <c r="C2206" s="156"/>
      <c r="D2206" s="155"/>
    </row>
    <row r="2207" spans="2:4">
      <c r="B2207" s="157"/>
      <c r="C2207" s="156"/>
      <c r="D2207" s="155"/>
    </row>
    <row r="2208" spans="2:4">
      <c r="B2208" s="157"/>
      <c r="C2208" s="156"/>
      <c r="D2208" s="155"/>
    </row>
    <row r="2209" spans="2:4">
      <c r="B2209" s="157"/>
      <c r="C2209" s="156"/>
      <c r="D2209" s="155"/>
    </row>
    <row r="2210" spans="2:4">
      <c r="B2210" s="157"/>
      <c r="C2210" s="156"/>
      <c r="D2210" s="155"/>
    </row>
    <row r="2211" spans="2:4">
      <c r="B2211" s="157"/>
      <c r="C2211" s="156"/>
      <c r="D2211" s="155"/>
    </row>
    <row r="2212" spans="2:4">
      <c r="B2212" s="157"/>
      <c r="C2212" s="156"/>
      <c r="D2212" s="155"/>
    </row>
    <row r="2213" spans="2:4">
      <c r="B2213" s="157"/>
      <c r="C2213" s="156"/>
      <c r="D2213" s="155"/>
    </row>
    <row r="2214" spans="2:4">
      <c r="B2214" s="157"/>
      <c r="C2214" s="156"/>
      <c r="D2214" s="155"/>
    </row>
    <row r="2215" spans="2:4">
      <c r="B2215" s="157"/>
      <c r="C2215" s="156"/>
      <c r="D2215" s="155"/>
    </row>
    <row r="2216" spans="2:4">
      <c r="B2216" s="157"/>
      <c r="C2216" s="156"/>
      <c r="D2216" s="155"/>
    </row>
    <row r="2217" spans="2:4">
      <c r="B2217" s="157"/>
      <c r="C2217" s="156"/>
      <c r="D2217" s="155"/>
    </row>
    <row r="2218" spans="2:4">
      <c r="B2218" s="157"/>
      <c r="C2218" s="156"/>
      <c r="D2218" s="155"/>
    </row>
    <row r="2219" spans="2:4">
      <c r="B2219" s="157"/>
      <c r="C2219" s="156"/>
      <c r="D2219" s="155"/>
    </row>
    <row r="2220" spans="2:4">
      <c r="B2220" s="157"/>
      <c r="C2220" s="156"/>
      <c r="D2220" s="155"/>
    </row>
    <row r="2221" spans="2:4">
      <c r="B2221" s="157"/>
      <c r="C2221" s="156"/>
      <c r="D2221" s="155"/>
    </row>
    <row r="2222" spans="2:4">
      <c r="B2222" s="157"/>
      <c r="C2222" s="156"/>
      <c r="D2222" s="155"/>
    </row>
    <row r="2223" spans="2:4">
      <c r="B2223" s="157"/>
      <c r="C2223" s="156"/>
      <c r="D2223" s="155"/>
    </row>
    <row r="2224" spans="2:4">
      <c r="B2224" s="157"/>
      <c r="C2224" s="156"/>
      <c r="D2224" s="155"/>
    </row>
    <row r="2225" spans="2:4">
      <c r="B2225" s="157"/>
      <c r="C2225" s="156"/>
      <c r="D2225" s="155"/>
    </row>
    <row r="2226" spans="2:4">
      <c r="B2226" s="157"/>
      <c r="C2226" s="156"/>
      <c r="D2226" s="155"/>
    </row>
    <row r="2227" spans="2:4">
      <c r="B2227" s="157"/>
      <c r="C2227" s="156"/>
      <c r="D2227" s="155"/>
    </row>
    <row r="2228" spans="2:4">
      <c r="B2228" s="157"/>
      <c r="C2228" s="156"/>
      <c r="D2228" s="155"/>
    </row>
    <row r="2229" spans="2:4">
      <c r="B2229" s="157"/>
      <c r="C2229" s="156"/>
      <c r="D2229" s="155"/>
    </row>
    <row r="2230" spans="2:4">
      <c r="B2230" s="157"/>
      <c r="C2230" s="156"/>
      <c r="D2230" s="155"/>
    </row>
    <row r="2231" spans="2:4">
      <c r="B2231" s="157"/>
      <c r="C2231" s="156"/>
      <c r="D2231" s="155"/>
    </row>
    <row r="2232" spans="2:4">
      <c r="B2232" s="157"/>
      <c r="C2232" s="156"/>
      <c r="D2232" s="155"/>
    </row>
    <row r="2233" spans="2:4">
      <c r="B2233" s="157"/>
      <c r="C2233" s="156"/>
      <c r="D2233" s="155"/>
    </row>
    <row r="2234" spans="2:4">
      <c r="B2234" s="157"/>
      <c r="C2234" s="156"/>
      <c r="D2234" s="155"/>
    </row>
    <row r="2235" spans="2:4">
      <c r="B2235" s="157"/>
      <c r="C2235" s="156"/>
      <c r="D2235" s="155"/>
    </row>
    <row r="2236" spans="2:4">
      <c r="B2236" s="157"/>
      <c r="C2236" s="156"/>
      <c r="D2236" s="155"/>
    </row>
    <row r="2237" spans="2:4">
      <c r="B2237" s="157"/>
      <c r="C2237" s="156"/>
      <c r="D2237" s="155"/>
    </row>
    <row r="2238" spans="2:4">
      <c r="B2238" s="157"/>
      <c r="C2238" s="156"/>
      <c r="D2238" s="155"/>
    </row>
    <row r="2239" spans="2:4">
      <c r="B2239" s="157"/>
      <c r="C2239" s="156"/>
      <c r="D2239" s="155"/>
    </row>
    <row r="2240" spans="2:4">
      <c r="B2240" s="157"/>
      <c r="C2240" s="156"/>
      <c r="D2240" s="155"/>
    </row>
    <row r="2241" spans="2:4">
      <c r="B2241" s="157"/>
      <c r="C2241" s="156"/>
      <c r="D2241" s="155"/>
    </row>
    <row r="2242" spans="2:4">
      <c r="B2242" s="157"/>
      <c r="C2242" s="156"/>
      <c r="D2242" s="155"/>
    </row>
    <row r="2243" spans="2:4">
      <c r="B2243" s="157"/>
      <c r="C2243" s="156"/>
      <c r="D2243" s="155"/>
    </row>
    <row r="2244" spans="2:4">
      <c r="B2244" s="157"/>
      <c r="C2244" s="156"/>
      <c r="D2244" s="155"/>
    </row>
    <row r="2245" spans="2:4">
      <c r="B2245" s="157"/>
      <c r="C2245" s="156"/>
      <c r="D2245" s="155"/>
    </row>
    <row r="2246" spans="2:4">
      <c r="B2246" s="157"/>
      <c r="C2246" s="156"/>
      <c r="D2246" s="155"/>
    </row>
    <row r="2247" spans="2:4">
      <c r="B2247" s="157"/>
      <c r="C2247" s="156"/>
      <c r="D2247" s="155"/>
    </row>
    <row r="2248" spans="2:4">
      <c r="B2248" s="157"/>
      <c r="C2248" s="156"/>
      <c r="D2248" s="155"/>
    </row>
    <row r="2249" spans="2:4">
      <c r="B2249" s="157"/>
      <c r="C2249" s="156"/>
      <c r="D2249" s="155"/>
    </row>
    <row r="2250" spans="2:4">
      <c r="B2250" s="157"/>
      <c r="C2250" s="156"/>
      <c r="D2250" s="155"/>
    </row>
    <row r="2251" spans="2:4">
      <c r="B2251" s="157"/>
      <c r="C2251" s="156"/>
      <c r="D2251" s="155"/>
    </row>
    <row r="2252" spans="2:4">
      <c r="B2252" s="157"/>
      <c r="C2252" s="156"/>
      <c r="D2252" s="155"/>
    </row>
    <row r="2253" spans="2:4">
      <c r="B2253" s="157"/>
      <c r="C2253" s="156"/>
      <c r="D2253" s="155"/>
    </row>
    <row r="2254" spans="2:4">
      <c r="B2254" s="157"/>
      <c r="C2254" s="156"/>
      <c r="D2254" s="155"/>
    </row>
    <row r="2255" spans="2:4">
      <c r="B2255" s="157"/>
      <c r="C2255" s="156"/>
      <c r="D2255" s="155"/>
    </row>
    <row r="2256" spans="2:4">
      <c r="B2256" s="157"/>
      <c r="C2256" s="156"/>
      <c r="D2256" s="155"/>
    </row>
    <row r="2257" spans="2:4">
      <c r="B2257" s="157"/>
      <c r="C2257" s="156"/>
      <c r="D2257" s="155"/>
    </row>
    <row r="2258" spans="2:4">
      <c r="B2258" s="157"/>
      <c r="C2258" s="156"/>
      <c r="D2258" s="155"/>
    </row>
    <row r="2259" spans="2:4">
      <c r="B2259" s="157"/>
      <c r="C2259" s="156"/>
      <c r="D2259" s="155"/>
    </row>
    <row r="2260" spans="2:4">
      <c r="B2260" s="157"/>
      <c r="C2260" s="156"/>
      <c r="D2260" s="155"/>
    </row>
    <row r="2261" spans="2:4">
      <c r="B2261" s="157"/>
      <c r="C2261" s="156"/>
      <c r="D2261" s="155"/>
    </row>
    <row r="2262" spans="2:4">
      <c r="B2262" s="157"/>
      <c r="C2262" s="156"/>
      <c r="D2262" s="155"/>
    </row>
    <row r="2263" spans="2:4">
      <c r="B2263" s="157"/>
      <c r="C2263" s="156"/>
      <c r="D2263" s="155"/>
    </row>
    <row r="2264" spans="2:4">
      <c r="B2264" s="157"/>
      <c r="C2264" s="156"/>
      <c r="D2264" s="155"/>
    </row>
    <row r="2265" spans="2:4">
      <c r="B2265" s="157"/>
      <c r="C2265" s="156"/>
      <c r="D2265" s="155"/>
    </row>
    <row r="2266" spans="2:4">
      <c r="B2266" s="157"/>
      <c r="C2266" s="156"/>
      <c r="D2266" s="155"/>
    </row>
    <row r="2267" spans="2:4">
      <c r="B2267" s="157"/>
      <c r="C2267" s="156"/>
      <c r="D2267" s="155"/>
    </row>
    <row r="2268" spans="2:4">
      <c r="B2268" s="157"/>
      <c r="C2268" s="156"/>
      <c r="D2268" s="155"/>
    </row>
    <row r="2269" spans="2:4">
      <c r="B2269" s="157"/>
      <c r="C2269" s="156"/>
      <c r="D2269" s="155"/>
    </row>
    <row r="2270" spans="2:4">
      <c r="B2270" s="157"/>
      <c r="C2270" s="156"/>
      <c r="D2270" s="155"/>
    </row>
    <row r="2271" spans="2:4">
      <c r="B2271" s="157"/>
      <c r="C2271" s="156"/>
      <c r="D2271" s="155"/>
    </row>
    <row r="2272" spans="2:4">
      <c r="B2272" s="157"/>
      <c r="C2272" s="156"/>
      <c r="D2272" s="155"/>
    </row>
    <row r="2273" spans="2:4">
      <c r="B2273" s="157"/>
      <c r="C2273" s="156"/>
      <c r="D2273" s="155"/>
    </row>
    <row r="2274" spans="2:4">
      <c r="B2274" s="157"/>
      <c r="C2274" s="156"/>
      <c r="D2274" s="155"/>
    </row>
    <row r="2275" spans="2:4">
      <c r="B2275" s="157"/>
      <c r="C2275" s="156"/>
      <c r="D2275" s="155"/>
    </row>
    <row r="2276" spans="2:4">
      <c r="B2276" s="157"/>
      <c r="C2276" s="156"/>
      <c r="D2276" s="155"/>
    </row>
    <row r="2277" spans="2:4">
      <c r="B2277" s="157"/>
      <c r="C2277" s="156"/>
      <c r="D2277" s="155"/>
    </row>
    <row r="2278" spans="2:4">
      <c r="B2278" s="157"/>
      <c r="C2278" s="156"/>
      <c r="D2278" s="155"/>
    </row>
    <row r="2279" spans="2:4">
      <c r="B2279" s="157"/>
      <c r="C2279" s="156"/>
      <c r="D2279" s="155"/>
    </row>
    <row r="2280" spans="2:4">
      <c r="B2280" s="157"/>
      <c r="C2280" s="156"/>
      <c r="D2280" s="155"/>
    </row>
    <row r="2281" spans="2:4">
      <c r="B2281" s="157"/>
      <c r="C2281" s="156"/>
      <c r="D2281" s="155"/>
    </row>
    <row r="2282" spans="2:4">
      <c r="B2282" s="157"/>
      <c r="C2282" s="156"/>
      <c r="D2282" s="155"/>
    </row>
    <row r="2283" spans="2:4">
      <c r="B2283" s="157"/>
      <c r="C2283" s="156"/>
      <c r="D2283" s="155"/>
    </row>
    <row r="2284" spans="2:4">
      <c r="B2284" s="157"/>
      <c r="C2284" s="156"/>
      <c r="D2284" s="155"/>
    </row>
    <row r="2285" spans="2:4">
      <c r="B2285" s="157"/>
      <c r="C2285" s="156"/>
      <c r="D2285" s="155"/>
    </row>
    <row r="2286" spans="2:4">
      <c r="B2286" s="157"/>
      <c r="C2286" s="156"/>
      <c r="D2286" s="155"/>
    </row>
    <row r="2287" spans="2:4">
      <c r="B2287" s="157"/>
      <c r="C2287" s="156"/>
      <c r="D2287" s="155"/>
    </row>
    <row r="2288" spans="2:4">
      <c r="B2288" s="157"/>
      <c r="C2288" s="156"/>
      <c r="D2288" s="155"/>
    </row>
    <row r="2289" spans="2:4">
      <c r="B2289" s="157"/>
      <c r="C2289" s="156"/>
      <c r="D2289" s="155"/>
    </row>
    <row r="2290" spans="2:4">
      <c r="B2290" s="157"/>
      <c r="C2290" s="156"/>
      <c r="D2290" s="155"/>
    </row>
    <row r="2291" spans="2:4">
      <c r="B2291" s="157"/>
      <c r="C2291" s="156"/>
      <c r="D2291" s="155"/>
    </row>
    <row r="2292" spans="2:4">
      <c r="B2292" s="157"/>
      <c r="C2292" s="156"/>
      <c r="D2292" s="155"/>
    </row>
    <row r="2293" spans="2:4">
      <c r="B2293" s="157"/>
      <c r="C2293" s="156"/>
      <c r="D2293" s="155"/>
    </row>
    <row r="2294" spans="2:4">
      <c r="B2294" s="157"/>
      <c r="C2294" s="156"/>
      <c r="D2294" s="155"/>
    </row>
    <row r="2295" spans="2:4">
      <c r="B2295" s="157"/>
      <c r="C2295" s="156"/>
      <c r="D2295" s="155"/>
    </row>
    <row r="2296" spans="2:4">
      <c r="B2296" s="157"/>
      <c r="C2296" s="156"/>
      <c r="D2296" s="155"/>
    </row>
    <row r="2297" spans="2:4">
      <c r="B2297" s="157"/>
      <c r="C2297" s="156"/>
      <c r="D2297" s="155"/>
    </row>
    <row r="2298" spans="2:4">
      <c r="B2298" s="157"/>
      <c r="C2298" s="156"/>
      <c r="D2298" s="155"/>
    </row>
    <row r="2299" spans="2:4">
      <c r="B2299" s="157"/>
      <c r="C2299" s="156"/>
      <c r="D2299" s="155"/>
    </row>
    <row r="2300" spans="2:4">
      <c r="B2300" s="157"/>
      <c r="C2300" s="156"/>
      <c r="D2300" s="155"/>
    </row>
    <row r="2301" spans="2:4">
      <c r="B2301" s="157"/>
      <c r="C2301" s="156"/>
      <c r="D2301" s="155"/>
    </row>
    <row r="2302" spans="2:4">
      <c r="B2302" s="157"/>
      <c r="C2302" s="156"/>
      <c r="D2302" s="155"/>
    </row>
    <row r="2303" spans="2:4">
      <c r="B2303" s="157"/>
      <c r="C2303" s="156"/>
      <c r="D2303" s="155"/>
    </row>
    <row r="2304" spans="2:4">
      <c r="B2304" s="157"/>
      <c r="C2304" s="156"/>
      <c r="D2304" s="155"/>
    </row>
    <row r="2305" spans="2:4">
      <c r="B2305" s="157"/>
      <c r="C2305" s="156"/>
      <c r="D2305" s="155"/>
    </row>
    <row r="2306" spans="2:4">
      <c r="B2306" s="157"/>
      <c r="C2306" s="156"/>
      <c r="D2306" s="155"/>
    </row>
    <row r="2307" spans="2:4">
      <c r="B2307" s="157"/>
      <c r="C2307" s="156"/>
      <c r="D2307" s="155"/>
    </row>
    <row r="2308" spans="2:4">
      <c r="B2308" s="157"/>
      <c r="C2308" s="156"/>
      <c r="D2308" s="155"/>
    </row>
    <row r="2309" spans="2:4">
      <c r="B2309" s="157"/>
      <c r="C2309" s="156"/>
      <c r="D2309" s="155"/>
    </row>
    <row r="2310" spans="2:4">
      <c r="B2310" s="157"/>
      <c r="C2310" s="156"/>
      <c r="D2310" s="155"/>
    </row>
    <row r="2311" spans="2:4">
      <c r="B2311" s="157"/>
      <c r="C2311" s="156"/>
      <c r="D2311" s="155"/>
    </row>
    <row r="2312" spans="2:4">
      <c r="B2312" s="157"/>
      <c r="C2312" s="156"/>
      <c r="D2312" s="155"/>
    </row>
    <row r="2313" spans="2:4">
      <c r="B2313" s="157"/>
      <c r="C2313" s="156"/>
      <c r="D2313" s="155"/>
    </row>
    <row r="2314" spans="2:4">
      <c r="B2314" s="157"/>
      <c r="C2314" s="156"/>
      <c r="D2314" s="155"/>
    </row>
    <row r="2315" spans="2:4">
      <c r="B2315" s="157"/>
      <c r="C2315" s="156"/>
      <c r="D2315" s="155"/>
    </row>
    <row r="2316" spans="2:4">
      <c r="B2316" s="157"/>
      <c r="C2316" s="156"/>
      <c r="D2316" s="155"/>
    </row>
    <row r="2317" spans="2:4">
      <c r="B2317" s="157"/>
      <c r="C2317" s="156"/>
      <c r="D2317" s="155"/>
    </row>
    <row r="2318" spans="2:4">
      <c r="B2318" s="157"/>
      <c r="C2318" s="156"/>
      <c r="D2318" s="155"/>
    </row>
    <row r="2319" spans="2:4">
      <c r="B2319" s="157"/>
      <c r="C2319" s="156"/>
      <c r="D2319" s="155"/>
    </row>
    <row r="2320" spans="2:4">
      <c r="B2320" s="157"/>
      <c r="C2320" s="156"/>
      <c r="D2320" s="155"/>
    </row>
    <row r="2321" spans="2:4">
      <c r="B2321" s="157"/>
      <c r="C2321" s="156"/>
      <c r="D2321" s="155"/>
    </row>
    <row r="2322" spans="2:4">
      <c r="B2322" s="157"/>
      <c r="C2322" s="156"/>
      <c r="D2322" s="155"/>
    </row>
    <row r="2323" spans="2:4">
      <c r="B2323" s="157"/>
      <c r="C2323" s="156"/>
      <c r="D2323" s="155"/>
    </row>
    <row r="2324" spans="2:4">
      <c r="B2324" s="157"/>
      <c r="C2324" s="156"/>
      <c r="D2324" s="155"/>
    </row>
    <row r="2325" spans="2:4">
      <c r="B2325" s="157"/>
      <c r="C2325" s="156"/>
      <c r="D2325" s="155"/>
    </row>
    <row r="2326" spans="2:4">
      <c r="B2326" s="157"/>
      <c r="C2326" s="156"/>
      <c r="D2326" s="155"/>
    </row>
    <row r="2327" spans="2:4">
      <c r="B2327" s="157"/>
      <c r="C2327" s="156"/>
      <c r="D2327" s="155"/>
    </row>
    <row r="2328" spans="2:4">
      <c r="B2328" s="157"/>
      <c r="C2328" s="156"/>
      <c r="D2328" s="155"/>
    </row>
    <row r="2329" spans="2:4">
      <c r="B2329" s="157"/>
      <c r="C2329" s="156"/>
      <c r="D2329" s="155"/>
    </row>
    <row r="2330" spans="2:4">
      <c r="B2330" s="157"/>
      <c r="C2330" s="156"/>
      <c r="D2330" s="155"/>
    </row>
    <row r="2331" spans="2:4">
      <c r="B2331" s="157"/>
      <c r="C2331" s="156"/>
      <c r="D2331" s="155"/>
    </row>
    <row r="2332" spans="2:4">
      <c r="B2332" s="157"/>
      <c r="C2332" s="156"/>
      <c r="D2332" s="155"/>
    </row>
    <row r="2333" spans="2:4">
      <c r="B2333" s="157"/>
      <c r="C2333" s="156"/>
      <c r="D2333" s="155"/>
    </row>
    <row r="2334" spans="2:4">
      <c r="B2334" s="157"/>
      <c r="C2334" s="156"/>
      <c r="D2334" s="155"/>
    </row>
    <row r="2335" spans="2:4">
      <c r="B2335" s="157"/>
      <c r="C2335" s="156"/>
      <c r="D2335" s="155"/>
    </row>
    <row r="2336" spans="2:4">
      <c r="B2336" s="157"/>
      <c r="C2336" s="156"/>
      <c r="D2336" s="155"/>
    </row>
    <row r="2337" spans="2:4">
      <c r="B2337" s="157"/>
      <c r="C2337" s="156"/>
      <c r="D2337" s="155"/>
    </row>
    <row r="2338" spans="2:4">
      <c r="B2338" s="157"/>
      <c r="C2338" s="156"/>
      <c r="D2338" s="155"/>
    </row>
    <row r="2339" spans="2:4">
      <c r="B2339" s="157"/>
      <c r="C2339" s="156"/>
      <c r="D2339" s="155"/>
    </row>
    <row r="2340" spans="2:4">
      <c r="B2340" s="157"/>
      <c r="C2340" s="156"/>
      <c r="D2340" s="155"/>
    </row>
    <row r="2341" spans="2:4">
      <c r="B2341" s="157"/>
      <c r="C2341" s="156"/>
      <c r="D2341" s="155"/>
    </row>
    <row r="2342" spans="2:4">
      <c r="B2342" s="157"/>
      <c r="C2342" s="156"/>
      <c r="D2342" s="155"/>
    </row>
    <row r="2343" spans="2:4">
      <c r="B2343" s="157"/>
      <c r="C2343" s="156"/>
      <c r="D2343" s="155"/>
    </row>
    <row r="2344" spans="2:4">
      <c r="B2344" s="157"/>
      <c r="C2344" s="156"/>
      <c r="D2344" s="155"/>
    </row>
    <row r="2345" spans="2:4">
      <c r="B2345" s="157"/>
      <c r="C2345" s="156"/>
      <c r="D2345" s="155"/>
    </row>
    <row r="2346" spans="2:4">
      <c r="B2346" s="157"/>
      <c r="C2346" s="156"/>
      <c r="D2346" s="155"/>
    </row>
    <row r="2347" spans="2:4">
      <c r="B2347" s="157"/>
      <c r="C2347" s="156"/>
      <c r="D2347" s="155"/>
    </row>
    <row r="2348" spans="2:4">
      <c r="B2348" s="157"/>
      <c r="C2348" s="156"/>
      <c r="D2348" s="155"/>
    </row>
    <row r="2349" spans="2:4">
      <c r="B2349" s="157"/>
      <c r="C2349" s="156"/>
      <c r="D2349" s="155"/>
    </row>
    <row r="2350" spans="2:4">
      <c r="B2350" s="157"/>
      <c r="C2350" s="156"/>
      <c r="D2350" s="155"/>
    </row>
    <row r="2351" spans="2:4">
      <c r="B2351" s="157"/>
      <c r="C2351" s="156"/>
      <c r="D2351" s="155"/>
    </row>
    <row r="2352" spans="2:4">
      <c r="B2352" s="157"/>
      <c r="C2352" s="156"/>
      <c r="D2352" s="155"/>
    </row>
    <row r="2353" spans="2:4">
      <c r="B2353" s="157"/>
      <c r="C2353" s="156"/>
      <c r="D2353" s="155"/>
    </row>
    <row r="2354" spans="2:4">
      <c r="B2354" s="157"/>
      <c r="C2354" s="156"/>
      <c r="D2354" s="155"/>
    </row>
    <row r="2355" spans="2:4">
      <c r="B2355" s="157"/>
      <c r="C2355" s="156"/>
      <c r="D2355" s="155"/>
    </row>
    <row r="2356" spans="2:4">
      <c r="B2356" s="157"/>
      <c r="C2356" s="156"/>
      <c r="D2356" s="155"/>
    </row>
    <row r="2357" spans="2:4">
      <c r="B2357" s="157"/>
      <c r="C2357" s="156"/>
      <c r="D2357" s="155"/>
    </row>
    <row r="2358" spans="2:4">
      <c r="B2358" s="157"/>
      <c r="C2358" s="156"/>
      <c r="D2358" s="155"/>
    </row>
    <row r="2359" spans="2:4">
      <c r="B2359" s="157"/>
      <c r="C2359" s="156"/>
      <c r="D2359" s="155"/>
    </row>
    <row r="2360" spans="2:4">
      <c r="B2360" s="157"/>
      <c r="C2360" s="156"/>
      <c r="D2360" s="155"/>
    </row>
    <row r="2361" spans="2:4">
      <c r="B2361" s="157"/>
      <c r="C2361" s="156"/>
      <c r="D2361" s="155"/>
    </row>
    <row r="2362" spans="2:4">
      <c r="B2362" s="157"/>
      <c r="C2362" s="156"/>
      <c r="D2362" s="155"/>
    </row>
    <row r="2363" spans="2:4">
      <c r="B2363" s="157"/>
      <c r="C2363" s="156"/>
      <c r="D2363" s="155"/>
    </row>
    <row r="2364" spans="2:4">
      <c r="B2364" s="157"/>
      <c r="C2364" s="156"/>
      <c r="D2364" s="155"/>
    </row>
    <row r="2365" spans="2:4">
      <c r="B2365" s="157"/>
      <c r="C2365" s="156"/>
      <c r="D2365" s="155"/>
    </row>
    <row r="2366" spans="2:4">
      <c r="B2366" s="157"/>
      <c r="C2366" s="156"/>
      <c r="D2366" s="155"/>
    </row>
    <row r="2367" spans="2:4">
      <c r="B2367" s="157"/>
      <c r="C2367" s="156"/>
      <c r="D2367" s="155"/>
    </row>
    <row r="2368" spans="2:4">
      <c r="B2368" s="157"/>
      <c r="C2368" s="156"/>
      <c r="D2368" s="155"/>
    </row>
    <row r="2369" spans="2:4">
      <c r="B2369" s="157"/>
      <c r="C2369" s="156"/>
      <c r="D2369" s="155"/>
    </row>
    <row r="2370" spans="2:4">
      <c r="B2370" s="157"/>
      <c r="C2370" s="156"/>
      <c r="D2370" s="155"/>
    </row>
    <row r="2371" spans="2:4">
      <c r="B2371" s="157"/>
      <c r="C2371" s="156"/>
      <c r="D2371" s="155"/>
    </row>
    <row r="2372" spans="2:4">
      <c r="B2372" s="157"/>
      <c r="C2372" s="156"/>
      <c r="D2372" s="155"/>
    </row>
    <row r="2373" spans="2:4">
      <c r="B2373" s="157"/>
      <c r="C2373" s="156"/>
      <c r="D2373" s="155"/>
    </row>
    <row r="2374" spans="2:4">
      <c r="B2374" s="157"/>
      <c r="C2374" s="156"/>
      <c r="D2374" s="155"/>
    </row>
    <row r="2375" spans="2:4">
      <c r="B2375" s="157"/>
      <c r="C2375" s="156"/>
      <c r="D2375" s="155"/>
    </row>
    <row r="2376" spans="2:4">
      <c r="B2376" s="157"/>
      <c r="C2376" s="156"/>
      <c r="D2376" s="155"/>
    </row>
    <row r="2377" spans="2:4">
      <c r="B2377" s="157"/>
      <c r="C2377" s="156"/>
      <c r="D2377" s="155"/>
    </row>
    <row r="2378" spans="2:4">
      <c r="B2378" s="157"/>
      <c r="C2378" s="156"/>
      <c r="D2378" s="155"/>
    </row>
    <row r="2379" spans="2:4">
      <c r="B2379" s="157"/>
      <c r="C2379" s="156"/>
      <c r="D2379" s="155"/>
    </row>
    <row r="2380" spans="2:4">
      <c r="B2380" s="157"/>
      <c r="C2380" s="156"/>
      <c r="D2380" s="155"/>
    </row>
    <row r="2381" spans="2:4">
      <c r="B2381" s="157"/>
      <c r="C2381" s="156"/>
      <c r="D2381" s="155"/>
    </row>
    <row r="2382" spans="2:4">
      <c r="B2382" s="157"/>
      <c r="C2382" s="156"/>
      <c r="D2382" s="155"/>
    </row>
    <row r="2383" spans="2:4">
      <c r="B2383" s="157"/>
      <c r="C2383" s="156"/>
      <c r="D2383" s="155"/>
    </row>
    <row r="2384" spans="2:4">
      <c r="B2384" s="157"/>
      <c r="C2384" s="156"/>
      <c r="D2384" s="155"/>
    </row>
    <row r="2385" spans="2:4">
      <c r="B2385" s="157"/>
      <c r="C2385" s="156"/>
      <c r="D2385" s="155"/>
    </row>
    <row r="2386" spans="2:4">
      <c r="B2386" s="157"/>
      <c r="C2386" s="156"/>
      <c r="D2386" s="155"/>
    </row>
    <row r="2387" spans="2:4">
      <c r="B2387" s="157"/>
      <c r="C2387" s="156"/>
      <c r="D2387" s="155"/>
    </row>
    <row r="2388" spans="2:4">
      <c r="B2388" s="157"/>
      <c r="C2388" s="156"/>
      <c r="D2388" s="155"/>
    </row>
    <row r="2389" spans="2:4">
      <c r="B2389" s="157"/>
      <c r="C2389" s="156"/>
      <c r="D2389" s="155"/>
    </row>
    <row r="2390" spans="2:4">
      <c r="B2390" s="157"/>
      <c r="C2390" s="156"/>
      <c r="D2390" s="155"/>
    </row>
    <row r="2391" spans="2:4">
      <c r="B2391" s="157"/>
      <c r="C2391" s="156"/>
      <c r="D2391" s="155"/>
    </row>
    <row r="2392" spans="2:4">
      <c r="B2392" s="157"/>
      <c r="C2392" s="156"/>
      <c r="D2392" s="155"/>
    </row>
    <row r="2393" spans="2:4">
      <c r="B2393" s="157"/>
      <c r="C2393" s="156"/>
      <c r="D2393" s="155"/>
    </row>
    <row r="2394" spans="2:4">
      <c r="B2394" s="157"/>
      <c r="C2394" s="156"/>
      <c r="D2394" s="155"/>
    </row>
    <row r="2395" spans="2:4">
      <c r="B2395" s="157"/>
      <c r="C2395" s="156"/>
      <c r="D2395" s="155"/>
    </row>
    <row r="2396" spans="2:4">
      <c r="B2396" s="157"/>
      <c r="C2396" s="156"/>
      <c r="D2396" s="155"/>
    </row>
    <row r="2397" spans="2:4">
      <c r="B2397" s="157"/>
      <c r="C2397" s="156"/>
      <c r="D2397" s="155"/>
    </row>
    <row r="2398" spans="2:4">
      <c r="B2398" s="157"/>
      <c r="C2398" s="156"/>
      <c r="D2398" s="155"/>
    </row>
    <row r="2399" spans="2:4">
      <c r="B2399" s="157"/>
      <c r="C2399" s="156"/>
      <c r="D2399" s="155"/>
    </row>
    <row r="2400" spans="2:4">
      <c r="B2400" s="157"/>
      <c r="C2400" s="156"/>
      <c r="D2400" s="155"/>
    </row>
    <row r="2401" spans="2:4">
      <c r="B2401" s="157"/>
      <c r="C2401" s="156"/>
      <c r="D2401" s="155"/>
    </row>
    <row r="2402" spans="2:4">
      <c r="B2402" s="157"/>
      <c r="C2402" s="156"/>
      <c r="D2402" s="155"/>
    </row>
    <row r="2403" spans="2:4">
      <c r="B2403" s="157"/>
      <c r="C2403" s="156"/>
      <c r="D2403" s="155"/>
    </row>
    <row r="2404" spans="2:4">
      <c r="B2404" s="157"/>
      <c r="C2404" s="156"/>
      <c r="D2404" s="155"/>
    </row>
    <row r="2405" spans="2:4">
      <c r="B2405" s="157"/>
      <c r="C2405" s="156"/>
      <c r="D2405" s="155"/>
    </row>
    <row r="2406" spans="2:4">
      <c r="B2406" s="157"/>
      <c r="C2406" s="156"/>
      <c r="D2406" s="155"/>
    </row>
    <row r="2407" spans="2:4">
      <c r="B2407" s="157"/>
      <c r="C2407" s="156"/>
      <c r="D2407" s="155"/>
    </row>
    <row r="2408" spans="2:4">
      <c r="B2408" s="157"/>
      <c r="C2408" s="156"/>
      <c r="D2408" s="155"/>
    </row>
    <row r="2409" spans="2:4">
      <c r="B2409" s="157"/>
      <c r="C2409" s="156"/>
      <c r="D2409" s="155"/>
    </row>
    <row r="2410" spans="2:4">
      <c r="B2410" s="157"/>
      <c r="C2410" s="156"/>
      <c r="D2410" s="155"/>
    </row>
    <row r="2411" spans="2:4">
      <c r="B2411" s="157"/>
      <c r="C2411" s="156"/>
      <c r="D2411" s="155"/>
    </row>
    <row r="2412" spans="2:4">
      <c r="B2412" s="157"/>
      <c r="C2412" s="156"/>
      <c r="D2412" s="155"/>
    </row>
    <row r="2413" spans="2:4">
      <c r="B2413" s="157"/>
      <c r="C2413" s="156"/>
      <c r="D2413" s="155"/>
    </row>
    <row r="2414" spans="2:4">
      <c r="B2414" s="157"/>
      <c r="C2414" s="156"/>
      <c r="D2414" s="155"/>
    </row>
    <row r="2415" spans="2:4">
      <c r="B2415" s="157"/>
      <c r="C2415" s="156"/>
      <c r="D2415" s="155"/>
    </row>
    <row r="2416" spans="2:4">
      <c r="B2416" s="157"/>
      <c r="C2416" s="156"/>
      <c r="D2416" s="155"/>
    </row>
    <row r="2417" spans="2:4">
      <c r="B2417" s="157"/>
      <c r="C2417" s="156"/>
      <c r="D2417" s="155"/>
    </row>
    <row r="2418" spans="2:4">
      <c r="B2418" s="157"/>
      <c r="C2418" s="156"/>
      <c r="D2418" s="155"/>
    </row>
    <row r="2419" spans="2:4">
      <c r="B2419" s="157"/>
      <c r="C2419" s="156"/>
      <c r="D2419" s="155"/>
    </row>
    <row r="2420" spans="2:4">
      <c r="B2420" s="157"/>
      <c r="C2420" s="156"/>
      <c r="D2420" s="155"/>
    </row>
    <row r="2421" spans="2:4">
      <c r="B2421" s="157"/>
      <c r="C2421" s="156"/>
      <c r="D2421" s="155"/>
    </row>
    <row r="2422" spans="2:4">
      <c r="B2422" s="157"/>
      <c r="C2422" s="156"/>
      <c r="D2422" s="155"/>
    </row>
    <row r="2423" spans="2:4">
      <c r="B2423" s="157"/>
      <c r="C2423" s="156"/>
      <c r="D2423" s="155"/>
    </row>
    <row r="2424" spans="2:4">
      <c r="B2424" s="157"/>
      <c r="C2424" s="156"/>
      <c r="D2424" s="155"/>
    </row>
    <row r="2425" spans="2:4">
      <c r="B2425" s="157"/>
      <c r="C2425" s="156"/>
      <c r="D2425" s="155"/>
    </row>
    <row r="2426" spans="2:4">
      <c r="B2426" s="157"/>
      <c r="C2426" s="156"/>
      <c r="D2426" s="155"/>
    </row>
    <row r="2427" spans="2:4">
      <c r="B2427" s="157"/>
      <c r="C2427" s="156"/>
      <c r="D2427" s="155"/>
    </row>
    <row r="2428" spans="2:4">
      <c r="B2428" s="157"/>
      <c r="C2428" s="156"/>
      <c r="D2428" s="155"/>
    </row>
    <row r="2429" spans="2:4">
      <c r="B2429" s="157"/>
      <c r="C2429" s="156"/>
      <c r="D2429" s="155"/>
    </row>
    <row r="2430" spans="2:4">
      <c r="B2430" s="157"/>
      <c r="C2430" s="156"/>
      <c r="D2430" s="155"/>
    </row>
    <row r="2431" spans="2:4">
      <c r="B2431" s="157"/>
      <c r="C2431" s="156"/>
      <c r="D2431" s="155"/>
    </row>
    <row r="2432" spans="2:4">
      <c r="B2432" s="157"/>
      <c r="C2432" s="156"/>
      <c r="D2432" s="155"/>
    </row>
    <row r="2433" spans="2:4">
      <c r="B2433" s="157"/>
      <c r="C2433" s="156"/>
      <c r="D2433" s="155"/>
    </row>
    <row r="2434" spans="2:4">
      <c r="B2434" s="157"/>
      <c r="C2434" s="156"/>
      <c r="D2434" s="155"/>
    </row>
    <row r="2435" spans="2:4">
      <c r="B2435" s="157"/>
      <c r="C2435" s="156"/>
      <c r="D2435" s="155"/>
    </row>
    <row r="2436" spans="2:4">
      <c r="B2436" s="157"/>
      <c r="C2436" s="156"/>
      <c r="D2436" s="155"/>
    </row>
    <row r="2437" spans="2:4">
      <c r="B2437" s="157"/>
      <c r="C2437" s="156"/>
      <c r="D2437" s="155"/>
    </row>
    <row r="2438" spans="2:4">
      <c r="B2438" s="157"/>
      <c r="C2438" s="156"/>
      <c r="D2438" s="155"/>
    </row>
    <row r="2439" spans="2:4">
      <c r="B2439" s="157"/>
      <c r="C2439" s="156"/>
      <c r="D2439" s="155"/>
    </row>
    <row r="2440" spans="2:4">
      <c r="B2440" s="157"/>
      <c r="C2440" s="156"/>
      <c r="D2440" s="155"/>
    </row>
    <row r="2441" spans="2:4">
      <c r="B2441" s="157"/>
      <c r="C2441" s="156"/>
      <c r="D2441" s="155"/>
    </row>
    <row r="2442" spans="2:4">
      <c r="B2442" s="157"/>
      <c r="C2442" s="156"/>
      <c r="D2442" s="155"/>
    </row>
    <row r="2443" spans="2:4">
      <c r="B2443" s="157"/>
      <c r="C2443" s="156"/>
      <c r="D2443" s="155"/>
    </row>
    <row r="2444" spans="2:4">
      <c r="B2444" s="157"/>
      <c r="C2444" s="156"/>
      <c r="D2444" s="155"/>
    </row>
    <row r="2445" spans="2:4">
      <c r="B2445" s="157"/>
      <c r="C2445" s="156"/>
      <c r="D2445" s="155"/>
    </row>
    <row r="2446" spans="2:4">
      <c r="B2446" s="157"/>
      <c r="C2446" s="156"/>
      <c r="D2446" s="155"/>
    </row>
    <row r="2447" spans="2:4">
      <c r="B2447" s="157"/>
      <c r="C2447" s="156"/>
      <c r="D2447" s="155"/>
    </row>
    <row r="2448" spans="2:4">
      <c r="B2448" s="157"/>
      <c r="C2448" s="156"/>
      <c r="D2448" s="155"/>
    </row>
    <row r="2449" spans="2:4">
      <c r="B2449" s="157"/>
      <c r="C2449" s="156"/>
      <c r="D2449" s="155"/>
    </row>
    <row r="2450" spans="2:4">
      <c r="B2450" s="157"/>
      <c r="C2450" s="156"/>
      <c r="D2450" s="155"/>
    </row>
    <row r="2451" spans="2:4">
      <c r="B2451" s="157"/>
      <c r="C2451" s="156"/>
      <c r="D2451" s="155"/>
    </row>
    <row r="2452" spans="2:4">
      <c r="B2452" s="157"/>
      <c r="C2452" s="156"/>
      <c r="D2452" s="155"/>
    </row>
    <row r="2453" spans="2:4">
      <c r="B2453" s="157"/>
      <c r="C2453" s="156"/>
      <c r="D2453" s="155"/>
    </row>
    <row r="2454" spans="2:4">
      <c r="B2454" s="157"/>
      <c r="C2454" s="156"/>
      <c r="D2454" s="155"/>
    </row>
    <row r="2455" spans="2:4">
      <c r="B2455" s="157"/>
      <c r="C2455" s="156"/>
      <c r="D2455" s="155"/>
    </row>
    <row r="2456" spans="2:4">
      <c r="B2456" s="157"/>
      <c r="C2456" s="156"/>
      <c r="D2456" s="155"/>
    </row>
    <row r="2457" spans="2:4">
      <c r="B2457" s="157"/>
      <c r="C2457" s="156"/>
      <c r="D2457" s="155"/>
    </row>
    <row r="2458" spans="2:4">
      <c r="B2458" s="157"/>
      <c r="C2458" s="156"/>
      <c r="D2458" s="155"/>
    </row>
    <row r="2459" spans="2:4">
      <c r="B2459" s="157"/>
      <c r="C2459" s="156"/>
      <c r="D2459" s="155"/>
    </row>
    <row r="2460" spans="2:4">
      <c r="B2460" s="157"/>
      <c r="C2460" s="156"/>
      <c r="D2460" s="155"/>
    </row>
    <row r="2461" spans="2:4">
      <c r="B2461" s="157"/>
      <c r="C2461" s="156"/>
      <c r="D2461" s="155"/>
    </row>
    <row r="2462" spans="2:4">
      <c r="B2462" s="157"/>
      <c r="C2462" s="156"/>
      <c r="D2462" s="155"/>
    </row>
    <row r="2463" spans="2:4">
      <c r="B2463" s="157"/>
      <c r="C2463" s="156"/>
      <c r="D2463" s="155"/>
    </row>
    <row r="2464" spans="2:4">
      <c r="B2464" s="157"/>
      <c r="C2464" s="156"/>
      <c r="D2464" s="155"/>
    </row>
    <row r="2465" spans="2:4">
      <c r="B2465" s="157"/>
      <c r="C2465" s="156"/>
      <c r="D2465" s="155"/>
    </row>
    <row r="2466" spans="2:4">
      <c r="B2466" s="157"/>
      <c r="C2466" s="156"/>
      <c r="D2466" s="155"/>
    </row>
    <row r="2467" spans="2:4">
      <c r="B2467" s="157"/>
      <c r="C2467" s="156"/>
      <c r="D2467" s="155"/>
    </row>
    <row r="2468" spans="2:4">
      <c r="B2468" s="157"/>
      <c r="C2468" s="156"/>
      <c r="D2468" s="155"/>
    </row>
    <row r="2469" spans="2:4">
      <c r="B2469" s="157"/>
      <c r="C2469" s="156"/>
      <c r="D2469" s="155"/>
    </row>
    <row r="2470" spans="2:4">
      <c r="B2470" s="157"/>
      <c r="C2470" s="156"/>
      <c r="D2470" s="155"/>
    </row>
    <row r="2471" spans="2:4">
      <c r="B2471" s="157"/>
      <c r="C2471" s="156"/>
      <c r="D2471" s="155"/>
    </row>
    <row r="2472" spans="2:4">
      <c r="B2472" s="157"/>
      <c r="C2472" s="156"/>
      <c r="D2472" s="155"/>
    </row>
    <row r="2473" spans="2:4">
      <c r="B2473" s="157"/>
      <c r="C2473" s="156"/>
      <c r="D2473" s="155"/>
    </row>
    <row r="2474" spans="2:4">
      <c r="B2474" s="157"/>
      <c r="C2474" s="156"/>
      <c r="D2474" s="155"/>
    </row>
    <row r="2475" spans="2:4">
      <c r="B2475" s="157"/>
      <c r="C2475" s="156"/>
      <c r="D2475" s="155"/>
    </row>
    <row r="2476" spans="2:4">
      <c r="B2476" s="157"/>
      <c r="C2476" s="156"/>
      <c r="D2476" s="155"/>
    </row>
    <row r="2477" spans="2:4">
      <c r="B2477" s="157"/>
      <c r="C2477" s="156"/>
      <c r="D2477" s="155"/>
    </row>
    <row r="2478" spans="2:4">
      <c r="B2478" s="157"/>
      <c r="C2478" s="156"/>
      <c r="D2478" s="155"/>
    </row>
    <row r="2479" spans="2:4">
      <c r="B2479" s="157"/>
      <c r="C2479" s="156"/>
      <c r="D2479" s="155"/>
    </row>
    <row r="2480" spans="2:4">
      <c r="B2480" s="157"/>
      <c r="C2480" s="156"/>
      <c r="D2480" s="155"/>
    </row>
    <row r="2481" spans="2:4">
      <c r="B2481" s="157"/>
      <c r="C2481" s="156"/>
      <c r="D2481" s="155"/>
    </row>
    <row r="2482" spans="2:4">
      <c r="B2482" s="157"/>
      <c r="C2482" s="156"/>
      <c r="D2482" s="155"/>
    </row>
    <row r="2483" spans="2:4">
      <c r="B2483" s="157"/>
      <c r="C2483" s="156"/>
      <c r="D2483" s="155"/>
    </row>
    <row r="2484" spans="2:4">
      <c r="B2484" s="157"/>
      <c r="C2484" s="156"/>
      <c r="D2484" s="155"/>
    </row>
    <row r="2485" spans="2:4">
      <c r="B2485" s="157"/>
      <c r="C2485" s="156"/>
      <c r="D2485" s="155"/>
    </row>
    <row r="2486" spans="2:4">
      <c r="B2486" s="157"/>
      <c r="C2486" s="156"/>
      <c r="D2486" s="155"/>
    </row>
    <row r="2487" spans="2:4">
      <c r="B2487" s="157"/>
      <c r="C2487" s="156"/>
      <c r="D2487" s="155"/>
    </row>
    <row r="2488" spans="2:4">
      <c r="B2488" s="157"/>
      <c r="C2488" s="156"/>
      <c r="D2488" s="155"/>
    </row>
    <row r="2489" spans="2:4">
      <c r="B2489" s="157"/>
      <c r="C2489" s="156"/>
      <c r="D2489" s="155"/>
    </row>
    <row r="2490" spans="2:4">
      <c r="B2490" s="157"/>
      <c r="C2490" s="156"/>
      <c r="D2490" s="155"/>
    </row>
    <row r="2491" spans="2:4">
      <c r="B2491" s="157"/>
      <c r="C2491" s="156"/>
      <c r="D2491" s="155"/>
    </row>
    <row r="2492" spans="2:4">
      <c r="B2492" s="157"/>
      <c r="C2492" s="156"/>
      <c r="D2492" s="155"/>
    </row>
    <row r="2493" spans="2:4">
      <c r="B2493" s="157"/>
      <c r="C2493" s="156"/>
      <c r="D2493" s="155"/>
    </row>
    <row r="2494" spans="2:4">
      <c r="B2494" s="157"/>
      <c r="C2494" s="156"/>
      <c r="D2494" s="155"/>
    </row>
    <row r="2495" spans="2:4">
      <c r="B2495" s="157"/>
      <c r="C2495" s="156"/>
      <c r="D2495" s="155"/>
    </row>
    <row r="2496" spans="2:4">
      <c r="B2496" s="157"/>
      <c r="C2496" s="156"/>
      <c r="D2496" s="155"/>
    </row>
    <row r="2497" spans="2:4">
      <c r="B2497" s="157"/>
      <c r="C2497" s="156"/>
      <c r="D2497" s="155"/>
    </row>
    <row r="2498" spans="2:4">
      <c r="B2498" s="157"/>
      <c r="C2498" s="156"/>
      <c r="D2498" s="155"/>
    </row>
    <row r="2499" spans="2:4">
      <c r="B2499" s="157"/>
      <c r="C2499" s="156"/>
      <c r="D2499" s="155"/>
    </row>
    <row r="2500" spans="2:4">
      <c r="B2500" s="157"/>
      <c r="C2500" s="156"/>
      <c r="D2500" s="155"/>
    </row>
    <row r="2501" spans="2:4">
      <c r="B2501" s="157"/>
      <c r="C2501" s="156"/>
      <c r="D2501" s="155"/>
    </row>
    <row r="2502" spans="2:4">
      <c r="B2502" s="157"/>
      <c r="C2502" s="156"/>
      <c r="D2502" s="155"/>
    </row>
    <row r="2503" spans="2:4">
      <c r="B2503" s="157"/>
      <c r="C2503" s="156"/>
      <c r="D2503" s="155"/>
    </row>
    <row r="2504" spans="2:4">
      <c r="B2504" s="157"/>
      <c r="C2504" s="156"/>
      <c r="D2504" s="155"/>
    </row>
    <row r="2505" spans="2:4">
      <c r="B2505" s="157"/>
      <c r="C2505" s="156"/>
      <c r="D2505" s="155"/>
    </row>
    <row r="2506" spans="2:4">
      <c r="B2506" s="157"/>
      <c r="C2506" s="156"/>
      <c r="D2506" s="155"/>
    </row>
  </sheetData>
  <sheetProtection algorithmName="SHA-512" hashValue="uWIr7bJQbXBCPZk3l7P6OKxriOwQVgt8O8U6fDjpGYGJ+XfKaFFJqnAij9naWcNG5m5do/9BS8x93UzOUM+Vnw==" saltValue="OP8jn1bFlqbg8nXWjevfmQ==" spinCount="100000" sheet="1" objects="1" scenarios="1"/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L228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2" customWidth="1"/>
    <col min="3" max="3" width="21.7109375" style="122" customWidth="1"/>
    <col min="4" max="4" width="27.7109375" style="12" customWidth="1"/>
    <col min="5" max="6" width="9.140625" style="1"/>
    <col min="7" max="8" width="9.140625" style="1" customWidth="1"/>
    <col min="9" max="9" width="20.42578125" style="1" customWidth="1"/>
    <col min="10" max="10" width="51.140625" style="1" customWidth="1"/>
    <col min="11" max="11" width="21.42578125" style="1" customWidth="1"/>
    <col min="12" max="12" width="23.42578125" style="3" customWidth="1"/>
    <col min="13" max="16384" width="9.140625" style="1"/>
  </cols>
  <sheetData>
    <row r="1" spans="1:12" ht="36.6" customHeight="1">
      <c r="A1" s="17"/>
      <c r="B1" s="17"/>
      <c r="C1" s="400" t="s">
        <v>153</v>
      </c>
      <c r="D1" s="400"/>
      <c r="E1" s="19"/>
    </row>
    <row r="2" spans="1:12" ht="14.25">
      <c r="B2" s="7" t="s">
        <v>11</v>
      </c>
      <c r="C2" s="120">
        <f>C15-C16</f>
        <v>21855</v>
      </c>
      <c r="D2" s="53"/>
    </row>
    <row r="3" spans="1:12">
      <c r="B3" s="8"/>
      <c r="C3" s="124"/>
      <c r="D3" s="11"/>
    </row>
    <row r="4" spans="1:12" s="22" customFormat="1" ht="32.25" customHeight="1">
      <c r="B4" s="23" t="s">
        <v>7</v>
      </c>
      <c r="C4" s="48" t="s">
        <v>8</v>
      </c>
      <c r="D4" s="23" t="s">
        <v>9</v>
      </c>
      <c r="I4" s="174"/>
      <c r="L4" s="144"/>
    </row>
    <row r="5" spans="1:12" ht="14.1" customHeight="1">
      <c r="B5" s="373">
        <v>42796</v>
      </c>
      <c r="C5" s="284">
        <v>6000</v>
      </c>
      <c r="D5" s="375" t="s">
        <v>130</v>
      </c>
      <c r="I5" s="175"/>
    </row>
    <row r="6" spans="1:12" ht="14.1" customHeight="1">
      <c r="B6" s="283">
        <v>42801</v>
      </c>
      <c r="C6" s="284">
        <v>150</v>
      </c>
      <c r="D6" s="302" t="s">
        <v>130</v>
      </c>
      <c r="I6" s="175"/>
    </row>
    <row r="7" spans="1:12" ht="14.1" customHeight="1">
      <c r="B7" s="283">
        <v>42804</v>
      </c>
      <c r="C7" s="284">
        <v>50</v>
      </c>
      <c r="D7" s="301" t="s">
        <v>133</v>
      </c>
      <c r="I7" s="175"/>
    </row>
    <row r="8" spans="1:12" ht="14.1" customHeight="1">
      <c r="B8" s="283">
        <v>42805</v>
      </c>
      <c r="C8" s="284">
        <v>2000</v>
      </c>
      <c r="D8" s="374" t="s">
        <v>132</v>
      </c>
      <c r="I8" s="175"/>
    </row>
    <row r="9" spans="1:12" ht="14.1" customHeight="1">
      <c r="B9" s="283">
        <v>42808</v>
      </c>
      <c r="C9" s="284">
        <v>300</v>
      </c>
      <c r="D9" s="301" t="s">
        <v>131</v>
      </c>
      <c r="I9" s="175"/>
    </row>
    <row r="10" spans="1:12" ht="14.1" customHeight="1">
      <c r="B10" s="283">
        <v>42809</v>
      </c>
      <c r="C10" s="284">
        <v>100</v>
      </c>
      <c r="D10" s="301" t="s">
        <v>160</v>
      </c>
      <c r="I10" s="175"/>
    </row>
    <row r="11" spans="1:12" ht="14.1" customHeight="1">
      <c r="B11" s="283">
        <v>42813</v>
      </c>
      <c r="C11" s="284">
        <v>500</v>
      </c>
      <c r="D11" s="375" t="s">
        <v>130</v>
      </c>
    </row>
    <row r="12" spans="1:12" ht="14.1" customHeight="1">
      <c r="B12" s="283">
        <v>42814</v>
      </c>
      <c r="C12" s="284">
        <v>150</v>
      </c>
      <c r="D12" s="301" t="s">
        <v>158</v>
      </c>
    </row>
    <row r="13" spans="1:12" ht="14.1" customHeight="1">
      <c r="B13" s="283">
        <v>42815</v>
      </c>
      <c r="C13" s="284">
        <v>13000</v>
      </c>
      <c r="D13" s="302" t="s">
        <v>130</v>
      </c>
    </row>
    <row r="14" spans="1:12" ht="14.1" customHeight="1">
      <c r="B14" s="373">
        <v>42816</v>
      </c>
      <c r="C14" s="284">
        <v>1000</v>
      </c>
      <c r="D14" s="374" t="s">
        <v>159</v>
      </c>
    </row>
    <row r="15" spans="1:12">
      <c r="B15" s="9" t="s">
        <v>6</v>
      </c>
      <c r="C15" s="126">
        <f>SUM(C5:C14)</f>
        <v>23250</v>
      </c>
      <c r="D15" s="29"/>
    </row>
    <row r="16" spans="1:12" s="26" customFormat="1">
      <c r="B16" s="27" t="s">
        <v>16</v>
      </c>
      <c r="C16" s="126">
        <f>C15*0.06</f>
        <v>1395</v>
      </c>
      <c r="D16" s="54"/>
      <c r="L16" s="176"/>
    </row>
    <row r="17" spans="2:12" s="6" customFormat="1">
      <c r="B17" s="11"/>
      <c r="C17" s="127"/>
      <c r="D17" s="11"/>
      <c r="L17" s="177"/>
    </row>
    <row r="18" spans="2:12" s="6" customFormat="1">
      <c r="B18" s="11"/>
      <c r="C18" s="127"/>
      <c r="D18" s="11"/>
      <c r="L18" s="177"/>
    </row>
    <row r="19" spans="2:12" s="6" customFormat="1">
      <c r="B19" s="11"/>
      <c r="C19" s="127"/>
      <c r="D19" s="11"/>
      <c r="L19" s="177"/>
    </row>
    <row r="20" spans="2:12" s="6" customFormat="1">
      <c r="B20" s="11"/>
      <c r="C20" s="127"/>
      <c r="D20" s="11"/>
      <c r="L20" s="177"/>
    </row>
    <row r="21" spans="2:12" s="6" customFormat="1">
      <c r="B21" s="169"/>
      <c r="C21" s="127"/>
      <c r="D21" s="11"/>
      <c r="L21" s="177"/>
    </row>
    <row r="22" spans="2:12" s="6" customFormat="1">
      <c r="B22" s="169"/>
      <c r="C22" s="127"/>
      <c r="D22" s="11"/>
      <c r="L22" s="177"/>
    </row>
    <row r="23" spans="2:12" s="6" customFormat="1">
      <c r="B23" s="169"/>
      <c r="C23" s="127"/>
      <c r="D23" s="11"/>
      <c r="L23" s="177"/>
    </row>
    <row r="24" spans="2:12" s="6" customFormat="1">
      <c r="B24" s="169"/>
      <c r="C24" s="127"/>
      <c r="D24" s="11"/>
      <c r="L24" s="177"/>
    </row>
    <row r="25" spans="2:12" s="6" customFormat="1">
      <c r="B25" s="169"/>
      <c r="C25" s="127"/>
      <c r="D25" s="11"/>
      <c r="L25" s="177"/>
    </row>
    <row r="26" spans="2:12" s="6" customFormat="1">
      <c r="B26" s="169"/>
      <c r="C26" s="127"/>
      <c r="D26" s="11"/>
      <c r="L26" s="177"/>
    </row>
    <row r="27" spans="2:12" s="6" customFormat="1">
      <c r="B27" s="169"/>
      <c r="C27" s="127"/>
      <c r="D27" s="11"/>
      <c r="L27" s="177"/>
    </row>
    <row r="28" spans="2:12" s="6" customFormat="1">
      <c r="B28" s="169"/>
      <c r="C28" s="127"/>
      <c r="D28" s="11"/>
      <c r="L28" s="177"/>
    </row>
    <row r="29" spans="2:12" s="6" customFormat="1">
      <c r="B29" s="169"/>
      <c r="C29" s="127"/>
      <c r="D29" s="11"/>
      <c r="L29" s="177"/>
    </row>
    <row r="30" spans="2:12" s="6" customFormat="1">
      <c r="B30" s="169"/>
      <c r="C30" s="127"/>
      <c r="D30" s="11"/>
      <c r="L30" s="177"/>
    </row>
    <row r="31" spans="2:12" s="6" customFormat="1">
      <c r="B31" s="11"/>
      <c r="C31" s="127"/>
      <c r="D31" s="11"/>
      <c r="L31" s="177"/>
    </row>
    <row r="32" spans="2:12" s="6" customFormat="1">
      <c r="B32" s="11"/>
      <c r="C32" s="127"/>
      <c r="D32" s="11"/>
      <c r="L32" s="177"/>
    </row>
    <row r="33" spans="2:12" s="6" customFormat="1">
      <c r="B33" s="11"/>
      <c r="C33" s="127"/>
      <c r="D33" s="11"/>
      <c r="L33" s="177"/>
    </row>
    <row r="34" spans="2:12" s="6" customFormat="1">
      <c r="B34" s="11"/>
      <c r="C34" s="127"/>
      <c r="D34" s="11"/>
      <c r="L34" s="177"/>
    </row>
    <row r="35" spans="2:12" s="6" customFormat="1">
      <c r="B35" s="11"/>
      <c r="C35" s="127"/>
      <c r="D35" s="11"/>
      <c r="L35" s="177"/>
    </row>
    <row r="36" spans="2:12" s="6" customFormat="1">
      <c r="B36" s="11"/>
      <c r="C36" s="127"/>
      <c r="D36" s="11"/>
      <c r="L36" s="177"/>
    </row>
    <row r="37" spans="2:12" s="6" customFormat="1">
      <c r="B37" s="11"/>
      <c r="C37" s="127"/>
      <c r="D37" s="11"/>
      <c r="L37" s="177"/>
    </row>
    <row r="38" spans="2:12" s="6" customFormat="1">
      <c r="B38" s="11"/>
      <c r="C38" s="127"/>
      <c r="D38" s="11"/>
      <c r="L38" s="177"/>
    </row>
    <row r="39" spans="2:12" s="6" customFormat="1">
      <c r="B39" s="11"/>
      <c r="C39" s="127"/>
      <c r="D39" s="11"/>
      <c r="L39" s="177"/>
    </row>
    <row r="40" spans="2:12" s="6" customFormat="1">
      <c r="B40" s="11"/>
      <c r="C40" s="127"/>
      <c r="D40" s="11"/>
      <c r="L40" s="177"/>
    </row>
    <row r="41" spans="2:12" s="6" customFormat="1">
      <c r="B41" s="11"/>
      <c r="C41" s="127"/>
      <c r="D41" s="11"/>
      <c r="L41" s="177"/>
    </row>
    <row r="42" spans="2:12" s="6" customFormat="1">
      <c r="B42" s="11"/>
      <c r="C42" s="127"/>
      <c r="D42" s="11"/>
      <c r="L42" s="177"/>
    </row>
    <row r="43" spans="2:12" s="6" customFormat="1">
      <c r="B43" s="11"/>
      <c r="C43" s="127"/>
      <c r="D43" s="11"/>
      <c r="L43" s="177"/>
    </row>
    <row r="44" spans="2:12" s="6" customFormat="1">
      <c r="B44" s="11"/>
      <c r="C44" s="127"/>
      <c r="D44" s="11"/>
      <c r="L44" s="177"/>
    </row>
    <row r="45" spans="2:12" s="6" customFormat="1">
      <c r="B45" s="11"/>
      <c r="C45" s="127"/>
      <c r="D45" s="11"/>
      <c r="L45" s="177"/>
    </row>
    <row r="46" spans="2:12" s="6" customFormat="1">
      <c r="B46" s="11"/>
      <c r="C46" s="127"/>
      <c r="D46" s="11"/>
      <c r="L46" s="177"/>
    </row>
    <row r="47" spans="2:12" s="6" customFormat="1">
      <c r="B47" s="11"/>
      <c r="C47" s="127"/>
      <c r="D47" s="11"/>
      <c r="L47" s="177"/>
    </row>
    <row r="48" spans="2:12" s="6" customFormat="1">
      <c r="B48" s="11"/>
      <c r="C48" s="127"/>
      <c r="D48" s="11"/>
      <c r="L48" s="177"/>
    </row>
    <row r="49" spans="2:12" s="6" customFormat="1">
      <c r="B49" s="11"/>
      <c r="C49" s="127"/>
      <c r="D49" s="11"/>
      <c r="L49" s="177"/>
    </row>
    <row r="50" spans="2:12" s="6" customFormat="1">
      <c r="B50" s="11"/>
      <c r="C50" s="127"/>
      <c r="D50" s="11"/>
      <c r="L50" s="177"/>
    </row>
    <row r="51" spans="2:12" s="6" customFormat="1">
      <c r="B51" s="11"/>
      <c r="C51" s="127"/>
      <c r="D51" s="11"/>
      <c r="L51" s="177"/>
    </row>
    <row r="52" spans="2:12" s="6" customFormat="1">
      <c r="B52" s="11"/>
      <c r="C52" s="127"/>
      <c r="D52" s="11"/>
      <c r="L52" s="177"/>
    </row>
    <row r="53" spans="2:12" s="6" customFormat="1">
      <c r="B53" s="11"/>
      <c r="C53" s="127"/>
      <c r="D53" s="11"/>
      <c r="L53" s="177"/>
    </row>
    <row r="54" spans="2:12" s="6" customFormat="1">
      <c r="B54" s="11"/>
      <c r="C54" s="127"/>
      <c r="D54" s="11"/>
      <c r="L54" s="177"/>
    </row>
    <row r="55" spans="2:12" s="6" customFormat="1">
      <c r="B55" s="11"/>
      <c r="C55" s="127"/>
      <c r="D55" s="11"/>
      <c r="L55" s="177"/>
    </row>
    <row r="56" spans="2:12" s="6" customFormat="1">
      <c r="B56" s="11"/>
      <c r="C56" s="127"/>
      <c r="D56" s="11"/>
      <c r="L56" s="177"/>
    </row>
    <row r="57" spans="2:12" s="6" customFormat="1">
      <c r="B57" s="11"/>
      <c r="C57" s="127"/>
      <c r="D57" s="11"/>
      <c r="L57" s="177"/>
    </row>
    <row r="58" spans="2:12" s="6" customFormat="1">
      <c r="B58" s="11"/>
      <c r="C58" s="127"/>
      <c r="D58" s="11"/>
      <c r="L58" s="177"/>
    </row>
    <row r="59" spans="2:12" s="6" customFormat="1">
      <c r="B59" s="11"/>
      <c r="C59" s="127"/>
      <c r="D59" s="11"/>
      <c r="L59" s="177"/>
    </row>
    <row r="60" spans="2:12" s="6" customFormat="1">
      <c r="B60" s="11"/>
      <c r="C60" s="127"/>
      <c r="D60" s="11"/>
      <c r="L60" s="177"/>
    </row>
    <row r="61" spans="2:12" s="6" customFormat="1">
      <c r="B61" s="11"/>
      <c r="C61" s="127"/>
      <c r="D61" s="11"/>
      <c r="L61" s="177"/>
    </row>
    <row r="62" spans="2:12" s="6" customFormat="1">
      <c r="B62" s="11"/>
      <c r="C62" s="127"/>
      <c r="D62" s="11"/>
      <c r="L62" s="177"/>
    </row>
    <row r="63" spans="2:12" s="6" customFormat="1">
      <c r="B63" s="11"/>
      <c r="C63" s="127"/>
      <c r="D63" s="11"/>
      <c r="L63" s="177"/>
    </row>
    <row r="64" spans="2:12" s="6" customFormat="1">
      <c r="B64" s="11"/>
      <c r="C64" s="127"/>
      <c r="D64" s="11"/>
      <c r="L64" s="177"/>
    </row>
    <row r="65" spans="2:12" s="6" customFormat="1">
      <c r="B65" s="11"/>
      <c r="C65" s="127"/>
      <c r="D65" s="11"/>
      <c r="L65" s="177"/>
    </row>
    <row r="66" spans="2:12" s="6" customFormat="1">
      <c r="B66" s="11"/>
      <c r="C66" s="127"/>
      <c r="D66" s="11"/>
      <c r="L66" s="177"/>
    </row>
    <row r="67" spans="2:12" s="6" customFormat="1">
      <c r="B67" s="11"/>
      <c r="C67" s="127"/>
      <c r="D67" s="11"/>
      <c r="L67" s="177"/>
    </row>
    <row r="68" spans="2:12" s="6" customFormat="1">
      <c r="B68" s="11"/>
      <c r="C68" s="127"/>
      <c r="D68" s="11"/>
      <c r="L68" s="177"/>
    </row>
    <row r="69" spans="2:12" s="6" customFormat="1">
      <c r="B69" s="11"/>
      <c r="C69" s="127"/>
      <c r="D69" s="11"/>
      <c r="L69" s="177"/>
    </row>
    <row r="70" spans="2:12" s="6" customFormat="1">
      <c r="B70" s="11"/>
      <c r="C70" s="127"/>
      <c r="D70" s="11"/>
      <c r="L70" s="177"/>
    </row>
    <row r="71" spans="2:12" s="6" customFormat="1">
      <c r="B71" s="11"/>
      <c r="C71" s="127"/>
      <c r="D71" s="11"/>
      <c r="L71" s="177"/>
    </row>
    <row r="72" spans="2:12" s="6" customFormat="1">
      <c r="B72" s="11"/>
      <c r="C72" s="127"/>
      <c r="D72" s="11"/>
      <c r="L72" s="177"/>
    </row>
    <row r="73" spans="2:12" s="6" customFormat="1">
      <c r="B73" s="11"/>
      <c r="C73" s="127"/>
      <c r="D73" s="11"/>
      <c r="L73" s="177"/>
    </row>
    <row r="74" spans="2:12" s="6" customFormat="1">
      <c r="B74" s="11"/>
      <c r="C74" s="127"/>
      <c r="D74" s="11"/>
      <c r="L74" s="177"/>
    </row>
    <row r="75" spans="2:12" s="6" customFormat="1">
      <c r="B75" s="11"/>
      <c r="C75" s="127"/>
      <c r="D75" s="11"/>
      <c r="L75" s="177"/>
    </row>
    <row r="76" spans="2:12" s="6" customFormat="1">
      <c r="B76" s="11"/>
      <c r="C76" s="127"/>
      <c r="D76" s="11"/>
      <c r="L76" s="177"/>
    </row>
    <row r="77" spans="2:12" s="6" customFormat="1">
      <c r="B77" s="11"/>
      <c r="C77" s="127"/>
      <c r="D77" s="11"/>
      <c r="L77" s="177"/>
    </row>
    <row r="78" spans="2:12" s="6" customFormat="1">
      <c r="B78" s="11"/>
      <c r="C78" s="127"/>
      <c r="D78" s="11"/>
      <c r="L78" s="177"/>
    </row>
    <row r="79" spans="2:12" s="6" customFormat="1">
      <c r="B79" s="11"/>
      <c r="C79" s="127"/>
      <c r="D79" s="11"/>
      <c r="L79" s="177"/>
    </row>
    <row r="80" spans="2:12" s="6" customFormat="1">
      <c r="B80" s="11"/>
      <c r="C80" s="127"/>
      <c r="D80" s="11"/>
      <c r="L80" s="177"/>
    </row>
    <row r="81" spans="2:12" s="6" customFormat="1">
      <c r="B81" s="11"/>
      <c r="C81" s="127"/>
      <c r="D81" s="11"/>
      <c r="L81" s="177"/>
    </row>
    <row r="82" spans="2:12" s="6" customFormat="1">
      <c r="B82" s="11"/>
      <c r="C82" s="127"/>
      <c r="D82" s="11"/>
      <c r="L82" s="177"/>
    </row>
    <row r="83" spans="2:12" s="6" customFormat="1">
      <c r="B83" s="11"/>
      <c r="C83" s="127"/>
      <c r="D83" s="11"/>
      <c r="L83" s="177"/>
    </row>
    <row r="84" spans="2:12" s="6" customFormat="1">
      <c r="B84" s="11"/>
      <c r="C84" s="127"/>
      <c r="D84" s="11"/>
      <c r="L84" s="177"/>
    </row>
    <row r="85" spans="2:12" s="6" customFormat="1">
      <c r="B85" s="11"/>
      <c r="C85" s="127"/>
      <c r="D85" s="11"/>
      <c r="L85" s="177"/>
    </row>
    <row r="86" spans="2:12" s="6" customFormat="1">
      <c r="B86" s="11"/>
      <c r="C86" s="127"/>
      <c r="D86" s="11"/>
      <c r="L86" s="177"/>
    </row>
    <row r="87" spans="2:12" s="6" customFormat="1">
      <c r="B87" s="11"/>
      <c r="C87" s="127"/>
      <c r="D87" s="11"/>
      <c r="L87" s="177"/>
    </row>
    <row r="88" spans="2:12" s="6" customFormat="1">
      <c r="B88" s="11"/>
      <c r="C88" s="127"/>
      <c r="D88" s="11"/>
      <c r="L88" s="177"/>
    </row>
    <row r="89" spans="2:12" s="6" customFormat="1">
      <c r="B89" s="11"/>
      <c r="C89" s="127"/>
      <c r="D89" s="11"/>
      <c r="L89" s="177"/>
    </row>
    <row r="90" spans="2:12" s="6" customFormat="1">
      <c r="B90" s="11"/>
      <c r="C90" s="127"/>
      <c r="D90" s="11"/>
      <c r="L90" s="177"/>
    </row>
    <row r="91" spans="2:12" s="6" customFormat="1">
      <c r="B91" s="11"/>
      <c r="C91" s="127"/>
      <c r="D91" s="11"/>
      <c r="L91" s="177"/>
    </row>
    <row r="92" spans="2:12" s="6" customFormat="1">
      <c r="B92" s="11"/>
      <c r="C92" s="127"/>
      <c r="D92" s="11"/>
      <c r="L92" s="177"/>
    </row>
    <row r="93" spans="2:12" s="6" customFormat="1">
      <c r="B93" s="11"/>
      <c r="C93" s="127"/>
      <c r="D93" s="11"/>
      <c r="L93" s="177"/>
    </row>
    <row r="94" spans="2:12" s="6" customFormat="1">
      <c r="B94" s="11"/>
      <c r="C94" s="127"/>
      <c r="D94" s="11"/>
      <c r="L94" s="177"/>
    </row>
    <row r="95" spans="2:12" s="6" customFormat="1">
      <c r="B95" s="11"/>
      <c r="C95" s="127"/>
      <c r="D95" s="11"/>
      <c r="L95" s="177"/>
    </row>
    <row r="96" spans="2:12" s="6" customFormat="1">
      <c r="B96" s="11"/>
      <c r="C96" s="127"/>
      <c r="D96" s="11"/>
      <c r="L96" s="177"/>
    </row>
    <row r="97" spans="2:12" s="6" customFormat="1">
      <c r="B97" s="11"/>
      <c r="C97" s="127"/>
      <c r="D97" s="11"/>
      <c r="L97" s="177"/>
    </row>
    <row r="98" spans="2:12" s="6" customFormat="1">
      <c r="B98" s="11"/>
      <c r="C98" s="127"/>
      <c r="D98" s="11"/>
      <c r="L98" s="177"/>
    </row>
    <row r="99" spans="2:12" s="6" customFormat="1">
      <c r="B99" s="11"/>
      <c r="C99" s="127"/>
      <c r="D99" s="11"/>
      <c r="L99" s="177"/>
    </row>
    <row r="100" spans="2:12" s="6" customFormat="1">
      <c r="B100" s="11"/>
      <c r="C100" s="127"/>
      <c r="D100" s="11"/>
      <c r="L100" s="177"/>
    </row>
    <row r="101" spans="2:12" s="6" customFormat="1">
      <c r="B101" s="11"/>
      <c r="C101" s="127"/>
      <c r="D101" s="11"/>
      <c r="L101" s="177"/>
    </row>
    <row r="102" spans="2:12" s="6" customFormat="1">
      <c r="B102" s="11"/>
      <c r="C102" s="127"/>
      <c r="D102" s="11"/>
      <c r="L102" s="177"/>
    </row>
    <row r="103" spans="2:12" s="6" customFormat="1">
      <c r="B103" s="11"/>
      <c r="C103" s="127"/>
      <c r="D103" s="11"/>
      <c r="L103" s="177"/>
    </row>
    <row r="104" spans="2:12" s="6" customFormat="1">
      <c r="B104" s="11"/>
      <c r="C104" s="127"/>
      <c r="D104" s="11"/>
      <c r="L104" s="177"/>
    </row>
    <row r="105" spans="2:12" s="6" customFormat="1">
      <c r="B105" s="11"/>
      <c r="C105" s="127"/>
      <c r="D105" s="11"/>
      <c r="L105" s="177"/>
    </row>
    <row r="106" spans="2:12" s="6" customFormat="1">
      <c r="B106" s="11"/>
      <c r="C106" s="127"/>
      <c r="D106" s="11"/>
      <c r="L106" s="177"/>
    </row>
    <row r="107" spans="2:12" s="6" customFormat="1">
      <c r="B107" s="11"/>
      <c r="C107" s="127"/>
      <c r="D107" s="11"/>
      <c r="L107" s="177"/>
    </row>
    <row r="108" spans="2:12" s="6" customFormat="1">
      <c r="B108" s="11"/>
      <c r="C108" s="127"/>
      <c r="D108" s="11"/>
      <c r="L108" s="177"/>
    </row>
    <row r="109" spans="2:12" s="6" customFormat="1">
      <c r="B109" s="11"/>
      <c r="C109" s="127"/>
      <c r="D109" s="11"/>
      <c r="L109" s="177"/>
    </row>
    <row r="110" spans="2:12" s="6" customFormat="1">
      <c r="B110" s="11"/>
      <c r="C110" s="127"/>
      <c r="D110" s="11"/>
      <c r="L110" s="177"/>
    </row>
    <row r="111" spans="2:12" s="6" customFormat="1">
      <c r="B111" s="11"/>
      <c r="C111" s="127"/>
      <c r="D111" s="11"/>
      <c r="L111" s="177"/>
    </row>
    <row r="112" spans="2:12" s="6" customFormat="1">
      <c r="B112" s="11"/>
      <c r="C112" s="127"/>
      <c r="D112" s="11"/>
      <c r="L112" s="177"/>
    </row>
    <row r="113" spans="2:12" s="6" customFormat="1">
      <c r="B113" s="11"/>
      <c r="C113" s="127"/>
      <c r="D113" s="11"/>
      <c r="L113" s="177"/>
    </row>
    <row r="114" spans="2:12" s="6" customFormat="1">
      <c r="B114" s="11"/>
      <c r="C114" s="127"/>
      <c r="D114" s="11"/>
      <c r="L114" s="177"/>
    </row>
    <row r="115" spans="2:12" s="6" customFormat="1">
      <c r="B115" s="11"/>
      <c r="C115" s="127"/>
      <c r="D115" s="11"/>
      <c r="L115" s="177"/>
    </row>
    <row r="116" spans="2:12" s="6" customFormat="1">
      <c r="B116" s="11"/>
      <c r="C116" s="127"/>
      <c r="D116" s="11"/>
      <c r="L116" s="177"/>
    </row>
    <row r="117" spans="2:12" s="6" customFormat="1">
      <c r="B117" s="11"/>
      <c r="C117" s="127"/>
      <c r="D117" s="11"/>
      <c r="L117" s="177"/>
    </row>
    <row r="118" spans="2:12" s="6" customFormat="1">
      <c r="B118" s="11"/>
      <c r="C118" s="127"/>
      <c r="D118" s="11"/>
      <c r="L118" s="177"/>
    </row>
    <row r="119" spans="2:12" s="6" customFormat="1">
      <c r="B119" s="11"/>
      <c r="C119" s="127"/>
      <c r="D119" s="11"/>
      <c r="L119" s="177"/>
    </row>
    <row r="120" spans="2:12" s="6" customFormat="1">
      <c r="B120" s="11"/>
      <c r="C120" s="127"/>
      <c r="D120" s="11"/>
      <c r="L120" s="177"/>
    </row>
    <row r="121" spans="2:12" s="6" customFormat="1">
      <c r="B121" s="11"/>
      <c r="C121" s="127"/>
      <c r="D121" s="11"/>
      <c r="L121" s="177"/>
    </row>
    <row r="122" spans="2:12" s="6" customFormat="1">
      <c r="B122" s="11"/>
      <c r="C122" s="127"/>
      <c r="D122" s="11"/>
      <c r="L122" s="177"/>
    </row>
    <row r="123" spans="2:12" s="6" customFormat="1">
      <c r="B123" s="11"/>
      <c r="C123" s="127"/>
      <c r="D123" s="11"/>
      <c r="L123" s="177"/>
    </row>
    <row r="124" spans="2:12" s="6" customFormat="1">
      <c r="B124" s="11"/>
      <c r="C124" s="127"/>
      <c r="D124" s="11"/>
      <c r="L124" s="177"/>
    </row>
    <row r="125" spans="2:12" s="6" customFormat="1">
      <c r="B125" s="11"/>
      <c r="C125" s="127"/>
      <c r="D125" s="11"/>
      <c r="L125" s="177"/>
    </row>
    <row r="126" spans="2:12" s="6" customFormat="1">
      <c r="B126" s="11"/>
      <c r="C126" s="127"/>
      <c r="D126" s="11"/>
      <c r="L126" s="177"/>
    </row>
    <row r="127" spans="2:12" s="6" customFormat="1">
      <c r="B127" s="11"/>
      <c r="C127" s="127"/>
      <c r="D127" s="11"/>
      <c r="L127" s="177"/>
    </row>
    <row r="128" spans="2:12" s="6" customFormat="1">
      <c r="B128" s="11"/>
      <c r="C128" s="127"/>
      <c r="D128" s="11"/>
      <c r="L128" s="177"/>
    </row>
    <row r="129" spans="2:12" s="6" customFormat="1">
      <c r="B129" s="11"/>
      <c r="C129" s="127"/>
      <c r="D129" s="11"/>
      <c r="L129" s="177"/>
    </row>
    <row r="130" spans="2:12" s="6" customFormat="1">
      <c r="B130" s="11"/>
      <c r="C130" s="127"/>
      <c r="D130" s="11"/>
      <c r="L130" s="177"/>
    </row>
    <row r="131" spans="2:12" s="6" customFormat="1">
      <c r="B131" s="11"/>
      <c r="C131" s="127"/>
      <c r="D131" s="11"/>
      <c r="L131" s="177"/>
    </row>
    <row r="132" spans="2:12" s="6" customFormat="1">
      <c r="B132" s="11"/>
      <c r="C132" s="127"/>
      <c r="D132" s="11"/>
      <c r="L132" s="177"/>
    </row>
    <row r="133" spans="2:12" s="6" customFormat="1">
      <c r="B133" s="11"/>
      <c r="C133" s="127"/>
      <c r="D133" s="11"/>
      <c r="L133" s="177"/>
    </row>
    <row r="134" spans="2:12" s="6" customFormat="1">
      <c r="B134" s="11"/>
      <c r="C134" s="127"/>
      <c r="D134" s="11"/>
      <c r="L134" s="177"/>
    </row>
    <row r="135" spans="2:12" s="6" customFormat="1">
      <c r="B135" s="11"/>
      <c r="C135" s="127"/>
      <c r="D135" s="11"/>
      <c r="L135" s="177"/>
    </row>
    <row r="136" spans="2:12" s="6" customFormat="1">
      <c r="B136" s="11"/>
      <c r="C136" s="127"/>
      <c r="D136" s="11"/>
      <c r="L136" s="177"/>
    </row>
    <row r="137" spans="2:12" s="6" customFormat="1">
      <c r="B137" s="11"/>
      <c r="C137" s="127"/>
      <c r="D137" s="11"/>
      <c r="L137" s="177"/>
    </row>
    <row r="138" spans="2:12" s="6" customFormat="1">
      <c r="B138" s="11"/>
      <c r="C138" s="127"/>
      <c r="D138" s="11"/>
      <c r="L138" s="177"/>
    </row>
    <row r="139" spans="2:12" s="6" customFormat="1">
      <c r="B139" s="11"/>
      <c r="C139" s="127"/>
      <c r="D139" s="11"/>
      <c r="L139" s="177"/>
    </row>
    <row r="140" spans="2:12" s="6" customFormat="1">
      <c r="B140" s="11"/>
      <c r="C140" s="127"/>
      <c r="D140" s="11"/>
      <c r="L140" s="177"/>
    </row>
    <row r="141" spans="2:12" s="6" customFormat="1">
      <c r="B141" s="11"/>
      <c r="C141" s="127"/>
      <c r="D141" s="11"/>
      <c r="L141" s="177"/>
    </row>
    <row r="142" spans="2:12" s="6" customFormat="1">
      <c r="B142" s="11"/>
      <c r="C142" s="127"/>
      <c r="D142" s="11"/>
      <c r="L142" s="177"/>
    </row>
    <row r="143" spans="2:12" s="6" customFormat="1">
      <c r="B143" s="11"/>
      <c r="C143" s="127"/>
      <c r="D143" s="11"/>
      <c r="L143" s="177"/>
    </row>
    <row r="144" spans="2:12" s="6" customFormat="1">
      <c r="B144" s="11"/>
      <c r="C144" s="127"/>
      <c r="D144" s="11"/>
      <c r="L144" s="177"/>
    </row>
    <row r="145" spans="2:12" s="6" customFormat="1">
      <c r="B145" s="11"/>
      <c r="C145" s="127"/>
      <c r="D145" s="11"/>
      <c r="L145" s="177"/>
    </row>
    <row r="146" spans="2:12" s="6" customFormat="1">
      <c r="B146" s="11"/>
      <c r="C146" s="127"/>
      <c r="D146" s="11"/>
      <c r="L146" s="177"/>
    </row>
    <row r="147" spans="2:12" s="6" customFormat="1">
      <c r="B147" s="11"/>
      <c r="C147" s="127"/>
      <c r="D147" s="11"/>
      <c r="L147" s="177"/>
    </row>
    <row r="148" spans="2:12" s="6" customFormat="1">
      <c r="B148" s="11"/>
      <c r="C148" s="127"/>
      <c r="D148" s="11"/>
      <c r="L148" s="177"/>
    </row>
    <row r="149" spans="2:12" s="6" customFormat="1">
      <c r="B149" s="11"/>
      <c r="C149" s="127"/>
      <c r="D149" s="11"/>
      <c r="L149" s="177"/>
    </row>
    <row r="150" spans="2:12" s="6" customFormat="1">
      <c r="B150" s="11"/>
      <c r="C150" s="127"/>
      <c r="D150" s="11"/>
      <c r="L150" s="177"/>
    </row>
    <row r="151" spans="2:12" s="6" customFormat="1">
      <c r="B151" s="11"/>
      <c r="C151" s="127"/>
      <c r="D151" s="11"/>
      <c r="L151" s="177"/>
    </row>
    <row r="152" spans="2:12" s="6" customFormat="1">
      <c r="B152" s="11"/>
      <c r="C152" s="127"/>
      <c r="D152" s="11"/>
      <c r="L152" s="177"/>
    </row>
    <row r="153" spans="2:12" s="6" customFormat="1">
      <c r="B153" s="11"/>
      <c r="C153" s="127"/>
      <c r="D153" s="11"/>
      <c r="L153" s="177"/>
    </row>
    <row r="154" spans="2:12" s="6" customFormat="1">
      <c r="B154" s="11"/>
      <c r="C154" s="127"/>
      <c r="D154" s="11"/>
      <c r="L154" s="177"/>
    </row>
    <row r="155" spans="2:12" s="6" customFormat="1">
      <c r="B155" s="11"/>
      <c r="C155" s="127"/>
      <c r="D155" s="11"/>
      <c r="L155" s="177"/>
    </row>
    <row r="156" spans="2:12" s="6" customFormat="1">
      <c r="B156" s="11"/>
      <c r="C156" s="127"/>
      <c r="D156" s="11"/>
      <c r="L156" s="177"/>
    </row>
    <row r="157" spans="2:12" s="6" customFormat="1">
      <c r="B157" s="11"/>
      <c r="C157" s="127"/>
      <c r="D157" s="11"/>
      <c r="L157" s="177"/>
    </row>
    <row r="158" spans="2:12" s="6" customFormat="1">
      <c r="B158" s="11"/>
      <c r="C158" s="127"/>
      <c r="D158" s="11"/>
      <c r="L158" s="177"/>
    </row>
    <row r="159" spans="2:12" s="6" customFormat="1">
      <c r="B159" s="11"/>
      <c r="C159" s="127"/>
      <c r="D159" s="11"/>
      <c r="L159" s="177"/>
    </row>
    <row r="160" spans="2:12" s="6" customFormat="1">
      <c r="B160" s="11"/>
      <c r="C160" s="127"/>
      <c r="D160" s="11"/>
      <c r="L160" s="177"/>
    </row>
    <row r="161" spans="2:12" s="6" customFormat="1">
      <c r="B161" s="11"/>
      <c r="C161" s="127"/>
      <c r="D161" s="11"/>
      <c r="L161" s="177"/>
    </row>
    <row r="162" spans="2:12" s="6" customFormat="1">
      <c r="B162" s="11"/>
      <c r="C162" s="127"/>
      <c r="D162" s="11"/>
      <c r="L162" s="177"/>
    </row>
    <row r="163" spans="2:12" s="6" customFormat="1">
      <c r="B163" s="11"/>
      <c r="C163" s="127"/>
      <c r="D163" s="11"/>
      <c r="L163" s="177"/>
    </row>
    <row r="164" spans="2:12" s="6" customFormat="1">
      <c r="B164" s="11"/>
      <c r="C164" s="127"/>
      <c r="D164" s="11"/>
      <c r="L164" s="177"/>
    </row>
    <row r="165" spans="2:12" s="6" customFormat="1">
      <c r="B165" s="11"/>
      <c r="C165" s="127"/>
      <c r="D165" s="11"/>
      <c r="L165" s="177"/>
    </row>
    <row r="166" spans="2:12" s="6" customFormat="1">
      <c r="B166" s="11"/>
      <c r="C166" s="127"/>
      <c r="D166" s="11"/>
      <c r="L166" s="177"/>
    </row>
    <row r="167" spans="2:12" s="6" customFormat="1">
      <c r="B167" s="11"/>
      <c r="C167" s="127"/>
      <c r="D167" s="11"/>
      <c r="L167" s="177"/>
    </row>
    <row r="168" spans="2:12" s="6" customFormat="1">
      <c r="B168" s="11"/>
      <c r="C168" s="127"/>
      <c r="D168" s="11"/>
      <c r="L168" s="177"/>
    </row>
    <row r="169" spans="2:12" s="6" customFormat="1">
      <c r="B169" s="11"/>
      <c r="C169" s="127"/>
      <c r="D169" s="11"/>
      <c r="L169" s="177"/>
    </row>
    <row r="170" spans="2:12" s="6" customFormat="1">
      <c r="B170" s="11"/>
      <c r="C170" s="127"/>
      <c r="D170" s="11"/>
      <c r="L170" s="177"/>
    </row>
    <row r="171" spans="2:12" s="6" customFormat="1">
      <c r="B171" s="11"/>
      <c r="C171" s="127"/>
      <c r="D171" s="11"/>
      <c r="L171" s="177"/>
    </row>
    <row r="172" spans="2:12" s="6" customFormat="1">
      <c r="B172" s="11"/>
      <c r="C172" s="127"/>
      <c r="D172" s="11"/>
      <c r="L172" s="177"/>
    </row>
    <row r="173" spans="2:12" s="6" customFormat="1">
      <c r="B173" s="11"/>
      <c r="C173" s="127"/>
      <c r="D173" s="11"/>
      <c r="L173" s="177"/>
    </row>
    <row r="174" spans="2:12" s="6" customFormat="1">
      <c r="B174" s="11"/>
      <c r="C174" s="127"/>
      <c r="D174" s="11"/>
      <c r="L174" s="177"/>
    </row>
    <row r="175" spans="2:12" s="6" customFormat="1">
      <c r="B175" s="11"/>
      <c r="C175" s="127"/>
      <c r="D175" s="11"/>
      <c r="L175" s="177"/>
    </row>
    <row r="176" spans="2:12" s="6" customFormat="1">
      <c r="B176" s="11"/>
      <c r="C176" s="127"/>
      <c r="D176" s="11"/>
      <c r="L176" s="177"/>
    </row>
    <row r="177" spans="2:12" s="6" customFormat="1">
      <c r="B177" s="11"/>
      <c r="C177" s="127"/>
      <c r="D177" s="11"/>
      <c r="L177" s="177"/>
    </row>
    <row r="178" spans="2:12" s="6" customFormat="1">
      <c r="B178" s="11"/>
      <c r="C178" s="127"/>
      <c r="D178" s="11"/>
      <c r="L178" s="177"/>
    </row>
    <row r="179" spans="2:12" s="6" customFormat="1">
      <c r="B179" s="11"/>
      <c r="C179" s="127"/>
      <c r="D179" s="11"/>
      <c r="L179" s="177"/>
    </row>
    <row r="180" spans="2:12" s="6" customFormat="1">
      <c r="B180" s="11"/>
      <c r="C180" s="127"/>
      <c r="D180" s="11"/>
      <c r="L180" s="177"/>
    </row>
    <row r="181" spans="2:12" s="6" customFormat="1">
      <c r="B181" s="11"/>
      <c r="C181" s="127"/>
      <c r="D181" s="11"/>
      <c r="L181" s="177"/>
    </row>
    <row r="182" spans="2:12" s="6" customFormat="1">
      <c r="B182" s="11"/>
      <c r="C182" s="127"/>
      <c r="D182" s="11"/>
      <c r="L182" s="177"/>
    </row>
    <row r="183" spans="2:12" s="6" customFormat="1">
      <c r="B183" s="11"/>
      <c r="C183" s="127"/>
      <c r="D183" s="11"/>
      <c r="L183" s="177"/>
    </row>
    <row r="184" spans="2:12" s="6" customFormat="1">
      <c r="B184" s="11"/>
      <c r="C184" s="127"/>
      <c r="D184" s="11"/>
      <c r="L184" s="177"/>
    </row>
    <row r="185" spans="2:12" s="6" customFormat="1">
      <c r="B185" s="11"/>
      <c r="C185" s="127"/>
      <c r="D185" s="11"/>
      <c r="L185" s="177"/>
    </row>
    <row r="186" spans="2:12" s="6" customFormat="1">
      <c r="B186" s="11"/>
      <c r="C186" s="127"/>
      <c r="D186" s="11"/>
      <c r="L186" s="177"/>
    </row>
    <row r="187" spans="2:12" s="6" customFormat="1">
      <c r="B187" s="11"/>
      <c r="C187" s="127"/>
      <c r="D187" s="11"/>
      <c r="L187" s="177"/>
    </row>
    <row r="188" spans="2:12" s="6" customFormat="1">
      <c r="B188" s="11"/>
      <c r="C188" s="127"/>
      <c r="D188" s="11"/>
      <c r="L188" s="177"/>
    </row>
    <row r="189" spans="2:12" s="6" customFormat="1">
      <c r="B189" s="11"/>
      <c r="C189" s="127"/>
      <c r="D189" s="11"/>
      <c r="L189" s="177"/>
    </row>
    <row r="190" spans="2:12" s="6" customFormat="1">
      <c r="B190" s="11"/>
      <c r="C190" s="127"/>
      <c r="D190" s="11"/>
      <c r="L190" s="177"/>
    </row>
    <row r="191" spans="2:12" s="6" customFormat="1">
      <c r="B191" s="11"/>
      <c r="C191" s="127"/>
      <c r="D191" s="11"/>
      <c r="L191" s="177"/>
    </row>
    <row r="192" spans="2:12" s="6" customFormat="1">
      <c r="B192" s="11"/>
      <c r="C192" s="127"/>
      <c r="D192" s="11"/>
      <c r="L192" s="177"/>
    </row>
    <row r="193" spans="2:12" s="6" customFormat="1">
      <c r="B193" s="11"/>
      <c r="C193" s="127"/>
      <c r="D193" s="11"/>
      <c r="L193" s="177"/>
    </row>
    <row r="194" spans="2:12" s="6" customFormat="1">
      <c r="B194" s="11"/>
      <c r="C194" s="127"/>
      <c r="D194" s="11"/>
      <c r="L194" s="177"/>
    </row>
    <row r="195" spans="2:12" s="6" customFormat="1">
      <c r="B195" s="11"/>
      <c r="C195" s="127"/>
      <c r="D195" s="11"/>
      <c r="L195" s="177"/>
    </row>
    <row r="196" spans="2:12" s="6" customFormat="1">
      <c r="B196" s="11"/>
      <c r="C196" s="127"/>
      <c r="D196" s="11"/>
      <c r="L196" s="177"/>
    </row>
    <row r="197" spans="2:12" s="6" customFormat="1">
      <c r="B197" s="11"/>
      <c r="C197" s="127"/>
      <c r="D197" s="11"/>
      <c r="L197" s="177"/>
    </row>
    <row r="198" spans="2:12" s="6" customFormat="1">
      <c r="B198" s="11"/>
      <c r="C198" s="127"/>
      <c r="D198" s="11"/>
      <c r="L198" s="177"/>
    </row>
    <row r="199" spans="2:12" s="6" customFormat="1">
      <c r="B199" s="11"/>
      <c r="C199" s="127"/>
      <c r="D199" s="11"/>
      <c r="L199" s="177"/>
    </row>
    <row r="200" spans="2:12" s="6" customFormat="1">
      <c r="B200" s="11"/>
      <c r="C200" s="127"/>
      <c r="D200" s="11"/>
      <c r="L200" s="177"/>
    </row>
    <row r="201" spans="2:12" s="6" customFormat="1">
      <c r="B201" s="11"/>
      <c r="C201" s="127"/>
      <c r="D201" s="11"/>
      <c r="L201" s="177"/>
    </row>
    <row r="202" spans="2:12" s="6" customFormat="1">
      <c r="B202" s="11"/>
      <c r="C202" s="127"/>
      <c r="D202" s="11"/>
      <c r="L202" s="177"/>
    </row>
    <row r="203" spans="2:12" s="6" customFormat="1">
      <c r="B203" s="11"/>
      <c r="C203" s="127"/>
      <c r="D203" s="11"/>
      <c r="L203" s="177"/>
    </row>
    <row r="204" spans="2:12" s="6" customFormat="1">
      <c r="B204" s="11"/>
      <c r="C204" s="127"/>
      <c r="D204" s="11"/>
      <c r="L204" s="177"/>
    </row>
    <row r="205" spans="2:12" s="6" customFormat="1">
      <c r="B205" s="11"/>
      <c r="C205" s="127"/>
      <c r="D205" s="11"/>
      <c r="L205" s="177"/>
    </row>
    <row r="206" spans="2:12" s="6" customFormat="1">
      <c r="B206" s="11"/>
      <c r="C206" s="127"/>
      <c r="D206" s="11"/>
      <c r="L206" s="177"/>
    </row>
    <row r="207" spans="2:12" s="6" customFormat="1">
      <c r="B207" s="11"/>
      <c r="C207" s="127"/>
      <c r="D207" s="11"/>
      <c r="L207" s="177"/>
    </row>
    <row r="208" spans="2:12" s="6" customFormat="1">
      <c r="B208" s="11"/>
      <c r="C208" s="127"/>
      <c r="D208" s="11"/>
      <c r="L208" s="177"/>
    </row>
    <row r="209" spans="2:12" s="6" customFormat="1">
      <c r="B209" s="11"/>
      <c r="C209" s="127"/>
      <c r="D209" s="11"/>
      <c r="L209" s="177"/>
    </row>
    <row r="210" spans="2:12" s="6" customFormat="1">
      <c r="B210" s="11"/>
      <c r="C210" s="127"/>
      <c r="D210" s="11"/>
      <c r="L210" s="177"/>
    </row>
    <row r="211" spans="2:12" s="6" customFormat="1">
      <c r="B211" s="11"/>
      <c r="C211" s="127"/>
      <c r="D211" s="11"/>
      <c r="L211" s="177"/>
    </row>
    <row r="212" spans="2:12" s="6" customFormat="1">
      <c r="B212" s="11"/>
      <c r="C212" s="127"/>
      <c r="D212" s="11"/>
      <c r="L212" s="177"/>
    </row>
    <row r="213" spans="2:12" s="6" customFormat="1">
      <c r="B213" s="11"/>
      <c r="C213" s="127"/>
      <c r="D213" s="11"/>
      <c r="L213" s="177"/>
    </row>
    <row r="214" spans="2:12" s="6" customFormat="1">
      <c r="B214" s="11"/>
      <c r="C214" s="127"/>
      <c r="D214" s="11"/>
      <c r="L214" s="177"/>
    </row>
    <row r="215" spans="2:12" s="6" customFormat="1">
      <c r="B215" s="11"/>
      <c r="C215" s="127"/>
      <c r="D215" s="11"/>
      <c r="L215" s="177"/>
    </row>
    <row r="216" spans="2:12" s="6" customFormat="1">
      <c r="B216" s="11"/>
      <c r="C216" s="127"/>
      <c r="D216" s="11"/>
      <c r="L216" s="177"/>
    </row>
    <row r="217" spans="2:12" s="6" customFormat="1">
      <c r="B217" s="11"/>
      <c r="C217" s="127"/>
      <c r="D217" s="11"/>
      <c r="L217" s="177"/>
    </row>
    <row r="218" spans="2:12" s="6" customFormat="1">
      <c r="B218" s="11"/>
      <c r="C218" s="127"/>
      <c r="D218" s="11"/>
      <c r="L218" s="177"/>
    </row>
    <row r="219" spans="2:12" s="6" customFormat="1">
      <c r="B219" s="11"/>
      <c r="C219" s="127"/>
      <c r="D219" s="11"/>
      <c r="L219" s="177"/>
    </row>
    <row r="220" spans="2:12" s="6" customFormat="1">
      <c r="B220" s="11"/>
      <c r="C220" s="127"/>
      <c r="D220" s="11"/>
      <c r="L220" s="177"/>
    </row>
    <row r="221" spans="2:12" s="6" customFormat="1">
      <c r="B221" s="11"/>
      <c r="C221" s="127"/>
      <c r="D221" s="11"/>
      <c r="L221" s="177"/>
    </row>
    <row r="222" spans="2:12" s="6" customFormat="1">
      <c r="B222" s="11"/>
      <c r="C222" s="127"/>
      <c r="D222" s="11"/>
      <c r="L222" s="177"/>
    </row>
    <row r="223" spans="2:12" s="6" customFormat="1">
      <c r="B223" s="11"/>
      <c r="C223" s="127"/>
      <c r="D223" s="11"/>
      <c r="L223" s="177"/>
    </row>
    <row r="224" spans="2:12" s="6" customFormat="1">
      <c r="B224" s="11"/>
      <c r="C224" s="127"/>
      <c r="D224" s="11"/>
      <c r="L224" s="177"/>
    </row>
    <row r="225" spans="2:12" s="6" customFormat="1">
      <c r="B225" s="11"/>
      <c r="C225" s="127"/>
      <c r="D225" s="11"/>
      <c r="L225" s="177"/>
    </row>
    <row r="226" spans="2:12" s="6" customFormat="1">
      <c r="B226" s="11"/>
      <c r="C226" s="127"/>
      <c r="D226" s="11"/>
      <c r="L226" s="177"/>
    </row>
    <row r="227" spans="2:12" s="6" customFormat="1">
      <c r="B227" s="11"/>
      <c r="C227" s="127"/>
      <c r="D227" s="11"/>
      <c r="L227" s="177"/>
    </row>
    <row r="228" spans="2:12" s="6" customFormat="1">
      <c r="B228" s="11"/>
      <c r="C228" s="127"/>
      <c r="D228" s="11"/>
      <c r="L228" s="177"/>
    </row>
  </sheetData>
  <sheetProtection algorithmName="SHA-512" hashValue="G0XLwfQ94mK01Qge8UvxgKSgS9fEVntIkBft02pZRauKFANJ45aNA9F4pWTio4cCfDCxHRttRJOVobIw+7Mp4Q==" saltValue="vxyhUK8jXI2A3YV2jqYIcw==" spinCount="100000" sheet="1" objects="1" scenarios="1"/>
  <sortState ref="B5:D16">
    <sortCondition ref="B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D226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2" customWidth="1"/>
    <col min="3" max="3" width="21.7109375" style="122" customWidth="1"/>
    <col min="4" max="4" width="27.7109375" style="12" customWidth="1"/>
    <col min="5" max="16384" width="9.140625" style="1"/>
  </cols>
  <sheetData>
    <row r="1" spans="1:4" ht="36.6" customHeight="1">
      <c r="A1" s="17"/>
      <c r="B1" s="17"/>
      <c r="C1" s="400" t="s">
        <v>154</v>
      </c>
      <c r="D1" s="400"/>
    </row>
    <row r="2" spans="1:4" ht="14.25">
      <c r="B2" s="7" t="s">
        <v>11</v>
      </c>
      <c r="C2" s="120">
        <f>C13-C14</f>
        <v>7166.25</v>
      </c>
      <c r="D2" s="53"/>
    </row>
    <row r="3" spans="1:4">
      <c r="B3" s="8"/>
      <c r="C3" s="124"/>
      <c r="D3" s="11"/>
    </row>
    <row r="4" spans="1:4" s="22" customFormat="1" ht="32.25" customHeight="1">
      <c r="B4" s="23" t="s">
        <v>7</v>
      </c>
      <c r="C4" s="48" t="s">
        <v>8</v>
      </c>
      <c r="D4" s="23" t="s">
        <v>9</v>
      </c>
    </row>
    <row r="5" spans="1:4" ht="15">
      <c r="B5" s="285">
        <v>42795.735451388886</v>
      </c>
      <c r="C5" s="286">
        <v>500</v>
      </c>
      <c r="D5" s="287" t="s">
        <v>1005</v>
      </c>
    </row>
    <row r="6" spans="1:4" ht="15">
      <c r="B6" s="285">
        <v>42804.517187500001</v>
      </c>
      <c r="C6" s="286">
        <v>1000</v>
      </c>
      <c r="D6" s="287" t="s">
        <v>5848</v>
      </c>
    </row>
    <row r="7" spans="1:4" ht="15">
      <c r="B7" s="285">
        <v>42807.677627314813</v>
      </c>
      <c r="C7" s="286">
        <v>500</v>
      </c>
      <c r="D7" s="287" t="s">
        <v>5847</v>
      </c>
    </row>
    <row r="8" spans="1:4" s="326" customFormat="1" ht="15">
      <c r="B8" s="285">
        <v>42814.043773148151</v>
      </c>
      <c r="C8" s="286">
        <v>800</v>
      </c>
      <c r="D8" s="287" t="s">
        <v>5842</v>
      </c>
    </row>
    <row r="9" spans="1:4" s="326" customFormat="1" ht="15">
      <c r="B9" s="285">
        <v>42814.647013888891</v>
      </c>
      <c r="C9" s="286">
        <v>1000</v>
      </c>
      <c r="D9" s="287" t="s">
        <v>5846</v>
      </c>
    </row>
    <row r="10" spans="1:4" s="326" customFormat="1" ht="15">
      <c r="B10" s="285">
        <v>42819.27685185185</v>
      </c>
      <c r="C10" s="286">
        <v>3000</v>
      </c>
      <c r="D10" s="287" t="s">
        <v>5845</v>
      </c>
    </row>
    <row r="11" spans="1:4" s="326" customFormat="1" ht="15">
      <c r="B11" s="285">
        <v>42823.78502314815</v>
      </c>
      <c r="C11" s="286">
        <v>500</v>
      </c>
      <c r="D11" s="287" t="s">
        <v>5844</v>
      </c>
    </row>
    <row r="12" spans="1:4" s="326" customFormat="1" ht="15">
      <c r="B12" s="285">
        <v>42824.615023148152</v>
      </c>
      <c r="C12" s="286">
        <v>50</v>
      </c>
      <c r="D12" s="287" t="s">
        <v>5843</v>
      </c>
    </row>
    <row r="13" spans="1:4">
      <c r="B13" s="9" t="s">
        <v>6</v>
      </c>
      <c r="C13" s="126">
        <f>SUM(C5:C12)</f>
        <v>7350</v>
      </c>
      <c r="D13" s="29"/>
    </row>
    <row r="14" spans="1:4" s="26" customFormat="1">
      <c r="B14" s="87" t="s">
        <v>17</v>
      </c>
      <c r="C14" s="126">
        <f>C13*0.025</f>
        <v>183.75</v>
      </c>
      <c r="D14" s="88"/>
    </row>
    <row r="15" spans="1:4" s="6" customFormat="1">
      <c r="B15" s="11"/>
      <c r="C15" s="127"/>
      <c r="D15" s="11"/>
    </row>
    <row r="16" spans="1:4" s="6" customFormat="1">
      <c r="B16" s="11"/>
      <c r="C16" s="127"/>
      <c r="D16" s="11"/>
    </row>
    <row r="17" spans="2:4" s="6" customFormat="1">
      <c r="B17" s="11"/>
      <c r="C17" s="127"/>
      <c r="D17" s="11"/>
    </row>
    <row r="18" spans="2:4" s="6" customFormat="1">
      <c r="B18" s="11"/>
      <c r="C18" s="127"/>
      <c r="D18" s="11"/>
    </row>
    <row r="19" spans="2:4" s="6" customFormat="1">
      <c r="B19" s="11"/>
      <c r="C19" s="127"/>
      <c r="D19" s="11"/>
    </row>
    <row r="20" spans="2:4" s="6" customFormat="1">
      <c r="B20" s="11"/>
      <c r="C20" s="127"/>
      <c r="D20" s="11"/>
    </row>
    <row r="21" spans="2:4" s="6" customFormat="1">
      <c r="B21" s="11"/>
      <c r="C21" s="127"/>
      <c r="D21" s="11"/>
    </row>
    <row r="22" spans="2:4" s="6" customFormat="1">
      <c r="B22" s="11"/>
      <c r="C22" s="127"/>
      <c r="D22" s="11"/>
    </row>
    <row r="23" spans="2:4" s="6" customFormat="1">
      <c r="B23" s="11"/>
      <c r="C23" s="127"/>
      <c r="D23" s="11"/>
    </row>
    <row r="24" spans="2:4" s="6" customFormat="1">
      <c r="B24" s="11"/>
      <c r="C24" s="127"/>
      <c r="D24" s="11"/>
    </row>
    <row r="25" spans="2:4" s="6" customFormat="1">
      <c r="B25" s="11"/>
      <c r="C25" s="127"/>
      <c r="D25" s="11"/>
    </row>
    <row r="26" spans="2:4" s="6" customFormat="1">
      <c r="B26" s="11"/>
      <c r="C26" s="127"/>
      <c r="D26" s="11"/>
    </row>
    <row r="27" spans="2:4" s="6" customFormat="1">
      <c r="B27" s="11"/>
      <c r="C27" s="127"/>
      <c r="D27" s="11"/>
    </row>
    <row r="28" spans="2:4" s="6" customFormat="1">
      <c r="B28" s="11"/>
      <c r="C28" s="127"/>
      <c r="D28" s="11"/>
    </row>
    <row r="29" spans="2:4" s="6" customFormat="1">
      <c r="B29" s="11"/>
      <c r="C29" s="127"/>
      <c r="D29" s="11"/>
    </row>
    <row r="30" spans="2:4" s="6" customFormat="1">
      <c r="B30" s="11"/>
      <c r="C30" s="127"/>
      <c r="D30" s="11"/>
    </row>
    <row r="31" spans="2:4" s="6" customFormat="1">
      <c r="B31" s="11"/>
      <c r="C31" s="127"/>
      <c r="D31" s="11"/>
    </row>
    <row r="32" spans="2:4" s="6" customFormat="1">
      <c r="B32" s="11"/>
      <c r="C32" s="127"/>
      <c r="D32" s="11"/>
    </row>
    <row r="33" spans="2:4" s="6" customFormat="1">
      <c r="B33" s="11"/>
      <c r="C33" s="127"/>
      <c r="D33" s="11"/>
    </row>
    <row r="34" spans="2:4" s="6" customFormat="1">
      <c r="B34" s="11"/>
      <c r="C34" s="127"/>
      <c r="D34" s="11"/>
    </row>
    <row r="35" spans="2:4" s="6" customFormat="1">
      <c r="B35" s="11"/>
      <c r="C35" s="127"/>
      <c r="D35" s="11"/>
    </row>
    <row r="36" spans="2:4" s="6" customFormat="1">
      <c r="B36" s="11"/>
      <c r="C36" s="127"/>
      <c r="D36" s="11"/>
    </row>
    <row r="37" spans="2:4" s="6" customFormat="1">
      <c r="B37" s="11"/>
      <c r="C37" s="127"/>
      <c r="D37" s="11"/>
    </row>
    <row r="38" spans="2:4" s="6" customFormat="1">
      <c r="B38" s="11"/>
      <c r="C38" s="127"/>
      <c r="D38" s="11"/>
    </row>
    <row r="39" spans="2:4" s="6" customFormat="1">
      <c r="B39" s="11"/>
      <c r="C39" s="127"/>
      <c r="D39" s="11"/>
    </row>
    <row r="40" spans="2:4" s="6" customFormat="1">
      <c r="B40" s="11"/>
      <c r="C40" s="127"/>
      <c r="D40" s="11"/>
    </row>
    <row r="41" spans="2:4" s="6" customFormat="1">
      <c r="B41" s="11"/>
      <c r="C41" s="127"/>
      <c r="D41" s="11"/>
    </row>
    <row r="42" spans="2:4" s="6" customFormat="1">
      <c r="B42" s="11"/>
      <c r="C42" s="127"/>
      <c r="D42" s="11"/>
    </row>
    <row r="43" spans="2:4" s="6" customFormat="1">
      <c r="B43" s="11"/>
      <c r="C43" s="127"/>
      <c r="D43" s="11"/>
    </row>
    <row r="44" spans="2:4" s="6" customFormat="1">
      <c r="B44" s="11"/>
      <c r="C44" s="127"/>
      <c r="D44" s="11"/>
    </row>
    <row r="45" spans="2:4" s="6" customFormat="1">
      <c r="B45" s="11"/>
      <c r="C45" s="127"/>
      <c r="D45" s="11"/>
    </row>
    <row r="46" spans="2:4" s="6" customFormat="1">
      <c r="B46" s="11"/>
      <c r="C46" s="127"/>
      <c r="D46" s="11"/>
    </row>
    <row r="47" spans="2:4" s="6" customFormat="1">
      <c r="B47" s="11"/>
      <c r="C47" s="127"/>
      <c r="D47" s="11"/>
    </row>
    <row r="48" spans="2:4" s="6" customFormat="1">
      <c r="B48" s="11"/>
      <c r="C48" s="127"/>
      <c r="D48" s="11"/>
    </row>
    <row r="49" spans="2:4" s="6" customFormat="1">
      <c r="B49" s="11"/>
      <c r="C49" s="127"/>
      <c r="D49" s="11"/>
    </row>
    <row r="50" spans="2:4" s="6" customFormat="1">
      <c r="B50" s="11"/>
      <c r="C50" s="127"/>
      <c r="D50" s="11"/>
    </row>
    <row r="51" spans="2:4" s="6" customFormat="1">
      <c r="B51" s="11"/>
      <c r="C51" s="127"/>
      <c r="D51" s="11"/>
    </row>
    <row r="52" spans="2:4" s="6" customFormat="1">
      <c r="B52" s="11"/>
      <c r="C52" s="127"/>
      <c r="D52" s="11"/>
    </row>
    <row r="53" spans="2:4" s="6" customFormat="1">
      <c r="B53" s="11"/>
      <c r="C53" s="127"/>
      <c r="D53" s="11"/>
    </row>
    <row r="54" spans="2:4" s="6" customFormat="1">
      <c r="B54" s="11"/>
      <c r="C54" s="127"/>
      <c r="D54" s="11"/>
    </row>
    <row r="55" spans="2:4" s="6" customFormat="1">
      <c r="B55" s="11"/>
      <c r="C55" s="127"/>
      <c r="D55" s="11"/>
    </row>
    <row r="56" spans="2:4" s="6" customFormat="1">
      <c r="B56" s="11"/>
      <c r="C56" s="127"/>
      <c r="D56" s="11"/>
    </row>
    <row r="57" spans="2:4" s="6" customFormat="1">
      <c r="B57" s="11"/>
      <c r="C57" s="127"/>
      <c r="D57" s="11"/>
    </row>
    <row r="58" spans="2:4" s="6" customFormat="1">
      <c r="B58" s="11"/>
      <c r="C58" s="127"/>
      <c r="D58" s="11"/>
    </row>
    <row r="59" spans="2:4" s="6" customFormat="1">
      <c r="B59" s="11"/>
      <c r="C59" s="127"/>
      <c r="D59" s="11"/>
    </row>
    <row r="60" spans="2:4" s="6" customFormat="1">
      <c r="B60" s="11"/>
      <c r="C60" s="127"/>
      <c r="D60" s="11"/>
    </row>
    <row r="61" spans="2:4" s="6" customFormat="1">
      <c r="B61" s="11"/>
      <c r="C61" s="127"/>
      <c r="D61" s="11"/>
    </row>
    <row r="62" spans="2:4" s="6" customFormat="1">
      <c r="B62" s="11"/>
      <c r="C62" s="127"/>
      <c r="D62" s="11"/>
    </row>
    <row r="63" spans="2:4" s="6" customFormat="1">
      <c r="B63" s="11"/>
      <c r="C63" s="127"/>
      <c r="D63" s="11"/>
    </row>
    <row r="64" spans="2:4" s="6" customFormat="1">
      <c r="B64" s="11"/>
      <c r="C64" s="127"/>
      <c r="D64" s="11"/>
    </row>
    <row r="65" spans="2:4" s="6" customFormat="1">
      <c r="B65" s="11"/>
      <c r="C65" s="127"/>
      <c r="D65" s="11"/>
    </row>
    <row r="66" spans="2:4" s="6" customFormat="1">
      <c r="B66" s="11"/>
      <c r="C66" s="127"/>
      <c r="D66" s="11"/>
    </row>
    <row r="67" spans="2:4" s="6" customFormat="1">
      <c r="B67" s="11"/>
      <c r="C67" s="127"/>
      <c r="D67" s="11"/>
    </row>
    <row r="68" spans="2:4" s="6" customFormat="1">
      <c r="B68" s="11"/>
      <c r="C68" s="127"/>
      <c r="D68" s="11"/>
    </row>
    <row r="69" spans="2:4" s="6" customFormat="1">
      <c r="B69" s="11"/>
      <c r="C69" s="127"/>
      <c r="D69" s="11"/>
    </row>
    <row r="70" spans="2:4" s="6" customFormat="1">
      <c r="B70" s="11"/>
      <c r="C70" s="127"/>
      <c r="D70" s="11"/>
    </row>
    <row r="71" spans="2:4" s="6" customFormat="1">
      <c r="B71" s="11"/>
      <c r="C71" s="127"/>
      <c r="D71" s="11"/>
    </row>
    <row r="72" spans="2:4" s="6" customFormat="1">
      <c r="B72" s="11"/>
      <c r="C72" s="127"/>
      <c r="D72" s="11"/>
    </row>
    <row r="73" spans="2:4" s="6" customFormat="1">
      <c r="B73" s="11"/>
      <c r="C73" s="127"/>
      <c r="D73" s="11"/>
    </row>
    <row r="74" spans="2:4" s="6" customFormat="1">
      <c r="B74" s="11"/>
      <c r="C74" s="127"/>
      <c r="D74" s="11"/>
    </row>
    <row r="75" spans="2:4" s="6" customFormat="1">
      <c r="B75" s="11"/>
      <c r="C75" s="127"/>
      <c r="D75" s="11"/>
    </row>
    <row r="76" spans="2:4" s="6" customFormat="1">
      <c r="B76" s="11"/>
      <c r="C76" s="127"/>
      <c r="D76" s="11"/>
    </row>
    <row r="77" spans="2:4" s="6" customFormat="1">
      <c r="B77" s="11"/>
      <c r="C77" s="127"/>
      <c r="D77" s="11"/>
    </row>
    <row r="78" spans="2:4" s="6" customFormat="1">
      <c r="B78" s="11"/>
      <c r="C78" s="127"/>
      <c r="D78" s="11"/>
    </row>
    <row r="79" spans="2:4" s="6" customFormat="1">
      <c r="B79" s="11"/>
      <c r="C79" s="127"/>
      <c r="D79" s="11"/>
    </row>
    <row r="80" spans="2:4" s="6" customFormat="1">
      <c r="B80" s="11"/>
      <c r="C80" s="127"/>
      <c r="D80" s="11"/>
    </row>
    <row r="81" spans="2:4" s="6" customFormat="1">
      <c r="B81" s="11"/>
      <c r="C81" s="127"/>
      <c r="D81" s="11"/>
    </row>
    <row r="82" spans="2:4" s="6" customFormat="1">
      <c r="B82" s="11"/>
      <c r="C82" s="127"/>
      <c r="D82" s="11"/>
    </row>
    <row r="83" spans="2:4" s="6" customFormat="1">
      <c r="B83" s="11"/>
      <c r="C83" s="127"/>
      <c r="D83" s="11"/>
    </row>
    <row r="84" spans="2:4" s="6" customFormat="1">
      <c r="B84" s="11"/>
      <c r="C84" s="127"/>
      <c r="D84" s="11"/>
    </row>
    <row r="85" spans="2:4" s="6" customFormat="1">
      <c r="B85" s="11"/>
      <c r="C85" s="127"/>
      <c r="D85" s="11"/>
    </row>
    <row r="86" spans="2:4" s="6" customFormat="1">
      <c r="B86" s="11"/>
      <c r="C86" s="127"/>
      <c r="D86" s="11"/>
    </row>
    <row r="87" spans="2:4" s="6" customFormat="1">
      <c r="B87" s="11"/>
      <c r="C87" s="127"/>
      <c r="D87" s="11"/>
    </row>
    <row r="88" spans="2:4" s="6" customFormat="1">
      <c r="B88" s="11"/>
      <c r="C88" s="127"/>
      <c r="D88" s="11"/>
    </row>
    <row r="89" spans="2:4" s="6" customFormat="1">
      <c r="B89" s="11"/>
      <c r="C89" s="127"/>
      <c r="D89" s="11"/>
    </row>
    <row r="90" spans="2:4" s="6" customFormat="1">
      <c r="B90" s="11"/>
      <c r="C90" s="127"/>
      <c r="D90" s="11"/>
    </row>
    <row r="91" spans="2:4" s="6" customFormat="1">
      <c r="B91" s="11"/>
      <c r="C91" s="127"/>
      <c r="D91" s="11"/>
    </row>
    <row r="92" spans="2:4" s="6" customFormat="1">
      <c r="B92" s="11"/>
      <c r="C92" s="127"/>
      <c r="D92" s="11"/>
    </row>
    <row r="93" spans="2:4" s="6" customFormat="1">
      <c r="B93" s="11"/>
      <c r="C93" s="127"/>
      <c r="D93" s="11"/>
    </row>
    <row r="94" spans="2:4" s="6" customFormat="1">
      <c r="B94" s="11"/>
      <c r="C94" s="127"/>
      <c r="D94" s="11"/>
    </row>
    <row r="95" spans="2:4" s="6" customFormat="1">
      <c r="B95" s="11"/>
      <c r="C95" s="127"/>
      <c r="D95" s="11"/>
    </row>
    <row r="96" spans="2:4" s="6" customFormat="1">
      <c r="B96" s="11"/>
      <c r="C96" s="127"/>
      <c r="D96" s="11"/>
    </row>
    <row r="97" spans="2:4" s="6" customFormat="1">
      <c r="B97" s="11"/>
      <c r="C97" s="127"/>
      <c r="D97" s="11"/>
    </row>
    <row r="98" spans="2:4" s="6" customFormat="1">
      <c r="B98" s="11"/>
      <c r="C98" s="127"/>
      <c r="D98" s="11"/>
    </row>
    <row r="99" spans="2:4" s="6" customFormat="1">
      <c r="B99" s="11"/>
      <c r="C99" s="127"/>
      <c r="D99" s="11"/>
    </row>
    <row r="100" spans="2:4" s="6" customFormat="1">
      <c r="B100" s="11"/>
      <c r="C100" s="127"/>
      <c r="D100" s="11"/>
    </row>
    <row r="101" spans="2:4" s="6" customFormat="1">
      <c r="B101" s="11"/>
      <c r="C101" s="127"/>
      <c r="D101" s="11"/>
    </row>
    <row r="102" spans="2:4" s="6" customFormat="1">
      <c r="B102" s="11"/>
      <c r="C102" s="127"/>
      <c r="D102" s="11"/>
    </row>
    <row r="103" spans="2:4" s="6" customFormat="1">
      <c r="B103" s="11"/>
      <c r="C103" s="127"/>
      <c r="D103" s="11"/>
    </row>
    <row r="104" spans="2:4" s="6" customFormat="1">
      <c r="B104" s="11"/>
      <c r="C104" s="127"/>
      <c r="D104" s="11"/>
    </row>
    <row r="105" spans="2:4" s="6" customFormat="1">
      <c r="B105" s="11"/>
      <c r="C105" s="127"/>
      <c r="D105" s="11"/>
    </row>
    <row r="106" spans="2:4" s="6" customFormat="1">
      <c r="B106" s="11"/>
      <c r="C106" s="127"/>
      <c r="D106" s="11"/>
    </row>
    <row r="107" spans="2:4" s="6" customFormat="1">
      <c r="B107" s="11"/>
      <c r="C107" s="127"/>
      <c r="D107" s="11"/>
    </row>
    <row r="108" spans="2:4" s="6" customFormat="1">
      <c r="B108" s="11"/>
      <c r="C108" s="127"/>
      <c r="D108" s="11"/>
    </row>
    <row r="109" spans="2:4" s="6" customFormat="1">
      <c r="B109" s="11"/>
      <c r="C109" s="127"/>
      <c r="D109" s="11"/>
    </row>
    <row r="110" spans="2:4" s="6" customFormat="1">
      <c r="B110" s="11"/>
      <c r="C110" s="127"/>
      <c r="D110" s="11"/>
    </row>
    <row r="111" spans="2:4" s="6" customFormat="1">
      <c r="B111" s="11"/>
      <c r="C111" s="127"/>
      <c r="D111" s="11"/>
    </row>
    <row r="112" spans="2:4" s="6" customFormat="1">
      <c r="B112" s="11"/>
      <c r="C112" s="127"/>
      <c r="D112" s="11"/>
    </row>
    <row r="113" spans="2:4" s="6" customFormat="1">
      <c r="B113" s="11"/>
      <c r="C113" s="127"/>
      <c r="D113" s="11"/>
    </row>
    <row r="114" spans="2:4" s="6" customFormat="1">
      <c r="B114" s="11"/>
      <c r="C114" s="127"/>
      <c r="D114" s="11"/>
    </row>
    <row r="115" spans="2:4" s="6" customFormat="1">
      <c r="B115" s="11"/>
      <c r="C115" s="127"/>
      <c r="D115" s="11"/>
    </row>
    <row r="116" spans="2:4" s="6" customFormat="1">
      <c r="B116" s="11"/>
      <c r="C116" s="127"/>
      <c r="D116" s="11"/>
    </row>
    <row r="117" spans="2:4" s="6" customFormat="1">
      <c r="B117" s="11"/>
      <c r="C117" s="127"/>
      <c r="D117" s="11"/>
    </row>
    <row r="118" spans="2:4" s="6" customFormat="1">
      <c r="B118" s="11"/>
      <c r="C118" s="127"/>
      <c r="D118" s="11"/>
    </row>
    <row r="119" spans="2:4" s="6" customFormat="1">
      <c r="B119" s="11"/>
      <c r="C119" s="127"/>
      <c r="D119" s="11"/>
    </row>
    <row r="120" spans="2:4" s="6" customFormat="1">
      <c r="B120" s="11"/>
      <c r="C120" s="127"/>
      <c r="D120" s="11"/>
    </row>
    <row r="121" spans="2:4" s="6" customFormat="1">
      <c r="B121" s="11"/>
      <c r="C121" s="127"/>
      <c r="D121" s="11"/>
    </row>
    <row r="122" spans="2:4" s="6" customFormat="1">
      <c r="B122" s="11"/>
      <c r="C122" s="127"/>
      <c r="D122" s="11"/>
    </row>
    <row r="123" spans="2:4" s="6" customFormat="1">
      <c r="B123" s="11"/>
      <c r="C123" s="127"/>
      <c r="D123" s="11"/>
    </row>
    <row r="124" spans="2:4" s="6" customFormat="1">
      <c r="B124" s="11"/>
      <c r="C124" s="127"/>
      <c r="D124" s="11"/>
    </row>
    <row r="125" spans="2:4" s="6" customFormat="1">
      <c r="B125" s="11"/>
      <c r="C125" s="127"/>
      <c r="D125" s="11"/>
    </row>
    <row r="126" spans="2:4" s="6" customFormat="1">
      <c r="B126" s="11"/>
      <c r="C126" s="127"/>
      <c r="D126" s="11"/>
    </row>
    <row r="127" spans="2:4" s="6" customFormat="1">
      <c r="B127" s="11"/>
      <c r="C127" s="127"/>
      <c r="D127" s="11"/>
    </row>
    <row r="128" spans="2:4" s="6" customFormat="1">
      <c r="B128" s="11"/>
      <c r="C128" s="127"/>
      <c r="D128" s="11"/>
    </row>
    <row r="129" spans="2:4" s="6" customFormat="1">
      <c r="B129" s="11"/>
      <c r="C129" s="127"/>
      <c r="D129" s="11"/>
    </row>
    <row r="130" spans="2:4" s="6" customFormat="1">
      <c r="B130" s="11"/>
      <c r="C130" s="127"/>
      <c r="D130" s="11"/>
    </row>
    <row r="131" spans="2:4" s="6" customFormat="1">
      <c r="B131" s="11"/>
      <c r="C131" s="127"/>
      <c r="D131" s="11"/>
    </row>
    <row r="132" spans="2:4" s="6" customFormat="1">
      <c r="B132" s="11"/>
      <c r="C132" s="127"/>
      <c r="D132" s="11"/>
    </row>
    <row r="133" spans="2:4" s="6" customFormat="1">
      <c r="B133" s="11"/>
      <c r="C133" s="127"/>
      <c r="D133" s="11"/>
    </row>
    <row r="134" spans="2:4" s="6" customFormat="1">
      <c r="B134" s="11"/>
      <c r="C134" s="127"/>
      <c r="D134" s="11"/>
    </row>
    <row r="135" spans="2:4" s="6" customFormat="1">
      <c r="B135" s="11"/>
      <c r="C135" s="127"/>
      <c r="D135" s="11"/>
    </row>
    <row r="136" spans="2:4" s="6" customFormat="1">
      <c r="B136" s="11"/>
      <c r="C136" s="127"/>
      <c r="D136" s="11"/>
    </row>
    <row r="137" spans="2:4" s="6" customFormat="1">
      <c r="B137" s="11"/>
      <c r="C137" s="127"/>
      <c r="D137" s="11"/>
    </row>
    <row r="138" spans="2:4" s="6" customFormat="1">
      <c r="B138" s="11"/>
      <c r="C138" s="127"/>
      <c r="D138" s="11"/>
    </row>
    <row r="139" spans="2:4" s="6" customFormat="1">
      <c r="B139" s="11"/>
      <c r="C139" s="127"/>
      <c r="D139" s="11"/>
    </row>
    <row r="140" spans="2:4" s="6" customFormat="1">
      <c r="B140" s="11"/>
      <c r="C140" s="127"/>
      <c r="D140" s="11"/>
    </row>
    <row r="141" spans="2:4" s="6" customFormat="1">
      <c r="B141" s="11"/>
      <c r="C141" s="127"/>
      <c r="D141" s="11"/>
    </row>
    <row r="142" spans="2:4" s="6" customFormat="1">
      <c r="B142" s="11"/>
      <c r="C142" s="127"/>
      <c r="D142" s="11"/>
    </row>
    <row r="143" spans="2:4" s="6" customFormat="1">
      <c r="B143" s="11"/>
      <c r="C143" s="127"/>
      <c r="D143" s="11"/>
    </row>
    <row r="144" spans="2:4" s="6" customFormat="1">
      <c r="B144" s="11"/>
      <c r="C144" s="127"/>
      <c r="D144" s="11"/>
    </row>
    <row r="145" spans="2:4" s="6" customFormat="1">
      <c r="B145" s="11"/>
      <c r="C145" s="127"/>
      <c r="D145" s="11"/>
    </row>
    <row r="146" spans="2:4" s="6" customFormat="1">
      <c r="B146" s="11"/>
      <c r="C146" s="127"/>
      <c r="D146" s="11"/>
    </row>
    <row r="147" spans="2:4" s="6" customFormat="1">
      <c r="B147" s="11"/>
      <c r="C147" s="127"/>
      <c r="D147" s="11"/>
    </row>
    <row r="148" spans="2:4" s="6" customFormat="1">
      <c r="B148" s="11"/>
      <c r="C148" s="127"/>
      <c r="D148" s="11"/>
    </row>
    <row r="149" spans="2:4" s="6" customFormat="1">
      <c r="B149" s="11"/>
      <c r="C149" s="127"/>
      <c r="D149" s="11"/>
    </row>
    <row r="150" spans="2:4" s="6" customFormat="1">
      <c r="B150" s="11"/>
      <c r="C150" s="127"/>
      <c r="D150" s="11"/>
    </row>
    <row r="151" spans="2:4" s="6" customFormat="1">
      <c r="B151" s="11"/>
      <c r="C151" s="127"/>
      <c r="D151" s="11"/>
    </row>
    <row r="152" spans="2:4" s="6" customFormat="1">
      <c r="B152" s="11"/>
      <c r="C152" s="127"/>
      <c r="D152" s="11"/>
    </row>
    <row r="153" spans="2:4" s="6" customFormat="1">
      <c r="B153" s="11"/>
      <c r="C153" s="127"/>
      <c r="D153" s="11"/>
    </row>
    <row r="154" spans="2:4" s="6" customFormat="1">
      <c r="B154" s="11"/>
      <c r="C154" s="127"/>
      <c r="D154" s="11"/>
    </row>
    <row r="155" spans="2:4" s="6" customFormat="1">
      <c r="B155" s="11"/>
      <c r="C155" s="127"/>
      <c r="D155" s="11"/>
    </row>
    <row r="156" spans="2:4" s="6" customFormat="1">
      <c r="B156" s="11"/>
      <c r="C156" s="127"/>
      <c r="D156" s="11"/>
    </row>
    <row r="157" spans="2:4" s="6" customFormat="1">
      <c r="B157" s="11"/>
      <c r="C157" s="127"/>
      <c r="D157" s="11"/>
    </row>
    <row r="158" spans="2:4" s="6" customFormat="1">
      <c r="B158" s="11"/>
      <c r="C158" s="127"/>
      <c r="D158" s="11"/>
    </row>
    <row r="159" spans="2:4" s="6" customFormat="1">
      <c r="B159" s="11"/>
      <c r="C159" s="127"/>
      <c r="D159" s="11"/>
    </row>
    <row r="160" spans="2:4" s="6" customFormat="1">
      <c r="B160" s="11"/>
      <c r="C160" s="127"/>
      <c r="D160" s="11"/>
    </row>
    <row r="161" spans="2:4" s="6" customFormat="1">
      <c r="B161" s="11"/>
      <c r="C161" s="127"/>
      <c r="D161" s="11"/>
    </row>
    <row r="162" spans="2:4" s="6" customFormat="1">
      <c r="B162" s="11"/>
      <c r="C162" s="127"/>
      <c r="D162" s="11"/>
    </row>
    <row r="163" spans="2:4" s="6" customFormat="1">
      <c r="B163" s="11"/>
      <c r="C163" s="127"/>
      <c r="D163" s="11"/>
    </row>
    <row r="164" spans="2:4" s="6" customFormat="1">
      <c r="B164" s="11"/>
      <c r="C164" s="127"/>
      <c r="D164" s="11"/>
    </row>
    <row r="165" spans="2:4" s="6" customFormat="1">
      <c r="B165" s="11"/>
      <c r="C165" s="127"/>
      <c r="D165" s="11"/>
    </row>
    <row r="166" spans="2:4" s="6" customFormat="1">
      <c r="B166" s="11"/>
      <c r="C166" s="127"/>
      <c r="D166" s="11"/>
    </row>
    <row r="167" spans="2:4" s="6" customFormat="1">
      <c r="B167" s="11"/>
      <c r="C167" s="127"/>
      <c r="D167" s="11"/>
    </row>
    <row r="168" spans="2:4" s="6" customFormat="1">
      <c r="B168" s="11"/>
      <c r="C168" s="127"/>
      <c r="D168" s="11"/>
    </row>
    <row r="169" spans="2:4" s="6" customFormat="1">
      <c r="B169" s="11"/>
      <c r="C169" s="127"/>
      <c r="D169" s="11"/>
    </row>
    <row r="170" spans="2:4" s="6" customFormat="1">
      <c r="B170" s="11"/>
      <c r="C170" s="127"/>
      <c r="D170" s="11"/>
    </row>
    <row r="171" spans="2:4" s="6" customFormat="1">
      <c r="B171" s="11"/>
      <c r="C171" s="127"/>
      <c r="D171" s="11"/>
    </row>
    <row r="172" spans="2:4" s="6" customFormat="1">
      <c r="B172" s="11"/>
      <c r="C172" s="127"/>
      <c r="D172" s="11"/>
    </row>
    <row r="173" spans="2:4" s="6" customFormat="1">
      <c r="B173" s="11"/>
      <c r="C173" s="127"/>
      <c r="D173" s="11"/>
    </row>
    <row r="174" spans="2:4" s="6" customFormat="1">
      <c r="B174" s="11"/>
      <c r="C174" s="127"/>
      <c r="D174" s="11"/>
    </row>
    <row r="175" spans="2:4" s="6" customFormat="1">
      <c r="B175" s="11"/>
      <c r="C175" s="127"/>
      <c r="D175" s="11"/>
    </row>
    <row r="176" spans="2:4" s="6" customFormat="1">
      <c r="B176" s="11"/>
      <c r="C176" s="127"/>
      <c r="D176" s="11"/>
    </row>
    <row r="177" spans="2:4" s="6" customFormat="1">
      <c r="B177" s="11"/>
      <c r="C177" s="127"/>
      <c r="D177" s="11"/>
    </row>
    <row r="178" spans="2:4" s="6" customFormat="1">
      <c r="B178" s="11"/>
      <c r="C178" s="127"/>
      <c r="D178" s="11"/>
    </row>
    <row r="179" spans="2:4" s="6" customFormat="1">
      <c r="B179" s="11"/>
      <c r="C179" s="127"/>
      <c r="D179" s="11"/>
    </row>
    <row r="180" spans="2:4" s="6" customFormat="1">
      <c r="B180" s="11"/>
      <c r="C180" s="127"/>
      <c r="D180" s="11"/>
    </row>
    <row r="181" spans="2:4" s="6" customFormat="1">
      <c r="B181" s="11"/>
      <c r="C181" s="127"/>
      <c r="D181" s="11"/>
    </row>
    <row r="182" spans="2:4" s="6" customFormat="1">
      <c r="B182" s="11"/>
      <c r="C182" s="127"/>
      <c r="D182" s="11"/>
    </row>
    <row r="183" spans="2:4" s="6" customFormat="1">
      <c r="B183" s="11"/>
      <c r="C183" s="127"/>
      <c r="D183" s="11"/>
    </row>
    <row r="184" spans="2:4" s="6" customFormat="1">
      <c r="B184" s="11"/>
      <c r="C184" s="127"/>
      <c r="D184" s="11"/>
    </row>
    <row r="185" spans="2:4" s="6" customFormat="1">
      <c r="B185" s="11"/>
      <c r="C185" s="127"/>
      <c r="D185" s="11"/>
    </row>
    <row r="186" spans="2:4" s="6" customFormat="1">
      <c r="B186" s="11"/>
      <c r="C186" s="127"/>
      <c r="D186" s="11"/>
    </row>
    <row r="187" spans="2:4" s="6" customFormat="1">
      <c r="B187" s="11"/>
      <c r="C187" s="127"/>
      <c r="D187" s="11"/>
    </row>
    <row r="188" spans="2:4" s="6" customFormat="1">
      <c r="B188" s="11"/>
      <c r="C188" s="127"/>
      <c r="D188" s="11"/>
    </row>
    <row r="189" spans="2:4" s="6" customFormat="1">
      <c r="B189" s="11"/>
      <c r="C189" s="127"/>
      <c r="D189" s="11"/>
    </row>
    <row r="190" spans="2:4" s="6" customFormat="1">
      <c r="B190" s="11"/>
      <c r="C190" s="127"/>
      <c r="D190" s="11"/>
    </row>
    <row r="191" spans="2:4" s="6" customFormat="1">
      <c r="B191" s="11"/>
      <c r="C191" s="127"/>
      <c r="D191" s="11"/>
    </row>
    <row r="192" spans="2:4" s="6" customFormat="1">
      <c r="B192" s="11"/>
      <c r="C192" s="127"/>
      <c r="D192" s="11"/>
    </row>
    <row r="193" spans="2:4" s="6" customFormat="1">
      <c r="B193" s="11"/>
      <c r="C193" s="127"/>
      <c r="D193" s="11"/>
    </row>
    <row r="194" spans="2:4" s="6" customFormat="1">
      <c r="B194" s="11"/>
      <c r="C194" s="127"/>
      <c r="D194" s="11"/>
    </row>
    <row r="195" spans="2:4" s="6" customFormat="1">
      <c r="B195" s="11"/>
      <c r="C195" s="127"/>
      <c r="D195" s="11"/>
    </row>
    <row r="196" spans="2:4" s="6" customFormat="1">
      <c r="B196" s="11"/>
      <c r="C196" s="127"/>
      <c r="D196" s="11"/>
    </row>
    <row r="197" spans="2:4" s="6" customFormat="1">
      <c r="B197" s="11"/>
      <c r="C197" s="127"/>
      <c r="D197" s="11"/>
    </row>
    <row r="198" spans="2:4" s="6" customFormat="1">
      <c r="B198" s="11"/>
      <c r="C198" s="127"/>
      <c r="D198" s="11"/>
    </row>
    <row r="199" spans="2:4" s="6" customFormat="1">
      <c r="B199" s="11"/>
      <c r="C199" s="127"/>
      <c r="D199" s="11"/>
    </row>
    <row r="200" spans="2:4" s="6" customFormat="1">
      <c r="B200" s="11"/>
      <c r="C200" s="127"/>
      <c r="D200" s="11"/>
    </row>
    <row r="201" spans="2:4" s="6" customFormat="1">
      <c r="B201" s="11"/>
      <c r="C201" s="127"/>
      <c r="D201" s="11"/>
    </row>
    <row r="202" spans="2:4" s="6" customFormat="1">
      <c r="B202" s="11"/>
      <c r="C202" s="127"/>
      <c r="D202" s="11"/>
    </row>
    <row r="203" spans="2:4" s="6" customFormat="1">
      <c r="B203" s="11"/>
      <c r="C203" s="127"/>
      <c r="D203" s="11"/>
    </row>
    <row r="204" spans="2:4" s="6" customFormat="1">
      <c r="B204" s="11"/>
      <c r="C204" s="127"/>
      <c r="D204" s="11"/>
    </row>
    <row r="205" spans="2:4" s="6" customFormat="1">
      <c r="B205" s="11"/>
      <c r="C205" s="127"/>
      <c r="D205" s="11"/>
    </row>
    <row r="206" spans="2:4" s="6" customFormat="1">
      <c r="B206" s="11"/>
      <c r="C206" s="127"/>
      <c r="D206" s="11"/>
    </row>
    <row r="207" spans="2:4" s="6" customFormat="1">
      <c r="B207" s="11"/>
      <c r="C207" s="127"/>
      <c r="D207" s="11"/>
    </row>
    <row r="208" spans="2:4" s="6" customFormat="1">
      <c r="B208" s="11"/>
      <c r="C208" s="127"/>
      <c r="D208" s="11"/>
    </row>
    <row r="209" spans="2:4" s="6" customFormat="1">
      <c r="B209" s="11"/>
      <c r="C209" s="127"/>
      <c r="D209" s="11"/>
    </row>
    <row r="210" spans="2:4" s="6" customFormat="1">
      <c r="B210" s="11"/>
      <c r="C210" s="127"/>
      <c r="D210" s="11"/>
    </row>
    <row r="211" spans="2:4" s="6" customFormat="1">
      <c r="B211" s="11"/>
      <c r="C211" s="127"/>
      <c r="D211" s="11"/>
    </row>
    <row r="212" spans="2:4" s="6" customFormat="1">
      <c r="B212" s="11"/>
      <c r="C212" s="127"/>
      <c r="D212" s="11"/>
    </row>
    <row r="213" spans="2:4" s="6" customFormat="1">
      <c r="B213" s="11"/>
      <c r="C213" s="127"/>
      <c r="D213" s="11"/>
    </row>
    <row r="214" spans="2:4" s="6" customFormat="1">
      <c r="B214" s="11"/>
      <c r="C214" s="127"/>
      <c r="D214" s="11"/>
    </row>
    <row r="215" spans="2:4" s="6" customFormat="1">
      <c r="B215" s="11"/>
      <c r="C215" s="127"/>
      <c r="D215" s="11"/>
    </row>
    <row r="216" spans="2:4" s="6" customFormat="1">
      <c r="B216" s="11"/>
      <c r="C216" s="127"/>
      <c r="D216" s="11"/>
    </row>
    <row r="217" spans="2:4" s="6" customFormat="1">
      <c r="B217" s="11"/>
      <c r="C217" s="127"/>
      <c r="D217" s="11"/>
    </row>
    <row r="218" spans="2:4" s="6" customFormat="1">
      <c r="B218" s="11"/>
      <c r="C218" s="127"/>
      <c r="D218" s="11"/>
    </row>
    <row r="219" spans="2:4" s="6" customFormat="1">
      <c r="B219" s="11"/>
      <c r="C219" s="127"/>
      <c r="D219" s="11"/>
    </row>
    <row r="220" spans="2:4" s="6" customFormat="1">
      <c r="B220" s="11"/>
      <c r="C220" s="127"/>
      <c r="D220" s="11"/>
    </row>
    <row r="221" spans="2:4" s="6" customFormat="1">
      <c r="B221" s="11"/>
      <c r="C221" s="127"/>
      <c r="D221" s="11"/>
    </row>
    <row r="222" spans="2:4" s="6" customFormat="1">
      <c r="B222" s="11"/>
      <c r="C222" s="127"/>
      <c r="D222" s="11"/>
    </row>
    <row r="223" spans="2:4" s="6" customFormat="1">
      <c r="B223" s="11"/>
      <c r="C223" s="127"/>
      <c r="D223" s="11"/>
    </row>
    <row r="224" spans="2:4" s="6" customFormat="1">
      <c r="B224" s="11"/>
      <c r="C224" s="127"/>
      <c r="D224" s="11"/>
    </row>
    <row r="225" spans="2:4" s="6" customFormat="1">
      <c r="B225" s="11"/>
      <c r="C225" s="127"/>
      <c r="D225" s="11"/>
    </row>
    <row r="226" spans="2:4" s="6" customFormat="1">
      <c r="B226" s="11"/>
      <c r="C226" s="127"/>
      <c r="D226" s="11"/>
    </row>
  </sheetData>
  <sheetProtection algorithmName="SHA-512" hashValue="p/9tIDHCylhBAFiU/0vYfQaKovop9ESD8nI/nhEYkLCblyUsBI46TCrMuam7efBZJx2exGn0y1yglXVEOsGVCQ==" saltValue="WUDD2quce+p3EgPsBFUaMw==" spinCount="100000" sheet="1" objects="1" scenarios="1"/>
  <sortState ref="B5:D14">
    <sortCondition ref="B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I940"/>
  <sheetViews>
    <sheetView zoomScaleNormal="100"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2" customWidth="1"/>
    <col min="3" max="3" width="21.7109375" style="122" customWidth="1"/>
    <col min="4" max="4" width="39.85546875" style="135" customWidth="1"/>
    <col min="5" max="5" width="9.140625" style="136"/>
    <col min="6" max="7" width="9.5703125" style="1" bestFit="1" customWidth="1"/>
    <col min="8" max="16384" width="9.140625" style="1"/>
  </cols>
  <sheetData>
    <row r="1" spans="1:9" ht="36.6" customHeight="1">
      <c r="A1" s="17"/>
      <c r="B1" s="17"/>
      <c r="C1" s="404" t="s">
        <v>155</v>
      </c>
      <c r="D1" s="404"/>
    </row>
    <row r="2" spans="1:9" ht="14.25">
      <c r="B2" s="226" t="s">
        <v>11</v>
      </c>
      <c r="C2" s="227">
        <f>SUM(C729-C730)+(C736-C737)+(C751-C752)+(C755-C756)+(C804-C805)</f>
        <v>825089.45200000005</v>
      </c>
      <c r="D2" s="228"/>
    </row>
    <row r="3" spans="1:9">
      <c r="B3" s="8"/>
      <c r="C3" s="229"/>
      <c r="D3" s="131"/>
    </row>
    <row r="4" spans="1:9" s="22" customFormat="1" ht="32.25" customHeight="1">
      <c r="B4" s="61" t="s">
        <v>7</v>
      </c>
      <c r="C4" s="230" t="s">
        <v>8</v>
      </c>
      <c r="D4" s="132" t="s">
        <v>25</v>
      </c>
      <c r="E4" s="178"/>
    </row>
    <row r="5" spans="1:9">
      <c r="B5" s="231" t="s">
        <v>30</v>
      </c>
      <c r="C5" s="232"/>
      <c r="D5" s="233"/>
      <c r="E5" s="137"/>
    </row>
    <row r="6" spans="1:9" ht="15">
      <c r="B6" s="234">
        <v>42795.017604166664</v>
      </c>
      <c r="C6" s="235">
        <v>300</v>
      </c>
      <c r="D6" s="221"/>
      <c r="E6" s="168"/>
      <c r="F6" s="324"/>
      <c r="G6" s="202"/>
      <c r="I6" s="168"/>
    </row>
    <row r="7" spans="1:9" ht="15">
      <c r="B7" s="234">
        <v>42795.052337962959</v>
      </c>
      <c r="C7" s="235">
        <v>100</v>
      </c>
      <c r="D7" s="236" t="s">
        <v>19</v>
      </c>
      <c r="E7" s="168"/>
      <c r="F7" s="324"/>
      <c r="G7" s="202"/>
      <c r="H7" s="326"/>
    </row>
    <row r="8" spans="1:9" s="326" customFormat="1" ht="15">
      <c r="B8" s="234">
        <v>42795.059155092589</v>
      </c>
      <c r="C8" s="235">
        <v>300</v>
      </c>
      <c r="D8" s="236" t="s">
        <v>19</v>
      </c>
      <c r="E8" s="168"/>
      <c r="F8" s="324"/>
      <c r="G8" s="202"/>
    </row>
    <row r="9" spans="1:9" s="326" customFormat="1" ht="15">
      <c r="B9" s="234">
        <v>42795.093287037038</v>
      </c>
      <c r="C9" s="235">
        <v>500</v>
      </c>
      <c r="D9" s="236" t="s">
        <v>4682</v>
      </c>
      <c r="E9" s="168"/>
      <c r="F9" s="324"/>
      <c r="G9" s="202"/>
    </row>
    <row r="10" spans="1:9" s="326" customFormat="1" ht="15">
      <c r="B10" s="234">
        <v>42795.292719907404</v>
      </c>
      <c r="C10" s="235">
        <v>50</v>
      </c>
      <c r="D10" s="236" t="s">
        <v>19</v>
      </c>
      <c r="E10" s="168"/>
      <c r="F10" s="324"/>
      <c r="G10" s="202"/>
    </row>
    <row r="11" spans="1:9" s="326" customFormat="1" ht="15">
      <c r="B11" s="234">
        <v>42795.323159722226</v>
      </c>
      <c r="C11" s="235">
        <v>100</v>
      </c>
      <c r="D11" s="236" t="s">
        <v>19</v>
      </c>
      <c r="E11" s="168"/>
      <c r="F11" s="324"/>
      <c r="G11" s="202"/>
    </row>
    <row r="12" spans="1:9" s="326" customFormat="1" ht="15">
      <c r="B12" s="234">
        <v>42795.34747685185</v>
      </c>
      <c r="C12" s="235">
        <v>1500</v>
      </c>
      <c r="D12" s="236" t="s">
        <v>19</v>
      </c>
      <c r="E12" s="168"/>
      <c r="F12" s="324"/>
      <c r="G12" s="202"/>
    </row>
    <row r="13" spans="1:9" s="326" customFormat="1" ht="15">
      <c r="B13" s="234">
        <v>42795.368530092594</v>
      </c>
      <c r="C13" s="235">
        <v>1000</v>
      </c>
      <c r="D13" s="236" t="s">
        <v>4681</v>
      </c>
      <c r="E13" s="168"/>
      <c r="F13" s="324"/>
      <c r="G13" s="202"/>
    </row>
    <row r="14" spans="1:9" s="326" customFormat="1" ht="15">
      <c r="B14" s="234">
        <v>42795.39607638889</v>
      </c>
      <c r="C14" s="235">
        <v>500</v>
      </c>
      <c r="D14" s="236" t="s">
        <v>19</v>
      </c>
      <c r="E14" s="168"/>
      <c r="F14" s="324"/>
      <c r="G14" s="202"/>
    </row>
    <row r="15" spans="1:9" s="326" customFormat="1" ht="15">
      <c r="B15" s="234">
        <v>42795.427314814813</v>
      </c>
      <c r="C15" s="235">
        <v>1000</v>
      </c>
      <c r="D15" s="236" t="s">
        <v>19</v>
      </c>
      <c r="E15" s="168"/>
      <c r="F15" s="324"/>
      <c r="G15" s="202"/>
    </row>
    <row r="16" spans="1:9" s="326" customFormat="1" ht="15">
      <c r="B16" s="234">
        <v>42795.476168981484</v>
      </c>
      <c r="C16" s="235">
        <v>300</v>
      </c>
      <c r="D16" s="236" t="s">
        <v>19</v>
      </c>
      <c r="E16" s="168"/>
      <c r="F16" s="324"/>
      <c r="G16" s="202"/>
    </row>
    <row r="17" spans="2:7" s="326" customFormat="1" ht="15">
      <c r="B17" s="234">
        <v>42795.505914351852</v>
      </c>
      <c r="C17" s="235">
        <v>1000</v>
      </c>
      <c r="D17" s="327" t="s">
        <v>4680</v>
      </c>
      <c r="E17" s="168"/>
      <c r="F17" s="324"/>
      <c r="G17" s="202"/>
    </row>
    <row r="18" spans="2:7" s="326" customFormat="1" ht="15">
      <c r="B18" s="234">
        <v>42795.508148148147</v>
      </c>
      <c r="C18" s="235">
        <v>6000</v>
      </c>
      <c r="D18" s="236" t="s">
        <v>4490</v>
      </c>
      <c r="E18" s="168"/>
      <c r="F18" s="324"/>
      <c r="G18" s="202"/>
    </row>
    <row r="19" spans="2:7" s="326" customFormat="1" ht="15">
      <c r="B19" s="234">
        <v>42795.542025462964</v>
      </c>
      <c r="C19" s="235">
        <v>1000</v>
      </c>
      <c r="D19" s="236" t="s">
        <v>19</v>
      </c>
      <c r="E19" s="168"/>
      <c r="F19" s="324"/>
      <c r="G19" s="202"/>
    </row>
    <row r="20" spans="2:7" s="326" customFormat="1" ht="15">
      <c r="B20" s="234">
        <v>42795.542372685188</v>
      </c>
      <c r="C20" s="235">
        <v>300</v>
      </c>
      <c r="D20" s="236" t="s">
        <v>19</v>
      </c>
      <c r="E20" s="168"/>
      <c r="F20" s="324"/>
      <c r="G20" s="202"/>
    </row>
    <row r="21" spans="2:7" s="326" customFormat="1" ht="15">
      <c r="B21" s="234">
        <v>42795.545949074076</v>
      </c>
      <c r="C21" s="235">
        <v>1000</v>
      </c>
      <c r="D21" s="327" t="s">
        <v>19</v>
      </c>
      <c r="E21" s="168"/>
      <c r="F21" s="324"/>
      <c r="G21" s="202"/>
    </row>
    <row r="22" spans="2:7" s="326" customFormat="1" ht="15">
      <c r="B22" s="234">
        <v>42795.557175925926</v>
      </c>
      <c r="C22" s="235">
        <v>500</v>
      </c>
      <c r="D22" s="236" t="s">
        <v>4679</v>
      </c>
      <c r="E22" s="168"/>
      <c r="F22" s="324"/>
      <c r="G22" s="202"/>
    </row>
    <row r="23" spans="2:7" s="326" customFormat="1" ht="15">
      <c r="B23" s="234">
        <v>42795.563217592593</v>
      </c>
      <c r="C23" s="235">
        <v>300</v>
      </c>
      <c r="D23" s="327" t="s">
        <v>19</v>
      </c>
      <c r="E23" s="168"/>
      <c r="F23" s="324"/>
      <c r="G23" s="202"/>
    </row>
    <row r="24" spans="2:7" s="326" customFormat="1" ht="15">
      <c r="B24" s="234">
        <v>42795.569340277776</v>
      </c>
      <c r="C24" s="235">
        <v>25000</v>
      </c>
      <c r="D24" s="327" t="s">
        <v>4678</v>
      </c>
      <c r="E24" s="168"/>
      <c r="F24" s="324"/>
      <c r="G24" s="202"/>
    </row>
    <row r="25" spans="2:7" s="326" customFormat="1" ht="15">
      <c r="B25" s="234">
        <v>42795.586238425924</v>
      </c>
      <c r="C25" s="235">
        <v>750</v>
      </c>
      <c r="D25" s="327" t="s">
        <v>4677</v>
      </c>
      <c r="E25" s="168"/>
      <c r="F25" s="324"/>
      <c r="G25" s="202"/>
    </row>
    <row r="26" spans="2:7" s="326" customFormat="1" ht="15">
      <c r="B26" s="234">
        <v>42795.653356481482</v>
      </c>
      <c r="C26" s="235">
        <v>500</v>
      </c>
      <c r="D26" s="327" t="s">
        <v>19</v>
      </c>
      <c r="E26" s="168"/>
      <c r="F26" s="324"/>
      <c r="G26" s="202"/>
    </row>
    <row r="27" spans="2:7" s="326" customFormat="1" ht="15">
      <c r="B27" s="234">
        <v>42795.69122685185</v>
      </c>
      <c r="C27" s="235">
        <v>500</v>
      </c>
      <c r="D27" s="327" t="s">
        <v>19</v>
      </c>
      <c r="E27" s="168"/>
      <c r="F27" s="324"/>
      <c r="G27" s="202"/>
    </row>
    <row r="28" spans="2:7" s="326" customFormat="1" ht="15">
      <c r="B28" s="234">
        <v>42795.703831018516</v>
      </c>
      <c r="C28" s="235">
        <v>3000</v>
      </c>
      <c r="D28" s="327" t="s">
        <v>4676</v>
      </c>
      <c r="E28" s="168"/>
      <c r="F28" s="324"/>
      <c r="G28" s="202"/>
    </row>
    <row r="29" spans="2:7" s="326" customFormat="1" ht="15">
      <c r="B29" s="234">
        <v>42795.834062499998</v>
      </c>
      <c r="C29" s="235">
        <v>1000</v>
      </c>
      <c r="D29" s="327" t="s">
        <v>19</v>
      </c>
      <c r="E29" s="168"/>
      <c r="F29" s="324"/>
      <c r="G29" s="202"/>
    </row>
    <row r="30" spans="2:7" s="326" customFormat="1" ht="15">
      <c r="B30" s="234">
        <v>42795.965509259258</v>
      </c>
      <c r="C30" s="235">
        <v>1000</v>
      </c>
      <c r="D30" s="327" t="s">
        <v>19</v>
      </c>
      <c r="E30" s="168"/>
      <c r="F30" s="324"/>
      <c r="G30" s="202"/>
    </row>
    <row r="31" spans="2:7" s="326" customFormat="1" ht="15">
      <c r="B31" s="234">
        <v>42796.027546296296</v>
      </c>
      <c r="C31" s="235">
        <v>1000</v>
      </c>
      <c r="D31" s="327" t="s">
        <v>4675</v>
      </c>
      <c r="E31" s="168"/>
      <c r="F31" s="324"/>
      <c r="G31" s="202"/>
    </row>
    <row r="32" spans="2:7" s="326" customFormat="1" ht="15">
      <c r="B32" s="234">
        <v>42796.329907407409</v>
      </c>
      <c r="C32" s="235">
        <v>300</v>
      </c>
      <c r="D32" s="327" t="s">
        <v>4674</v>
      </c>
      <c r="E32" s="168"/>
      <c r="F32" s="324"/>
      <c r="G32" s="202"/>
    </row>
    <row r="33" spans="2:7" s="326" customFormat="1" ht="15">
      <c r="B33" s="234">
        <v>42796.365902777776</v>
      </c>
      <c r="C33" s="235">
        <v>500</v>
      </c>
      <c r="D33" s="327" t="s">
        <v>4673</v>
      </c>
      <c r="E33" s="168"/>
      <c r="F33" s="324"/>
      <c r="G33" s="202"/>
    </row>
    <row r="34" spans="2:7" s="326" customFormat="1" ht="15">
      <c r="B34" s="234">
        <v>42796.378182870372</v>
      </c>
      <c r="C34" s="235">
        <v>1000</v>
      </c>
      <c r="D34" s="327" t="s">
        <v>4672</v>
      </c>
      <c r="E34" s="168"/>
      <c r="F34" s="324"/>
      <c r="G34" s="202"/>
    </row>
    <row r="35" spans="2:7" s="326" customFormat="1" ht="15">
      <c r="B35" s="234">
        <v>42796.38753472222</v>
      </c>
      <c r="C35" s="235">
        <v>77</v>
      </c>
      <c r="D35" s="327" t="s">
        <v>4671</v>
      </c>
      <c r="E35" s="168"/>
      <c r="F35" s="324"/>
      <c r="G35" s="202"/>
    </row>
    <row r="36" spans="2:7" s="326" customFormat="1" ht="15">
      <c r="B36" s="234">
        <v>42796.390787037039</v>
      </c>
      <c r="C36" s="235">
        <v>300</v>
      </c>
      <c r="D36" s="327" t="s">
        <v>4670</v>
      </c>
      <c r="E36" s="168"/>
      <c r="F36" s="324"/>
      <c r="G36" s="202"/>
    </row>
    <row r="37" spans="2:7" s="326" customFormat="1" ht="15">
      <c r="B37" s="234">
        <v>42796.39947916667</v>
      </c>
      <c r="C37" s="235">
        <v>300</v>
      </c>
      <c r="D37" s="327" t="s">
        <v>19</v>
      </c>
      <c r="E37" s="168"/>
      <c r="F37" s="324"/>
      <c r="G37" s="202"/>
    </row>
    <row r="38" spans="2:7" s="326" customFormat="1" ht="15">
      <c r="B38" s="234">
        <v>42796.402939814812</v>
      </c>
      <c r="C38" s="235">
        <v>3000</v>
      </c>
      <c r="D38" s="327" t="s">
        <v>19</v>
      </c>
      <c r="E38" s="168"/>
      <c r="F38" s="324"/>
      <c r="G38" s="202"/>
    </row>
    <row r="39" spans="2:7" s="326" customFormat="1" ht="15">
      <c r="B39" s="234">
        <v>42796.412581018521</v>
      </c>
      <c r="C39" s="235">
        <v>5000</v>
      </c>
      <c r="D39" s="327" t="s">
        <v>4669</v>
      </c>
      <c r="E39" s="168"/>
      <c r="F39" s="324"/>
      <c r="G39" s="202"/>
    </row>
    <row r="40" spans="2:7" s="326" customFormat="1" ht="15">
      <c r="B40" s="234">
        <v>42796.417060185187</v>
      </c>
      <c r="C40" s="235">
        <v>200</v>
      </c>
      <c r="D40" s="327" t="s">
        <v>4668</v>
      </c>
      <c r="E40" s="168"/>
      <c r="F40" s="324"/>
      <c r="G40" s="202"/>
    </row>
    <row r="41" spans="2:7" s="326" customFormat="1" ht="15">
      <c r="B41" s="234">
        <v>42796.459201388891</v>
      </c>
      <c r="C41" s="235">
        <v>300</v>
      </c>
      <c r="D41" s="327" t="s">
        <v>19</v>
      </c>
      <c r="E41" s="168"/>
      <c r="F41" s="324"/>
      <c r="G41" s="202"/>
    </row>
    <row r="42" spans="2:7" s="326" customFormat="1" ht="15">
      <c r="B42" s="234">
        <v>42796.480486111112</v>
      </c>
      <c r="C42" s="235">
        <v>270</v>
      </c>
      <c r="D42" s="327" t="s">
        <v>4526</v>
      </c>
      <c r="E42" s="168"/>
      <c r="F42" s="324"/>
      <c r="G42" s="202"/>
    </row>
    <row r="43" spans="2:7" s="326" customFormat="1" ht="15">
      <c r="B43" s="234">
        <v>42796.498900462961</v>
      </c>
      <c r="C43" s="235">
        <v>20000</v>
      </c>
      <c r="D43" s="327" t="s">
        <v>84</v>
      </c>
      <c r="E43" s="168"/>
      <c r="F43" s="324"/>
      <c r="G43" s="202"/>
    </row>
    <row r="44" spans="2:7" s="326" customFormat="1" ht="15">
      <c r="B44" s="234">
        <v>42796.586354166669</v>
      </c>
      <c r="C44" s="235">
        <v>300</v>
      </c>
      <c r="D44" s="327" t="s">
        <v>4667</v>
      </c>
      <c r="E44" s="168"/>
      <c r="F44" s="324"/>
      <c r="G44" s="202"/>
    </row>
    <row r="45" spans="2:7" s="326" customFormat="1" ht="15">
      <c r="B45" s="234">
        <v>42796.614733796298</v>
      </c>
      <c r="C45" s="235">
        <v>100</v>
      </c>
      <c r="D45" s="327" t="s">
        <v>19</v>
      </c>
      <c r="E45" s="168"/>
      <c r="F45" s="324"/>
      <c r="G45" s="202"/>
    </row>
    <row r="46" spans="2:7" s="326" customFormat="1" ht="15">
      <c r="B46" s="234">
        <v>42796.615648148145</v>
      </c>
      <c r="C46" s="235">
        <v>300</v>
      </c>
      <c r="D46" s="327" t="s">
        <v>4666</v>
      </c>
      <c r="E46" s="168"/>
      <c r="F46" s="324"/>
      <c r="G46" s="202"/>
    </row>
    <row r="47" spans="2:7" s="326" customFormat="1" ht="15">
      <c r="B47" s="234">
        <v>42796.667962962965</v>
      </c>
      <c r="C47" s="235">
        <v>500</v>
      </c>
      <c r="D47" s="327" t="s">
        <v>19</v>
      </c>
      <c r="E47" s="168"/>
      <c r="F47" s="324"/>
      <c r="G47" s="202"/>
    </row>
    <row r="48" spans="2:7" s="326" customFormat="1" ht="15">
      <c r="B48" s="234">
        <v>42796.790636574071</v>
      </c>
      <c r="C48" s="235">
        <v>300</v>
      </c>
      <c r="D48" s="327" t="s">
        <v>4665</v>
      </c>
      <c r="E48" s="168"/>
      <c r="F48" s="324"/>
      <c r="G48" s="202"/>
    </row>
    <row r="49" spans="2:7" s="326" customFormat="1" ht="15">
      <c r="B49" s="234">
        <v>42796.816145833334</v>
      </c>
      <c r="C49" s="235">
        <v>100</v>
      </c>
      <c r="D49" s="327" t="s">
        <v>19</v>
      </c>
      <c r="E49" s="168"/>
      <c r="F49" s="324"/>
      <c r="G49" s="202"/>
    </row>
    <row r="50" spans="2:7" s="326" customFormat="1" ht="15">
      <c r="B50" s="234">
        <v>42796.853368055556</v>
      </c>
      <c r="C50" s="235">
        <v>100</v>
      </c>
      <c r="D50" s="327" t="s">
        <v>4664</v>
      </c>
      <c r="E50" s="168"/>
      <c r="F50" s="324"/>
      <c r="G50" s="202"/>
    </row>
    <row r="51" spans="2:7" s="326" customFormat="1" ht="15">
      <c r="B51" s="234">
        <v>42796.857789351852</v>
      </c>
      <c r="C51" s="235">
        <v>100</v>
      </c>
      <c r="D51" s="327" t="s">
        <v>19</v>
      </c>
      <c r="E51" s="168"/>
      <c r="F51" s="324"/>
      <c r="G51" s="202"/>
    </row>
    <row r="52" spans="2:7" s="326" customFormat="1" ht="15">
      <c r="B52" s="234">
        <v>42796.882222222222</v>
      </c>
      <c r="C52" s="235">
        <v>500</v>
      </c>
      <c r="D52" s="327" t="s">
        <v>19</v>
      </c>
      <c r="E52" s="168"/>
      <c r="F52" s="324"/>
      <c r="G52" s="202"/>
    </row>
    <row r="53" spans="2:7" s="326" customFormat="1" ht="15">
      <c r="B53" s="234">
        <v>42796.896087962959</v>
      </c>
      <c r="C53" s="235">
        <v>200</v>
      </c>
      <c r="D53" s="327" t="s">
        <v>19</v>
      </c>
      <c r="E53" s="168"/>
      <c r="F53" s="324"/>
      <c r="G53" s="202"/>
    </row>
    <row r="54" spans="2:7" s="326" customFormat="1" ht="15">
      <c r="B54" s="234">
        <v>42796.975844907407</v>
      </c>
      <c r="C54" s="235">
        <v>300</v>
      </c>
      <c r="D54" s="327" t="s">
        <v>19</v>
      </c>
      <c r="E54" s="168"/>
      <c r="F54" s="324"/>
      <c r="G54" s="202"/>
    </row>
    <row r="55" spans="2:7" s="326" customFormat="1" ht="15">
      <c r="B55" s="234">
        <v>42797.285891203705</v>
      </c>
      <c r="C55" s="235">
        <v>1000</v>
      </c>
      <c r="D55" s="327" t="s">
        <v>4528</v>
      </c>
      <c r="E55" s="168"/>
      <c r="F55" s="324"/>
      <c r="G55" s="202"/>
    </row>
    <row r="56" spans="2:7" s="326" customFormat="1" ht="15">
      <c r="B56" s="234">
        <v>42797.334039351852</v>
      </c>
      <c r="C56" s="235">
        <v>1000</v>
      </c>
      <c r="D56" s="327" t="s">
        <v>4663</v>
      </c>
      <c r="E56" s="168"/>
      <c r="F56" s="324"/>
      <c r="G56" s="202"/>
    </row>
    <row r="57" spans="2:7" s="326" customFormat="1" ht="15">
      <c r="B57" s="234">
        <v>42797.427094907405</v>
      </c>
      <c r="C57" s="235">
        <v>4500</v>
      </c>
      <c r="D57" s="327" t="s">
        <v>4662</v>
      </c>
      <c r="E57" s="168"/>
      <c r="F57" s="324"/>
      <c r="G57" s="202"/>
    </row>
    <row r="58" spans="2:7" s="326" customFormat="1" ht="15">
      <c r="B58" s="234">
        <v>42797.437893518516</v>
      </c>
      <c r="C58" s="235">
        <v>150</v>
      </c>
      <c r="D58" s="327" t="s">
        <v>19</v>
      </c>
      <c r="E58" s="168"/>
      <c r="F58" s="324"/>
      <c r="G58" s="202"/>
    </row>
    <row r="59" spans="2:7" s="326" customFormat="1" ht="15">
      <c r="B59" s="234">
        <v>42797.507569444446</v>
      </c>
      <c r="C59" s="235">
        <v>200</v>
      </c>
      <c r="D59" s="327" t="s">
        <v>19</v>
      </c>
      <c r="E59" s="168"/>
      <c r="F59" s="324"/>
      <c r="G59" s="202"/>
    </row>
    <row r="60" spans="2:7" s="326" customFormat="1" ht="15">
      <c r="B60" s="234">
        <v>42797.514618055553</v>
      </c>
      <c r="C60" s="235">
        <v>300</v>
      </c>
      <c r="D60" s="327" t="s">
        <v>19</v>
      </c>
      <c r="E60" s="168"/>
      <c r="F60" s="324"/>
      <c r="G60" s="202"/>
    </row>
    <row r="61" spans="2:7" s="326" customFormat="1" ht="15">
      <c r="B61" s="234">
        <v>42797.52447916667</v>
      </c>
      <c r="C61" s="235">
        <v>50</v>
      </c>
      <c r="D61" s="327" t="s">
        <v>19</v>
      </c>
      <c r="E61" s="168"/>
      <c r="F61" s="324"/>
      <c r="G61" s="202"/>
    </row>
    <row r="62" spans="2:7" s="326" customFormat="1" ht="15">
      <c r="B62" s="234">
        <v>42797.642500000002</v>
      </c>
      <c r="C62" s="235">
        <v>300</v>
      </c>
      <c r="D62" s="327" t="s">
        <v>19</v>
      </c>
      <c r="E62" s="168"/>
      <c r="F62" s="324"/>
      <c r="G62" s="202"/>
    </row>
    <row r="63" spans="2:7" s="326" customFormat="1" ht="15">
      <c r="B63" s="234">
        <v>42797.67628472222</v>
      </c>
      <c r="C63" s="235">
        <v>500</v>
      </c>
      <c r="D63" s="327" t="s">
        <v>4537</v>
      </c>
      <c r="E63" s="168"/>
      <c r="F63" s="324"/>
      <c r="G63" s="202"/>
    </row>
    <row r="64" spans="2:7" s="326" customFormat="1" ht="15">
      <c r="B64" s="234">
        <v>42797.678379629629</v>
      </c>
      <c r="C64" s="235">
        <v>200</v>
      </c>
      <c r="D64" s="327" t="s">
        <v>4661</v>
      </c>
      <c r="E64" s="168"/>
      <c r="F64" s="324"/>
      <c r="G64" s="202"/>
    </row>
    <row r="65" spans="2:7" s="326" customFormat="1" ht="15">
      <c r="B65" s="234">
        <v>42797.722384259258</v>
      </c>
      <c r="C65" s="235">
        <v>5000</v>
      </c>
      <c r="D65" s="327" t="s">
        <v>19</v>
      </c>
      <c r="E65" s="168"/>
      <c r="F65" s="324"/>
      <c r="G65" s="202"/>
    </row>
    <row r="66" spans="2:7" s="326" customFormat="1" ht="15">
      <c r="B66" s="234">
        <v>42797.771666666667</v>
      </c>
      <c r="C66" s="235">
        <v>100</v>
      </c>
      <c r="D66" s="327" t="s">
        <v>19</v>
      </c>
      <c r="E66" s="168"/>
      <c r="F66" s="324"/>
      <c r="G66" s="202"/>
    </row>
    <row r="67" spans="2:7" s="326" customFormat="1" ht="15">
      <c r="B67" s="234">
        <v>42797.816377314812</v>
      </c>
      <c r="C67" s="235">
        <v>3500</v>
      </c>
      <c r="D67" s="327" t="s">
        <v>19</v>
      </c>
      <c r="E67" s="168"/>
      <c r="F67" s="324"/>
      <c r="G67" s="202"/>
    </row>
    <row r="68" spans="2:7" s="326" customFormat="1" ht="15">
      <c r="B68" s="234">
        <v>42797.930949074071</v>
      </c>
      <c r="C68" s="235">
        <v>500</v>
      </c>
      <c r="D68" s="327" t="s">
        <v>19</v>
      </c>
      <c r="E68" s="168"/>
      <c r="F68" s="324"/>
      <c r="G68" s="202"/>
    </row>
    <row r="69" spans="2:7" s="326" customFormat="1" ht="15">
      <c r="B69" s="234">
        <v>42797.9377662037</v>
      </c>
      <c r="C69" s="235">
        <v>500</v>
      </c>
      <c r="D69" s="327" t="s">
        <v>19</v>
      </c>
      <c r="E69" s="168"/>
      <c r="F69" s="324"/>
      <c r="G69" s="202"/>
    </row>
    <row r="70" spans="2:7" s="326" customFormat="1" ht="15">
      <c r="B70" s="234">
        <v>42797.954097222224</v>
      </c>
      <c r="C70" s="235">
        <v>600</v>
      </c>
      <c r="D70" s="327" t="s">
        <v>4660</v>
      </c>
      <c r="E70" s="168"/>
      <c r="F70" s="324"/>
      <c r="G70" s="202"/>
    </row>
    <row r="71" spans="2:7" s="326" customFormat="1" ht="15">
      <c r="B71" s="234">
        <v>42797.989756944444</v>
      </c>
      <c r="C71" s="235">
        <v>100</v>
      </c>
      <c r="D71" s="327" t="s">
        <v>19</v>
      </c>
      <c r="E71" s="168"/>
      <c r="F71" s="324"/>
      <c r="G71" s="202"/>
    </row>
    <row r="72" spans="2:7" s="326" customFormat="1" ht="15">
      <c r="B72" s="234">
        <v>42798.100821759261</v>
      </c>
      <c r="C72" s="235">
        <v>100</v>
      </c>
      <c r="D72" s="327" t="s">
        <v>19</v>
      </c>
      <c r="E72" s="168"/>
      <c r="F72" s="324"/>
      <c r="G72" s="202"/>
    </row>
    <row r="73" spans="2:7" s="326" customFormat="1" ht="15">
      <c r="B73" s="234">
        <v>42798.107777777775</v>
      </c>
      <c r="C73" s="235">
        <v>3000</v>
      </c>
      <c r="D73" s="327" t="s">
        <v>19</v>
      </c>
      <c r="E73" s="168"/>
      <c r="F73" s="324"/>
      <c r="G73" s="202"/>
    </row>
    <row r="74" spans="2:7" s="326" customFormat="1" ht="15">
      <c r="B74" s="234">
        <v>42798.333483796298</v>
      </c>
      <c r="C74" s="235">
        <v>500</v>
      </c>
      <c r="D74" s="327" t="s">
        <v>19</v>
      </c>
      <c r="E74" s="168"/>
      <c r="F74" s="324"/>
      <c r="G74" s="202"/>
    </row>
    <row r="75" spans="2:7" s="326" customFormat="1" ht="15">
      <c r="B75" s="234">
        <v>42798.437986111108</v>
      </c>
      <c r="C75" s="235">
        <v>1</v>
      </c>
      <c r="D75" s="327" t="s">
        <v>19</v>
      </c>
      <c r="E75" s="168"/>
      <c r="F75" s="324"/>
      <c r="G75" s="202"/>
    </row>
    <row r="76" spans="2:7" s="326" customFormat="1" ht="15">
      <c r="B76" s="234">
        <v>42798.437997685185</v>
      </c>
      <c r="C76" s="235">
        <v>1</v>
      </c>
      <c r="D76" s="327" t="s">
        <v>19</v>
      </c>
      <c r="E76" s="168"/>
      <c r="F76" s="324"/>
      <c r="G76" s="202"/>
    </row>
    <row r="77" spans="2:7" s="326" customFormat="1" ht="15">
      <c r="B77" s="234">
        <v>42798.441446759258</v>
      </c>
      <c r="C77" s="235">
        <v>1</v>
      </c>
      <c r="D77" s="327" t="s">
        <v>19</v>
      </c>
      <c r="E77" s="168"/>
      <c r="F77" s="324"/>
      <c r="G77" s="202"/>
    </row>
    <row r="78" spans="2:7" s="326" customFormat="1" ht="15">
      <c r="B78" s="234">
        <v>42798.441458333335</v>
      </c>
      <c r="C78" s="235">
        <v>1</v>
      </c>
      <c r="D78" s="327" t="s">
        <v>19</v>
      </c>
      <c r="E78" s="168"/>
      <c r="F78" s="324"/>
      <c r="G78" s="202"/>
    </row>
    <row r="79" spans="2:7" s="326" customFormat="1" ht="15">
      <c r="B79" s="234">
        <v>42798.441469907404</v>
      </c>
      <c r="C79" s="235">
        <v>1</v>
      </c>
      <c r="D79" s="327" t="s">
        <v>19</v>
      </c>
      <c r="E79" s="168"/>
      <c r="F79" s="324"/>
      <c r="G79" s="202"/>
    </row>
    <row r="80" spans="2:7" s="326" customFormat="1" ht="15">
      <c r="B80" s="234">
        <v>42798.441493055558</v>
      </c>
      <c r="C80" s="235">
        <v>1</v>
      </c>
      <c r="D80" s="327" t="s">
        <v>19</v>
      </c>
      <c r="E80" s="168"/>
      <c r="F80" s="324"/>
      <c r="G80" s="202"/>
    </row>
    <row r="81" spans="2:7" s="326" customFormat="1" ht="15">
      <c r="B81" s="234">
        <v>42798.44158564815</v>
      </c>
      <c r="C81" s="235">
        <v>1</v>
      </c>
      <c r="D81" s="327" t="s">
        <v>19</v>
      </c>
      <c r="E81" s="168"/>
      <c r="F81" s="324"/>
      <c r="G81" s="202"/>
    </row>
    <row r="82" spans="2:7" s="326" customFormat="1" ht="15">
      <c r="B82" s="234">
        <v>42798.44159722222</v>
      </c>
      <c r="C82" s="235">
        <v>1</v>
      </c>
      <c r="D82" s="327" t="s">
        <v>19</v>
      </c>
      <c r="E82" s="168"/>
      <c r="F82" s="324"/>
      <c r="G82" s="202"/>
    </row>
    <row r="83" spans="2:7" s="326" customFormat="1" ht="15">
      <c r="B83" s="234">
        <v>42798.441608796296</v>
      </c>
      <c r="C83" s="235">
        <v>1</v>
      </c>
      <c r="D83" s="327" t="s">
        <v>19</v>
      </c>
      <c r="E83" s="168"/>
      <c r="F83" s="324"/>
      <c r="G83" s="202"/>
    </row>
    <row r="84" spans="2:7" s="326" customFormat="1" ht="15">
      <c r="B84" s="234">
        <v>42798.475358796299</v>
      </c>
      <c r="C84" s="235">
        <v>87</v>
      </c>
      <c r="D84" s="327" t="s">
        <v>4659</v>
      </c>
      <c r="E84" s="168"/>
      <c r="F84" s="324"/>
      <c r="G84" s="202"/>
    </row>
    <row r="85" spans="2:7" s="326" customFormat="1" ht="15">
      <c r="B85" s="234">
        <v>42798.489745370367</v>
      </c>
      <c r="C85" s="235">
        <v>500</v>
      </c>
      <c r="D85" s="327" t="s">
        <v>19</v>
      </c>
      <c r="E85" s="168"/>
      <c r="F85" s="324"/>
      <c r="G85" s="202"/>
    </row>
    <row r="86" spans="2:7" s="326" customFormat="1" ht="15">
      <c r="B86" s="234">
        <v>42798.535127314812</v>
      </c>
      <c r="C86" s="235">
        <v>1</v>
      </c>
      <c r="D86" s="327" t="s">
        <v>19</v>
      </c>
      <c r="E86" s="168"/>
      <c r="F86" s="324"/>
      <c r="G86" s="202"/>
    </row>
    <row r="87" spans="2:7" s="326" customFormat="1" ht="15">
      <c r="B87" s="234">
        <v>42798.562662037039</v>
      </c>
      <c r="C87" s="235">
        <v>400</v>
      </c>
      <c r="D87" s="327" t="s">
        <v>19</v>
      </c>
      <c r="E87" s="168"/>
      <c r="F87" s="324"/>
      <c r="G87" s="202"/>
    </row>
    <row r="88" spans="2:7" s="326" customFormat="1" ht="15">
      <c r="B88" s="234">
        <v>42798.56958333333</v>
      </c>
      <c r="C88" s="235">
        <v>100</v>
      </c>
      <c r="D88" s="327" t="s">
        <v>19</v>
      </c>
      <c r="E88" s="168"/>
      <c r="F88" s="324"/>
      <c r="G88" s="202"/>
    </row>
    <row r="89" spans="2:7" s="326" customFormat="1" ht="15">
      <c r="B89" s="234">
        <v>42798.764398148145</v>
      </c>
      <c r="C89" s="235">
        <v>100</v>
      </c>
      <c r="D89" s="327" t="s">
        <v>19</v>
      </c>
      <c r="E89" s="168"/>
      <c r="F89" s="324"/>
      <c r="G89" s="202"/>
    </row>
    <row r="90" spans="2:7" s="326" customFormat="1" ht="15">
      <c r="B90" s="234">
        <v>42798.80574074074</v>
      </c>
      <c r="C90" s="235">
        <v>500</v>
      </c>
      <c r="D90" s="327" t="s">
        <v>19</v>
      </c>
      <c r="E90" s="168"/>
      <c r="F90" s="324"/>
      <c r="G90" s="202"/>
    </row>
    <row r="91" spans="2:7" s="326" customFormat="1" ht="15">
      <c r="B91" s="234">
        <v>42798.819930555554</v>
      </c>
      <c r="C91" s="235">
        <v>100</v>
      </c>
      <c r="D91" s="327" t="s">
        <v>19</v>
      </c>
      <c r="E91" s="168"/>
      <c r="F91" s="324"/>
      <c r="G91" s="202"/>
    </row>
    <row r="92" spans="2:7" s="326" customFormat="1" ht="15">
      <c r="B92" s="234">
        <v>42798.937858796293</v>
      </c>
      <c r="C92" s="235">
        <v>1000</v>
      </c>
      <c r="D92" s="327" t="s">
        <v>19</v>
      </c>
      <c r="E92" s="168"/>
      <c r="F92" s="324"/>
      <c r="G92" s="202"/>
    </row>
    <row r="93" spans="2:7" s="326" customFormat="1" ht="15">
      <c r="B93" s="234">
        <v>42798.976631944446</v>
      </c>
      <c r="C93" s="235">
        <v>93</v>
      </c>
      <c r="D93" s="327" t="s">
        <v>4526</v>
      </c>
      <c r="E93" s="168"/>
      <c r="F93" s="324"/>
      <c r="G93" s="202"/>
    </row>
    <row r="94" spans="2:7" s="326" customFormat="1" ht="15">
      <c r="B94" s="234">
        <v>42799.020995370367</v>
      </c>
      <c r="C94" s="235">
        <v>300</v>
      </c>
      <c r="D94" s="327" t="s">
        <v>19</v>
      </c>
      <c r="E94" s="168"/>
      <c r="F94" s="324"/>
      <c r="G94" s="202"/>
    </row>
    <row r="95" spans="2:7" s="326" customFormat="1" ht="15">
      <c r="B95" s="234">
        <v>42799.034861111111</v>
      </c>
      <c r="C95" s="235">
        <v>150</v>
      </c>
      <c r="D95" s="327" t="s">
        <v>19</v>
      </c>
      <c r="E95" s="168"/>
      <c r="F95" s="324"/>
      <c r="G95" s="202"/>
    </row>
    <row r="96" spans="2:7" s="326" customFormat="1" ht="15">
      <c r="B96" s="234">
        <v>42799.132094907407</v>
      </c>
      <c r="C96" s="235">
        <v>300</v>
      </c>
      <c r="D96" s="327" t="s">
        <v>19</v>
      </c>
      <c r="E96" s="168"/>
      <c r="F96" s="324"/>
      <c r="G96" s="202"/>
    </row>
    <row r="97" spans="2:8" s="326" customFormat="1" ht="15">
      <c r="B97" s="234">
        <v>42799.403020833335</v>
      </c>
      <c r="C97" s="235">
        <v>300</v>
      </c>
      <c r="D97" s="327" t="s">
        <v>19</v>
      </c>
      <c r="E97" s="168"/>
      <c r="F97" s="324"/>
      <c r="G97" s="202"/>
    </row>
    <row r="98" spans="2:8" s="326" customFormat="1" ht="15">
      <c r="B98" s="234">
        <v>42799.430833333332</v>
      </c>
      <c r="C98" s="235">
        <v>500</v>
      </c>
      <c r="D98" s="327" t="s">
        <v>19</v>
      </c>
      <c r="E98" s="168"/>
      <c r="F98" s="324"/>
      <c r="G98" s="202"/>
    </row>
    <row r="99" spans="2:8" s="326" customFormat="1" ht="15">
      <c r="B99" s="234">
        <v>42799.45753472222</v>
      </c>
      <c r="C99" s="235">
        <v>500</v>
      </c>
      <c r="D99" s="327" t="s">
        <v>4658</v>
      </c>
      <c r="E99" s="168"/>
      <c r="F99" s="324"/>
      <c r="G99" s="202"/>
    </row>
    <row r="100" spans="2:8" s="326" customFormat="1" ht="15">
      <c r="B100" s="234">
        <v>42799.486504629633</v>
      </c>
      <c r="C100" s="235">
        <v>1000</v>
      </c>
      <c r="D100" s="327" t="s">
        <v>19</v>
      </c>
      <c r="E100" s="168"/>
      <c r="F100" s="324"/>
      <c r="G100" s="202"/>
    </row>
    <row r="101" spans="2:8" s="326" customFormat="1" ht="15">
      <c r="B101" s="234">
        <v>42799.577222222222</v>
      </c>
      <c r="C101" s="235">
        <v>100</v>
      </c>
      <c r="D101" s="327" t="s">
        <v>19</v>
      </c>
      <c r="E101" s="168"/>
      <c r="F101" s="324"/>
      <c r="G101" s="202"/>
    </row>
    <row r="102" spans="2:8" s="326" customFormat="1" ht="15">
      <c r="B102" s="234">
        <v>42799.58011574074</v>
      </c>
      <c r="C102" s="235">
        <v>1000</v>
      </c>
      <c r="D102" s="327" t="s">
        <v>19</v>
      </c>
      <c r="E102" s="168"/>
      <c r="F102" s="324"/>
      <c r="G102" s="202"/>
    </row>
    <row r="103" spans="2:8" s="326" customFormat="1" ht="15">
      <c r="B103" s="234">
        <v>42799.684421296297</v>
      </c>
      <c r="C103" s="235">
        <v>300</v>
      </c>
      <c r="D103" s="327" t="s">
        <v>19</v>
      </c>
      <c r="E103" s="168"/>
      <c r="F103" s="324"/>
      <c r="G103" s="202"/>
    </row>
    <row r="104" spans="2:8" s="326" customFormat="1" ht="15">
      <c r="B104" s="234">
        <v>42799.715173611112</v>
      </c>
      <c r="C104" s="235">
        <v>1000</v>
      </c>
      <c r="D104" s="327" t="s">
        <v>4657</v>
      </c>
      <c r="E104" s="168"/>
      <c r="F104" s="324"/>
      <c r="G104" s="202"/>
    </row>
    <row r="105" spans="2:8" s="326" customFormat="1" ht="15">
      <c r="B105" s="234">
        <v>42799.764039351852</v>
      </c>
      <c r="C105" s="235">
        <v>5000</v>
      </c>
      <c r="D105" s="327" t="s">
        <v>19</v>
      </c>
      <c r="E105" s="168"/>
      <c r="F105" s="324"/>
      <c r="G105" s="202"/>
    </row>
    <row r="106" spans="2:8" s="326" customFormat="1" ht="15">
      <c r="B106" s="234">
        <v>42799.79415509259</v>
      </c>
      <c r="C106" s="235">
        <v>2000</v>
      </c>
      <c r="D106" s="327" t="s">
        <v>4656</v>
      </c>
      <c r="E106" s="168"/>
      <c r="F106" s="324"/>
      <c r="G106" s="202"/>
    </row>
    <row r="107" spans="2:8" s="326" customFormat="1" ht="15">
      <c r="B107" s="234">
        <v>42799.875173611108</v>
      </c>
      <c r="C107" s="235">
        <v>3000</v>
      </c>
      <c r="D107" s="327" t="s">
        <v>19</v>
      </c>
      <c r="E107" s="168"/>
      <c r="F107" s="324"/>
      <c r="G107" s="202"/>
    </row>
    <row r="108" spans="2:8" s="326" customFormat="1" ht="15">
      <c r="B108" s="234">
        <v>42799.882094907407</v>
      </c>
      <c r="C108" s="235">
        <v>200</v>
      </c>
      <c r="D108" s="327" t="s">
        <v>19</v>
      </c>
      <c r="E108" s="168"/>
      <c r="F108" s="324"/>
      <c r="G108" s="202"/>
    </row>
    <row r="109" spans="2:8" s="326" customFormat="1" ht="15">
      <c r="B109" s="234">
        <v>42799.909872685188</v>
      </c>
      <c r="C109" s="235">
        <v>300</v>
      </c>
      <c r="D109" s="327" t="s">
        <v>19</v>
      </c>
      <c r="E109" s="168"/>
      <c r="F109" s="324"/>
      <c r="G109" s="202"/>
    </row>
    <row r="110" spans="2:8" ht="15">
      <c r="B110" s="234">
        <v>42799.944594907407</v>
      </c>
      <c r="C110" s="235">
        <v>200</v>
      </c>
      <c r="D110" s="221" t="s">
        <v>19</v>
      </c>
      <c r="E110" s="168"/>
      <c r="F110" s="324"/>
      <c r="G110" s="202"/>
      <c r="H110" s="326"/>
    </row>
    <row r="111" spans="2:8" ht="15">
      <c r="B111" s="234">
        <v>42799.949317129627</v>
      </c>
      <c r="C111" s="235">
        <v>500</v>
      </c>
      <c r="D111" s="221" t="s">
        <v>4655</v>
      </c>
      <c r="E111" s="168"/>
      <c r="F111" s="324"/>
      <c r="G111" s="202"/>
      <c r="H111" s="326"/>
    </row>
    <row r="112" spans="2:8" ht="15">
      <c r="B112" s="234">
        <v>42799.972372685188</v>
      </c>
      <c r="C112" s="235">
        <v>2000</v>
      </c>
      <c r="D112" s="221" t="s">
        <v>19</v>
      </c>
      <c r="E112" s="168"/>
      <c r="F112" s="324"/>
      <c r="G112" s="202"/>
      <c r="H112" s="326"/>
    </row>
    <row r="113" spans="2:8" ht="15">
      <c r="B113" s="234">
        <v>42800.062627314815</v>
      </c>
      <c r="C113" s="235">
        <v>400</v>
      </c>
      <c r="D113" s="221" t="s">
        <v>19</v>
      </c>
      <c r="E113" s="168"/>
      <c r="F113" s="324"/>
      <c r="G113" s="202"/>
      <c r="H113" s="326"/>
    </row>
    <row r="114" spans="2:8" ht="15">
      <c r="B114" s="234">
        <v>42800.073067129626</v>
      </c>
      <c r="C114" s="235">
        <v>1500</v>
      </c>
      <c r="D114" s="221" t="s">
        <v>19</v>
      </c>
      <c r="E114" s="168"/>
      <c r="F114" s="324"/>
      <c r="G114" s="202"/>
      <c r="H114" s="326"/>
    </row>
    <row r="115" spans="2:8" ht="15">
      <c r="B115" s="234">
        <v>42800.345625000002</v>
      </c>
      <c r="C115" s="235">
        <v>300</v>
      </c>
      <c r="D115" s="221" t="s">
        <v>4584</v>
      </c>
      <c r="E115" s="168"/>
      <c r="F115" s="324"/>
      <c r="G115" s="202"/>
      <c r="H115" s="326"/>
    </row>
    <row r="116" spans="2:8" ht="15">
      <c r="B116" s="234">
        <v>42800.401284722226</v>
      </c>
      <c r="C116" s="235">
        <v>500</v>
      </c>
      <c r="D116" s="221" t="s">
        <v>4654</v>
      </c>
      <c r="E116" s="168"/>
      <c r="F116" s="324"/>
      <c r="G116" s="202"/>
      <c r="H116" s="326"/>
    </row>
    <row r="117" spans="2:8" ht="15">
      <c r="B117" s="234">
        <v>42800.409884259258</v>
      </c>
      <c r="C117" s="235">
        <v>3000</v>
      </c>
      <c r="D117" s="327" t="s">
        <v>19</v>
      </c>
      <c r="E117" s="168"/>
      <c r="F117" s="324"/>
      <c r="G117" s="202"/>
      <c r="H117" s="326"/>
    </row>
    <row r="118" spans="2:8" ht="15">
      <c r="B118" s="234">
        <v>42800.441111111111</v>
      </c>
      <c r="C118" s="235">
        <v>500</v>
      </c>
      <c r="D118" s="221" t="s">
        <v>19</v>
      </c>
      <c r="E118" s="168"/>
      <c r="F118" s="324"/>
      <c r="G118" s="202"/>
      <c r="H118" s="326"/>
    </row>
    <row r="119" spans="2:8" ht="15">
      <c r="B119" s="234">
        <v>42800.472349537034</v>
      </c>
      <c r="C119" s="235">
        <v>500</v>
      </c>
      <c r="D119" s="221" t="s">
        <v>4653</v>
      </c>
      <c r="E119" s="168"/>
      <c r="F119" s="324"/>
      <c r="G119" s="202"/>
      <c r="H119" s="326"/>
    </row>
    <row r="120" spans="2:8" ht="15">
      <c r="B120" s="234">
        <v>42800.486261574071</v>
      </c>
      <c r="C120" s="235">
        <v>600</v>
      </c>
      <c r="D120" s="221" t="s">
        <v>19</v>
      </c>
      <c r="E120" s="168"/>
      <c r="F120" s="324"/>
      <c r="G120" s="202"/>
    </row>
    <row r="121" spans="2:8" ht="15">
      <c r="B121" s="234">
        <v>42800.524675925924</v>
      </c>
      <c r="C121" s="235">
        <v>1006</v>
      </c>
      <c r="D121" s="221" t="s">
        <v>4652</v>
      </c>
      <c r="E121" s="168"/>
      <c r="F121" s="324"/>
      <c r="G121" s="202"/>
    </row>
    <row r="122" spans="2:8" ht="15">
      <c r="B122" s="234">
        <v>42800.528032407405</v>
      </c>
      <c r="C122" s="235">
        <v>100</v>
      </c>
      <c r="D122" s="221" t="s">
        <v>19</v>
      </c>
      <c r="E122" s="168"/>
      <c r="F122" s="324"/>
      <c r="G122" s="202"/>
      <c r="H122" s="326"/>
    </row>
    <row r="123" spans="2:8" ht="15">
      <c r="B123" s="234">
        <v>42800.555844907409</v>
      </c>
      <c r="C123" s="235">
        <v>500</v>
      </c>
      <c r="D123" s="221" t="s">
        <v>19</v>
      </c>
      <c r="E123" s="168"/>
      <c r="F123" s="324"/>
      <c r="G123" s="202"/>
      <c r="H123" s="326"/>
    </row>
    <row r="124" spans="2:8" ht="15">
      <c r="B124" s="234">
        <v>42800.563020833331</v>
      </c>
      <c r="C124" s="235">
        <v>1500</v>
      </c>
      <c r="D124" s="221" t="s">
        <v>19</v>
      </c>
      <c r="E124" s="168"/>
      <c r="F124" s="324"/>
      <c r="G124" s="202"/>
      <c r="H124" s="326"/>
    </row>
    <row r="125" spans="2:8" ht="15">
      <c r="B125" s="234">
        <v>42800.579212962963</v>
      </c>
      <c r="C125" s="235">
        <v>500</v>
      </c>
      <c r="D125" s="221" t="s">
        <v>19</v>
      </c>
      <c r="E125" s="168"/>
      <c r="F125" s="324"/>
      <c r="G125" s="202"/>
      <c r="H125" s="326"/>
    </row>
    <row r="126" spans="2:8" ht="15">
      <c r="B126" s="234">
        <v>42800.594467592593</v>
      </c>
      <c r="C126" s="235">
        <v>100</v>
      </c>
      <c r="D126" s="221" t="s">
        <v>4651</v>
      </c>
      <c r="E126" s="168"/>
      <c r="F126" s="324"/>
      <c r="G126" s="202"/>
      <c r="H126" s="326"/>
    </row>
    <row r="127" spans="2:8" ht="15">
      <c r="B127" s="234">
        <v>42800.609513888892</v>
      </c>
      <c r="C127" s="235">
        <v>300</v>
      </c>
      <c r="D127" s="221" t="s">
        <v>4650</v>
      </c>
      <c r="E127" s="168"/>
      <c r="F127" s="324"/>
      <c r="G127" s="202"/>
      <c r="H127" s="326"/>
    </row>
    <row r="128" spans="2:8" ht="15">
      <c r="B128" s="234">
        <v>42800.736805555556</v>
      </c>
      <c r="C128" s="235">
        <v>500</v>
      </c>
      <c r="D128" s="221" t="s">
        <v>19</v>
      </c>
      <c r="E128" s="168"/>
      <c r="F128" s="324"/>
      <c r="G128" s="202"/>
      <c r="H128" s="326"/>
    </row>
    <row r="129" spans="2:8" ht="15">
      <c r="B129" s="234">
        <v>42800.789293981485</v>
      </c>
      <c r="C129" s="235">
        <v>100</v>
      </c>
      <c r="D129" s="221" t="s">
        <v>19</v>
      </c>
      <c r="E129" s="168"/>
      <c r="F129" s="324"/>
      <c r="G129" s="202"/>
      <c r="H129" s="326"/>
    </row>
    <row r="130" spans="2:8" ht="15">
      <c r="B130" s="234">
        <v>42800.811759259261</v>
      </c>
      <c r="C130" s="235">
        <v>2000</v>
      </c>
      <c r="D130" s="221" t="s">
        <v>4649</v>
      </c>
      <c r="E130" s="168"/>
      <c r="F130" s="324"/>
      <c r="G130" s="202"/>
      <c r="H130" s="326"/>
    </row>
    <row r="131" spans="2:8" ht="15">
      <c r="B131" s="234">
        <v>42800.838263888887</v>
      </c>
      <c r="C131" s="235">
        <v>1000</v>
      </c>
      <c r="D131" s="221" t="s">
        <v>4648</v>
      </c>
      <c r="E131" s="168"/>
      <c r="F131" s="324"/>
      <c r="G131" s="202"/>
      <c r="H131" s="326"/>
    </row>
    <row r="132" spans="2:8" ht="15">
      <c r="B132" s="234">
        <v>42800.854247685187</v>
      </c>
      <c r="C132" s="235">
        <v>300</v>
      </c>
      <c r="D132" s="221" t="s">
        <v>19</v>
      </c>
      <c r="E132" s="168"/>
      <c r="F132" s="324"/>
      <c r="G132" s="202"/>
      <c r="H132" s="326"/>
    </row>
    <row r="133" spans="2:8" ht="15">
      <c r="B133" s="234">
        <v>42800.857870370368</v>
      </c>
      <c r="C133" s="235">
        <v>1000</v>
      </c>
      <c r="D133" s="221" t="s">
        <v>19</v>
      </c>
      <c r="E133" s="168"/>
      <c r="F133" s="324"/>
      <c r="G133" s="202"/>
      <c r="H133" s="326"/>
    </row>
    <row r="134" spans="2:8" ht="15">
      <c r="B134" s="234">
        <v>42800.861203703702</v>
      </c>
      <c r="C134" s="235">
        <v>100</v>
      </c>
      <c r="D134" s="221" t="s">
        <v>19</v>
      </c>
      <c r="E134" s="168"/>
      <c r="F134" s="324"/>
      <c r="G134" s="202"/>
      <c r="H134" s="326"/>
    </row>
    <row r="135" spans="2:8" ht="15">
      <c r="B135" s="234">
        <v>42800.94636574074</v>
      </c>
      <c r="C135" s="235">
        <v>53</v>
      </c>
      <c r="D135" s="221" t="s">
        <v>4526</v>
      </c>
      <c r="E135" s="168"/>
      <c r="F135" s="324"/>
      <c r="G135" s="202"/>
      <c r="H135" s="326"/>
    </row>
    <row r="136" spans="2:8" ht="15">
      <c r="B136" s="234">
        <v>42800.951678240737</v>
      </c>
      <c r="C136" s="235">
        <v>300</v>
      </c>
      <c r="D136" s="221" t="s">
        <v>19</v>
      </c>
      <c r="E136" s="168"/>
      <c r="F136" s="324"/>
      <c r="G136" s="202"/>
      <c r="H136" s="326"/>
    </row>
    <row r="137" spans="2:8" ht="15">
      <c r="B137" s="234">
        <v>42800.968009259261</v>
      </c>
      <c r="C137" s="235">
        <v>1000</v>
      </c>
      <c r="D137" s="221" t="s">
        <v>4647</v>
      </c>
      <c r="E137" s="168"/>
      <c r="F137" s="324"/>
      <c r="G137" s="202"/>
      <c r="H137" s="326"/>
    </row>
    <row r="138" spans="2:8" ht="15">
      <c r="B138" s="234">
        <v>42801.38894675926</v>
      </c>
      <c r="C138" s="235">
        <v>300</v>
      </c>
      <c r="D138" s="221" t="s">
        <v>19</v>
      </c>
      <c r="E138" s="168"/>
      <c r="F138" s="324"/>
      <c r="G138" s="202"/>
      <c r="H138" s="326"/>
    </row>
    <row r="139" spans="2:8" ht="15">
      <c r="B139" s="234">
        <v>42801.457696759258</v>
      </c>
      <c r="C139" s="235">
        <v>1000</v>
      </c>
      <c r="D139" s="221" t="s">
        <v>4646</v>
      </c>
      <c r="E139" s="168"/>
      <c r="F139" s="324"/>
      <c r="G139" s="202"/>
      <c r="H139" s="326"/>
    </row>
    <row r="140" spans="2:8" ht="15">
      <c r="B140" s="234">
        <v>42801.491481481484</v>
      </c>
      <c r="C140" s="235">
        <v>2000</v>
      </c>
      <c r="D140" s="221" t="s">
        <v>4645</v>
      </c>
      <c r="E140" s="168"/>
      <c r="F140" s="324"/>
      <c r="G140" s="202"/>
      <c r="H140" s="326"/>
    </row>
    <row r="141" spans="2:8" ht="15">
      <c r="B141" s="234">
        <v>42801.505266203705</v>
      </c>
      <c r="C141" s="235">
        <v>1000</v>
      </c>
      <c r="D141" s="221" t="s">
        <v>4644</v>
      </c>
      <c r="E141" s="168"/>
      <c r="F141" s="324"/>
      <c r="G141" s="202"/>
      <c r="H141" s="326"/>
    </row>
    <row r="142" spans="2:8" ht="15">
      <c r="B142" s="234">
        <v>42801.51116898148</v>
      </c>
      <c r="C142" s="235">
        <v>500</v>
      </c>
      <c r="D142" s="221" t="s">
        <v>4643</v>
      </c>
      <c r="E142" s="168"/>
      <c r="F142" s="324"/>
      <c r="G142" s="202"/>
      <c r="H142" s="326"/>
    </row>
    <row r="143" spans="2:8" ht="15">
      <c r="B143" s="234">
        <v>42801.537777777776</v>
      </c>
      <c r="C143" s="235">
        <v>200</v>
      </c>
      <c r="D143" s="221" t="s">
        <v>4642</v>
      </c>
      <c r="E143" s="168"/>
      <c r="F143" s="324"/>
      <c r="G143" s="202"/>
      <c r="H143" s="326"/>
    </row>
    <row r="144" spans="2:8" ht="15">
      <c r="B144" s="234">
        <v>42801.545069444444</v>
      </c>
      <c r="C144" s="235">
        <v>100</v>
      </c>
      <c r="D144" s="221" t="s">
        <v>4642</v>
      </c>
      <c r="E144" s="168"/>
      <c r="F144" s="324"/>
      <c r="G144" s="202"/>
      <c r="H144" s="326"/>
    </row>
    <row r="145" spans="2:8" ht="15">
      <c r="B145" s="234">
        <v>42801.555949074071</v>
      </c>
      <c r="C145" s="235">
        <v>300</v>
      </c>
      <c r="D145" s="221" t="s">
        <v>4641</v>
      </c>
      <c r="E145" s="168"/>
      <c r="F145" s="324"/>
      <c r="G145" s="202"/>
      <c r="H145" s="326"/>
    </row>
    <row r="146" spans="2:8" ht="15">
      <c r="B146" s="234">
        <v>42801.571238425924</v>
      </c>
      <c r="C146" s="235">
        <v>2500</v>
      </c>
      <c r="D146" s="221" t="s">
        <v>4640</v>
      </c>
      <c r="E146" s="168"/>
      <c r="F146" s="324"/>
      <c r="G146" s="202"/>
      <c r="H146" s="326"/>
    </row>
    <row r="147" spans="2:8" ht="15">
      <c r="B147" s="234">
        <v>42801.576585648145</v>
      </c>
      <c r="C147" s="235">
        <v>500</v>
      </c>
      <c r="D147" s="221" t="s">
        <v>19</v>
      </c>
      <c r="E147" s="168"/>
      <c r="F147" s="324"/>
      <c r="G147" s="202"/>
      <c r="H147" s="326"/>
    </row>
    <row r="148" spans="2:8" ht="15">
      <c r="B148" s="234">
        <v>42801.586863425924</v>
      </c>
      <c r="C148" s="235">
        <v>300</v>
      </c>
      <c r="D148" s="221" t="s">
        <v>19</v>
      </c>
      <c r="E148" s="168"/>
      <c r="F148" s="324"/>
      <c r="G148" s="202"/>
      <c r="H148" s="326"/>
    </row>
    <row r="149" spans="2:8" ht="15">
      <c r="B149" s="234">
        <v>42801.642407407409</v>
      </c>
      <c r="C149" s="235">
        <v>100</v>
      </c>
      <c r="D149" s="221" t="s">
        <v>19</v>
      </c>
      <c r="E149" s="168"/>
      <c r="F149" s="324"/>
      <c r="G149" s="202"/>
      <c r="H149" s="326"/>
    </row>
    <row r="150" spans="2:8" ht="15">
      <c r="B150" s="234">
        <v>42801.732233796298</v>
      </c>
      <c r="C150" s="235">
        <v>15000</v>
      </c>
      <c r="D150" s="221" t="s">
        <v>4639</v>
      </c>
      <c r="E150" s="168"/>
      <c r="F150" s="324"/>
      <c r="G150" s="202"/>
      <c r="H150" s="326"/>
    </row>
    <row r="151" spans="2:8" ht="15">
      <c r="B151" s="234">
        <v>42801.736759259256</v>
      </c>
      <c r="C151" s="235">
        <v>500</v>
      </c>
      <c r="D151" s="221" t="s">
        <v>4638</v>
      </c>
      <c r="E151" s="168"/>
      <c r="F151" s="324"/>
      <c r="G151" s="202"/>
      <c r="H151" s="326"/>
    </row>
    <row r="152" spans="2:8" ht="15">
      <c r="B152" s="234">
        <v>42801.739641203705</v>
      </c>
      <c r="C152" s="235">
        <v>10000</v>
      </c>
      <c r="D152" s="221" t="s">
        <v>19</v>
      </c>
      <c r="E152" s="168"/>
      <c r="F152" s="324"/>
      <c r="G152" s="202"/>
      <c r="H152" s="326"/>
    </row>
    <row r="153" spans="2:8" ht="15">
      <c r="B153" s="234">
        <v>42801.753680555557</v>
      </c>
      <c r="C153" s="235">
        <v>500</v>
      </c>
      <c r="D153" s="221" t="s">
        <v>19</v>
      </c>
      <c r="E153" s="168"/>
      <c r="F153" s="324"/>
      <c r="G153" s="202"/>
      <c r="H153" s="326"/>
    </row>
    <row r="154" spans="2:8" ht="15">
      <c r="B154" s="234">
        <v>42801.790798611109</v>
      </c>
      <c r="C154" s="235">
        <v>300</v>
      </c>
      <c r="D154" s="221" t="s">
        <v>4637</v>
      </c>
      <c r="E154" s="168"/>
      <c r="F154" s="324"/>
      <c r="G154" s="202"/>
      <c r="H154" s="326"/>
    </row>
    <row r="155" spans="2:8" ht="15">
      <c r="B155" s="234">
        <v>42801.810127314813</v>
      </c>
      <c r="C155" s="235">
        <v>1000</v>
      </c>
      <c r="D155" s="221" t="s">
        <v>4636</v>
      </c>
      <c r="E155" s="168"/>
      <c r="F155" s="324"/>
      <c r="G155" s="202"/>
      <c r="H155" s="326"/>
    </row>
    <row r="156" spans="2:8" ht="15">
      <c r="B156" s="234">
        <v>42801.812569444446</v>
      </c>
      <c r="C156" s="235">
        <v>100</v>
      </c>
      <c r="D156" s="221" t="s">
        <v>19</v>
      </c>
      <c r="E156" s="168"/>
      <c r="F156" s="324"/>
      <c r="G156" s="202"/>
      <c r="H156" s="326"/>
    </row>
    <row r="157" spans="2:8" ht="15">
      <c r="B157" s="234">
        <v>42801.822997685187</v>
      </c>
      <c r="C157" s="235">
        <v>500</v>
      </c>
      <c r="D157" s="221" t="s">
        <v>19</v>
      </c>
      <c r="E157" s="168"/>
      <c r="F157" s="324"/>
      <c r="G157" s="202"/>
      <c r="H157" s="326"/>
    </row>
    <row r="158" spans="2:8" ht="15">
      <c r="B158" s="234">
        <v>42801.844884259262</v>
      </c>
      <c r="C158" s="235">
        <v>250</v>
      </c>
      <c r="D158" s="221" t="s">
        <v>4465</v>
      </c>
      <c r="E158" s="168"/>
      <c r="F158" s="324"/>
      <c r="G158" s="202"/>
      <c r="H158" s="326"/>
    </row>
    <row r="159" spans="2:8" ht="15">
      <c r="B159" s="234">
        <v>42801.863252314812</v>
      </c>
      <c r="C159" s="235">
        <v>500</v>
      </c>
      <c r="D159" s="221" t="s">
        <v>4635</v>
      </c>
      <c r="E159" s="168"/>
      <c r="F159" s="324"/>
      <c r="G159" s="202"/>
      <c r="H159" s="326"/>
    </row>
    <row r="160" spans="2:8" ht="15">
      <c r="B160" s="234">
        <v>42801.927164351851</v>
      </c>
      <c r="C160" s="235">
        <v>3000</v>
      </c>
      <c r="D160" s="221" t="s">
        <v>19</v>
      </c>
      <c r="E160" s="168"/>
      <c r="F160" s="324"/>
      <c r="G160" s="202"/>
      <c r="H160" s="326"/>
    </row>
    <row r="161" spans="2:8" ht="15">
      <c r="B161" s="234">
        <v>42801.98269675926</v>
      </c>
      <c r="C161" s="235">
        <v>100</v>
      </c>
      <c r="D161" s="221" t="s">
        <v>19</v>
      </c>
      <c r="E161" s="168"/>
      <c r="F161" s="324"/>
      <c r="G161" s="202"/>
      <c r="H161" s="326"/>
    </row>
    <row r="162" spans="2:8" ht="15">
      <c r="B162" s="234">
        <v>42802.001585648148</v>
      </c>
      <c r="C162" s="235">
        <v>2600</v>
      </c>
      <c r="D162" s="221" t="s">
        <v>4634</v>
      </c>
      <c r="E162" s="168"/>
      <c r="F162" s="324"/>
      <c r="G162" s="202"/>
      <c r="H162" s="326"/>
    </row>
    <row r="163" spans="2:8" ht="15">
      <c r="B163" s="234">
        <v>42802.063831018517</v>
      </c>
      <c r="C163" s="235">
        <v>2000</v>
      </c>
      <c r="D163" s="221" t="s">
        <v>4633</v>
      </c>
      <c r="E163" s="168"/>
      <c r="F163" s="324"/>
      <c r="G163" s="202"/>
      <c r="H163" s="326"/>
    </row>
    <row r="164" spans="2:8" ht="15">
      <c r="B164" s="234">
        <v>42802.08084490741</v>
      </c>
      <c r="C164" s="235">
        <v>100</v>
      </c>
      <c r="D164" s="221" t="s">
        <v>4632</v>
      </c>
      <c r="E164" s="168"/>
      <c r="F164" s="324"/>
      <c r="G164" s="202"/>
      <c r="H164" s="326"/>
    </row>
    <row r="165" spans="2:8" ht="15">
      <c r="B165" s="234">
        <v>42802.479456018518</v>
      </c>
      <c r="C165" s="235">
        <v>1000</v>
      </c>
      <c r="D165" s="221" t="s">
        <v>4631</v>
      </c>
      <c r="E165" s="168"/>
      <c r="F165" s="324"/>
      <c r="G165" s="202"/>
      <c r="H165" s="326"/>
    </row>
    <row r="166" spans="2:8" ht="15">
      <c r="B166" s="234">
        <v>42802.503912037035</v>
      </c>
      <c r="C166" s="235">
        <v>1800</v>
      </c>
      <c r="D166" s="221" t="s">
        <v>4630</v>
      </c>
      <c r="E166" s="137" t="s">
        <v>34</v>
      </c>
      <c r="F166" s="324"/>
      <c r="G166" s="202"/>
      <c r="H166" s="326"/>
    </row>
    <row r="167" spans="2:8" ht="15">
      <c r="B167" s="234">
        <v>42802.541724537034</v>
      </c>
      <c r="C167" s="235">
        <v>300</v>
      </c>
      <c r="D167" s="221" t="s">
        <v>19</v>
      </c>
      <c r="E167" s="137" t="s">
        <v>19</v>
      </c>
      <c r="F167" s="324"/>
      <c r="G167" s="202"/>
      <c r="H167" s="326"/>
    </row>
    <row r="168" spans="2:8" ht="15">
      <c r="B168" s="234">
        <v>42802.639074074075</v>
      </c>
      <c r="C168" s="235">
        <v>300</v>
      </c>
      <c r="D168" s="221" t="s">
        <v>19</v>
      </c>
      <c r="E168" s="137" t="s">
        <v>19</v>
      </c>
      <c r="F168" s="324"/>
      <c r="G168" s="202"/>
      <c r="H168" s="326"/>
    </row>
    <row r="169" spans="2:8" ht="15">
      <c r="B169" s="234">
        <v>42802.707696759258</v>
      </c>
      <c r="C169" s="235">
        <v>10000</v>
      </c>
      <c r="D169" s="221" t="s">
        <v>4629</v>
      </c>
      <c r="E169" s="137" t="s">
        <v>19</v>
      </c>
      <c r="F169" s="324"/>
      <c r="G169" s="202"/>
      <c r="H169" s="326"/>
    </row>
    <row r="170" spans="2:8" ht="15">
      <c r="B170" s="234">
        <v>42802.744270833333</v>
      </c>
      <c r="C170" s="235">
        <v>400</v>
      </c>
      <c r="D170" s="221" t="s">
        <v>4583</v>
      </c>
      <c r="E170" s="137" t="s">
        <v>19</v>
      </c>
      <c r="F170" s="324"/>
      <c r="G170" s="202"/>
      <c r="H170" s="326"/>
    </row>
    <row r="171" spans="2:8" ht="15">
      <c r="B171" s="234">
        <v>42802.801122685189</v>
      </c>
      <c r="C171" s="235">
        <v>350</v>
      </c>
      <c r="D171" s="221" t="s">
        <v>4526</v>
      </c>
      <c r="E171" s="137" t="s">
        <v>19</v>
      </c>
      <c r="F171" s="324"/>
      <c r="G171" s="202"/>
      <c r="H171" s="326"/>
    </row>
    <row r="172" spans="2:8" ht="15">
      <c r="B172" s="234">
        <v>42802.867997685185</v>
      </c>
      <c r="C172" s="235">
        <v>100</v>
      </c>
      <c r="D172" s="221" t="s">
        <v>4628</v>
      </c>
      <c r="E172" s="137" t="s">
        <v>19</v>
      </c>
      <c r="F172" s="324"/>
      <c r="G172" s="202"/>
      <c r="H172" s="326"/>
    </row>
    <row r="173" spans="2:8" ht="15">
      <c r="B173" s="234">
        <v>42802.871747685182</v>
      </c>
      <c r="C173" s="235">
        <v>300</v>
      </c>
      <c r="D173" s="221" t="s">
        <v>19</v>
      </c>
      <c r="E173" s="137" t="s">
        <v>35</v>
      </c>
      <c r="F173" s="324"/>
      <c r="G173" s="202"/>
      <c r="H173" s="326"/>
    </row>
    <row r="174" spans="2:8" ht="15">
      <c r="B174" s="234">
        <v>42802.968819444446</v>
      </c>
      <c r="C174" s="235">
        <v>300</v>
      </c>
      <c r="D174" s="221" t="s">
        <v>19</v>
      </c>
      <c r="E174" s="137" t="s">
        <v>36</v>
      </c>
      <c r="F174" s="324"/>
      <c r="G174" s="202"/>
      <c r="H174" s="326"/>
    </row>
    <row r="175" spans="2:8" ht="15">
      <c r="B175" s="234">
        <v>42803.02783564815</v>
      </c>
      <c r="C175" s="235">
        <v>2000</v>
      </c>
      <c r="D175" s="221" t="s">
        <v>19</v>
      </c>
      <c r="E175" s="137" t="s">
        <v>19</v>
      </c>
      <c r="F175" s="324"/>
      <c r="G175" s="202"/>
      <c r="H175" s="326"/>
    </row>
    <row r="176" spans="2:8" ht="15">
      <c r="B176" s="234">
        <v>42803.333391203705</v>
      </c>
      <c r="C176" s="235">
        <v>1000</v>
      </c>
      <c r="D176" s="221" t="s">
        <v>19</v>
      </c>
      <c r="E176" s="137" t="s">
        <v>37</v>
      </c>
      <c r="F176" s="324"/>
      <c r="G176" s="202"/>
      <c r="H176" s="326"/>
    </row>
    <row r="177" spans="2:8" ht="15">
      <c r="B177" s="234">
        <v>42803.347048611111</v>
      </c>
      <c r="C177" s="235">
        <v>15000</v>
      </c>
      <c r="D177" s="221" t="s">
        <v>4627</v>
      </c>
      <c r="E177" s="137" t="s">
        <v>19</v>
      </c>
      <c r="F177" s="324"/>
      <c r="G177" s="202"/>
      <c r="H177" s="326"/>
    </row>
    <row r="178" spans="2:8" ht="15">
      <c r="B178" s="234">
        <v>42803.430613425924</v>
      </c>
      <c r="C178" s="235">
        <v>1000</v>
      </c>
      <c r="D178" s="221" t="s">
        <v>19</v>
      </c>
      <c r="E178" s="137" t="s">
        <v>19</v>
      </c>
      <c r="F178" s="324"/>
      <c r="G178" s="202"/>
      <c r="H178" s="326"/>
    </row>
    <row r="179" spans="2:8" ht="15">
      <c r="B179" s="234">
        <v>42803.45144675926</v>
      </c>
      <c r="C179" s="235">
        <v>500</v>
      </c>
      <c r="D179" s="221" t="s">
        <v>19</v>
      </c>
      <c r="E179" s="137" t="s">
        <v>19</v>
      </c>
      <c r="F179" s="324"/>
      <c r="G179" s="202"/>
      <c r="H179" s="326"/>
    </row>
    <row r="180" spans="2:8" ht="15">
      <c r="B180" s="234">
        <v>42803.548437500001</v>
      </c>
      <c r="C180" s="235">
        <v>500</v>
      </c>
      <c r="D180" s="221" t="s">
        <v>4626</v>
      </c>
      <c r="E180" s="137" t="s">
        <v>19</v>
      </c>
      <c r="F180" s="324"/>
      <c r="G180" s="202"/>
      <c r="H180" s="326"/>
    </row>
    <row r="181" spans="2:8" ht="15">
      <c r="B181" s="234">
        <v>42803.555775462963</v>
      </c>
      <c r="C181" s="235">
        <v>500</v>
      </c>
      <c r="D181" s="221" t="s">
        <v>19</v>
      </c>
      <c r="E181" s="137" t="s">
        <v>19</v>
      </c>
      <c r="F181" s="324"/>
      <c r="G181" s="202"/>
      <c r="H181" s="326"/>
    </row>
    <row r="182" spans="2:8" ht="15">
      <c r="B182" s="234">
        <v>42803.583692129629</v>
      </c>
      <c r="C182" s="235">
        <v>500</v>
      </c>
      <c r="D182" s="221" t="s">
        <v>19</v>
      </c>
      <c r="E182" s="137" t="s">
        <v>38</v>
      </c>
      <c r="F182" s="324"/>
      <c r="G182" s="202"/>
      <c r="H182" s="326"/>
    </row>
    <row r="183" spans="2:8" ht="15">
      <c r="B183" s="234">
        <v>42803.583796296298</v>
      </c>
      <c r="C183" s="235">
        <v>50</v>
      </c>
      <c r="D183" s="221" t="s">
        <v>19</v>
      </c>
      <c r="E183" s="137" t="s">
        <v>19</v>
      </c>
      <c r="F183" s="324"/>
      <c r="G183" s="202"/>
      <c r="H183" s="326"/>
    </row>
    <row r="184" spans="2:8" ht="15">
      <c r="B184" s="234">
        <v>42803.625219907408</v>
      </c>
      <c r="C184" s="235">
        <v>500</v>
      </c>
      <c r="D184" s="221" t="s">
        <v>19</v>
      </c>
      <c r="E184" s="137" t="s">
        <v>19</v>
      </c>
      <c r="F184" s="324"/>
      <c r="G184" s="202"/>
      <c r="H184" s="326"/>
    </row>
    <row r="185" spans="2:8" ht="15">
      <c r="B185" s="234">
        <v>42803.653217592589</v>
      </c>
      <c r="C185" s="235">
        <v>300</v>
      </c>
      <c r="D185" s="221" t="s">
        <v>19</v>
      </c>
      <c r="E185" s="137" t="s">
        <v>19</v>
      </c>
      <c r="F185" s="324"/>
      <c r="G185" s="202"/>
      <c r="H185" s="326"/>
    </row>
    <row r="186" spans="2:8" ht="15">
      <c r="B186" s="234">
        <v>42803.736331018517</v>
      </c>
      <c r="C186" s="235">
        <v>200</v>
      </c>
      <c r="D186" s="221" t="s">
        <v>19</v>
      </c>
      <c r="E186" s="137" t="s">
        <v>19</v>
      </c>
      <c r="F186" s="324"/>
      <c r="G186" s="202"/>
      <c r="H186" s="326"/>
    </row>
    <row r="187" spans="2:8" ht="15">
      <c r="B187" s="234">
        <v>42803.747002314813</v>
      </c>
      <c r="C187" s="235">
        <v>42</v>
      </c>
      <c r="D187" s="221" t="s">
        <v>4625</v>
      </c>
      <c r="E187" s="137" t="s">
        <v>19</v>
      </c>
      <c r="F187" s="324"/>
      <c r="G187" s="202"/>
      <c r="H187" s="326"/>
    </row>
    <row r="188" spans="2:8" ht="15">
      <c r="B188" s="234">
        <v>42803.750104166669</v>
      </c>
      <c r="C188" s="235">
        <v>2000</v>
      </c>
      <c r="D188" s="221" t="s">
        <v>19</v>
      </c>
      <c r="E188" s="137" t="s">
        <v>39</v>
      </c>
      <c r="F188" s="324"/>
      <c r="G188" s="202"/>
      <c r="H188" s="326"/>
    </row>
    <row r="189" spans="2:8" ht="15">
      <c r="B189" s="234">
        <v>42803.768043981479</v>
      </c>
      <c r="C189" s="235">
        <v>300</v>
      </c>
      <c r="D189" s="221" t="s">
        <v>4624</v>
      </c>
      <c r="E189" s="137" t="s">
        <v>19</v>
      </c>
      <c r="F189" s="324"/>
      <c r="G189" s="202"/>
      <c r="H189" s="326"/>
    </row>
    <row r="190" spans="2:8" ht="15">
      <c r="B190" s="234">
        <v>42803.770949074074</v>
      </c>
      <c r="C190" s="235">
        <v>1</v>
      </c>
      <c r="D190" s="221" t="s">
        <v>19</v>
      </c>
      <c r="E190" s="137" t="s">
        <v>40</v>
      </c>
      <c r="F190" s="324"/>
      <c r="G190" s="202"/>
      <c r="H190" s="326"/>
    </row>
    <row r="191" spans="2:8" ht="15">
      <c r="B191" s="234">
        <v>42803.77107638889</v>
      </c>
      <c r="C191" s="235">
        <v>1</v>
      </c>
      <c r="D191" s="221" t="s">
        <v>19</v>
      </c>
      <c r="E191" s="137" t="s">
        <v>41</v>
      </c>
      <c r="F191" s="324"/>
      <c r="G191" s="202"/>
      <c r="H191" s="326"/>
    </row>
    <row r="192" spans="2:8" ht="15">
      <c r="B192" s="234">
        <v>42803.771111111113</v>
      </c>
      <c r="C192" s="235">
        <v>1</v>
      </c>
      <c r="D192" s="221" t="s">
        <v>19</v>
      </c>
      <c r="E192" s="137" t="s">
        <v>19</v>
      </c>
      <c r="F192" s="324"/>
      <c r="G192" s="202"/>
      <c r="H192" s="326"/>
    </row>
    <row r="193" spans="2:8" ht="15">
      <c r="B193" s="234">
        <v>42803.774525462963</v>
      </c>
      <c r="C193" s="235">
        <v>1</v>
      </c>
      <c r="D193" s="221" t="s">
        <v>19</v>
      </c>
      <c r="E193" s="137" t="s">
        <v>42</v>
      </c>
      <c r="F193" s="324"/>
      <c r="G193" s="202"/>
      <c r="H193" s="326"/>
    </row>
    <row r="194" spans="2:8" ht="15">
      <c r="B194" s="234">
        <v>42803.774560185186</v>
      </c>
      <c r="C194" s="235">
        <v>1</v>
      </c>
      <c r="D194" s="221" t="s">
        <v>19</v>
      </c>
      <c r="E194" s="137" t="s">
        <v>43</v>
      </c>
      <c r="F194" s="324"/>
      <c r="G194" s="202"/>
      <c r="H194" s="326"/>
    </row>
    <row r="195" spans="2:8" ht="15">
      <c r="B195" s="234">
        <v>42803.774664351855</v>
      </c>
      <c r="C195" s="235">
        <v>1</v>
      </c>
      <c r="D195" s="221" t="s">
        <v>19</v>
      </c>
      <c r="E195" s="137" t="s">
        <v>19</v>
      </c>
      <c r="F195" s="324"/>
      <c r="G195" s="202"/>
      <c r="H195" s="326"/>
    </row>
    <row r="196" spans="2:8" ht="15">
      <c r="B196" s="234">
        <v>42803.774664351855</v>
      </c>
      <c r="C196" s="235">
        <v>1</v>
      </c>
      <c r="D196" s="221" t="s">
        <v>19</v>
      </c>
      <c r="E196" s="137" t="s">
        <v>44</v>
      </c>
      <c r="F196" s="324"/>
      <c r="G196" s="202"/>
      <c r="H196" s="326"/>
    </row>
    <row r="197" spans="2:8" ht="15">
      <c r="B197" s="234">
        <v>42803.774675925924</v>
      </c>
      <c r="C197" s="235">
        <v>1</v>
      </c>
      <c r="D197" s="221" t="s">
        <v>19</v>
      </c>
      <c r="E197" s="137" t="s">
        <v>45</v>
      </c>
      <c r="F197" s="324"/>
      <c r="G197" s="202"/>
      <c r="H197" s="326"/>
    </row>
    <row r="198" spans="2:8" ht="15">
      <c r="B198" s="234">
        <v>42803.798750000002</v>
      </c>
      <c r="C198" s="235">
        <v>700</v>
      </c>
      <c r="D198" s="221" t="s">
        <v>19</v>
      </c>
      <c r="E198" s="137" t="s">
        <v>46</v>
      </c>
      <c r="F198" s="324"/>
      <c r="G198" s="202"/>
      <c r="H198" s="326"/>
    </row>
    <row r="199" spans="2:8" ht="15">
      <c r="B199" s="234">
        <v>42803.827303240738</v>
      </c>
      <c r="C199" s="235">
        <v>500</v>
      </c>
      <c r="D199" s="221" t="s">
        <v>4623</v>
      </c>
      <c r="E199" s="137" t="s">
        <v>47</v>
      </c>
      <c r="F199" s="324"/>
      <c r="G199" s="202"/>
      <c r="H199" s="326"/>
    </row>
    <row r="200" spans="2:8" ht="15">
      <c r="B200" s="234">
        <v>42803.841886574075</v>
      </c>
      <c r="C200" s="235">
        <v>500</v>
      </c>
      <c r="D200" s="221" t="s">
        <v>4622</v>
      </c>
      <c r="E200" s="137" t="s">
        <v>19</v>
      </c>
      <c r="F200" s="324"/>
      <c r="G200" s="202"/>
      <c r="H200" s="326"/>
    </row>
    <row r="201" spans="2:8" ht="15">
      <c r="B201" s="234">
        <v>42803.863888888889</v>
      </c>
      <c r="C201" s="235">
        <v>4000</v>
      </c>
      <c r="D201" s="221" t="s">
        <v>84</v>
      </c>
      <c r="E201" s="137" t="s">
        <v>48</v>
      </c>
      <c r="F201" s="324"/>
      <c r="G201" s="202"/>
      <c r="H201" s="326"/>
    </row>
    <row r="202" spans="2:8" ht="15">
      <c r="B202" s="234">
        <v>42803.878611111111</v>
      </c>
      <c r="C202" s="235">
        <v>5000</v>
      </c>
      <c r="D202" s="221" t="s">
        <v>19</v>
      </c>
      <c r="E202" s="137" t="s">
        <v>19</v>
      </c>
      <c r="F202" s="324"/>
      <c r="G202" s="202"/>
      <c r="H202" s="326"/>
    </row>
    <row r="203" spans="2:8" ht="15">
      <c r="B203" s="234">
        <v>42803.882106481484</v>
      </c>
      <c r="C203" s="235">
        <v>1000</v>
      </c>
      <c r="D203" s="221" t="s">
        <v>19</v>
      </c>
      <c r="E203" s="137" t="s">
        <v>49</v>
      </c>
      <c r="F203" s="324"/>
      <c r="G203" s="202"/>
      <c r="H203" s="326"/>
    </row>
    <row r="204" spans="2:8" ht="15">
      <c r="B204" s="234">
        <v>42803.93068287037</v>
      </c>
      <c r="C204" s="235">
        <v>300</v>
      </c>
      <c r="D204" s="221" t="s">
        <v>19</v>
      </c>
      <c r="E204" s="137" t="s">
        <v>50</v>
      </c>
      <c r="F204" s="324"/>
      <c r="G204" s="202"/>
      <c r="H204" s="326"/>
    </row>
    <row r="205" spans="2:8" ht="15">
      <c r="B205" s="234">
        <v>42803.946863425925</v>
      </c>
      <c r="C205" s="235">
        <v>146</v>
      </c>
      <c r="D205" s="221" t="s">
        <v>4526</v>
      </c>
      <c r="E205" s="137" t="s">
        <v>51</v>
      </c>
      <c r="F205" s="324"/>
      <c r="G205" s="202"/>
      <c r="H205" s="326"/>
    </row>
    <row r="206" spans="2:8" ht="15">
      <c r="B206" s="234">
        <v>42803.972453703704</v>
      </c>
      <c r="C206" s="235">
        <v>2000</v>
      </c>
      <c r="D206" s="221" t="s">
        <v>19</v>
      </c>
      <c r="E206" s="137" t="s">
        <v>52</v>
      </c>
      <c r="F206" s="324"/>
      <c r="G206" s="202"/>
      <c r="H206" s="326"/>
    </row>
    <row r="207" spans="2:8" ht="15">
      <c r="B207" s="234">
        <v>42804.343877314815</v>
      </c>
      <c r="C207" s="235">
        <v>1000</v>
      </c>
      <c r="D207" s="221" t="s">
        <v>19</v>
      </c>
      <c r="E207" s="137" t="s">
        <v>53</v>
      </c>
      <c r="F207" s="324"/>
      <c r="G207" s="202"/>
      <c r="H207" s="326"/>
    </row>
    <row r="208" spans="2:8" ht="15">
      <c r="B208" s="234">
        <v>42804.350798611114</v>
      </c>
      <c r="C208" s="235">
        <v>300</v>
      </c>
      <c r="D208" s="221" t="s">
        <v>19</v>
      </c>
      <c r="E208" s="137" t="s">
        <v>19</v>
      </c>
      <c r="F208" s="324"/>
      <c r="G208" s="202"/>
      <c r="H208" s="326"/>
    </row>
    <row r="209" spans="2:8" ht="15">
      <c r="B209" s="234">
        <v>42804.393969907411</v>
      </c>
      <c r="C209" s="235">
        <v>200</v>
      </c>
      <c r="D209" s="221" t="s">
        <v>4621</v>
      </c>
      <c r="E209" s="137" t="s">
        <v>54</v>
      </c>
      <c r="F209" s="324"/>
      <c r="G209" s="202"/>
      <c r="H209" s="326"/>
    </row>
    <row r="210" spans="2:8" ht="15">
      <c r="B210" s="234">
        <v>42804.413472222222</v>
      </c>
      <c r="C210" s="235">
        <v>1000</v>
      </c>
      <c r="D210" s="221" t="s">
        <v>19</v>
      </c>
      <c r="E210" s="137" t="s">
        <v>55</v>
      </c>
      <c r="F210" s="324"/>
      <c r="G210" s="202"/>
      <c r="H210" s="326"/>
    </row>
    <row r="211" spans="2:8" ht="15">
      <c r="B211" s="234">
        <v>42804.423715277779</v>
      </c>
      <c r="C211" s="235">
        <v>200</v>
      </c>
      <c r="D211" s="221" t="s">
        <v>19</v>
      </c>
      <c r="E211" s="137" t="s">
        <v>56</v>
      </c>
      <c r="F211" s="324"/>
      <c r="G211" s="202"/>
      <c r="H211" s="326"/>
    </row>
    <row r="212" spans="2:8" ht="15">
      <c r="B212" s="234">
        <v>42804.496122685188</v>
      </c>
      <c r="C212" s="235">
        <v>1200</v>
      </c>
      <c r="D212" s="221" t="s">
        <v>4620</v>
      </c>
      <c r="E212" s="137" t="s">
        <v>57</v>
      </c>
      <c r="F212" s="324"/>
      <c r="G212" s="202"/>
      <c r="H212" s="326"/>
    </row>
    <row r="213" spans="2:8" ht="15">
      <c r="B213" s="234">
        <v>42804.496886574074</v>
      </c>
      <c r="C213" s="235">
        <v>300</v>
      </c>
      <c r="D213" s="221" t="s">
        <v>19</v>
      </c>
      <c r="E213" s="137" t="s">
        <v>19</v>
      </c>
      <c r="F213" s="324"/>
      <c r="G213" s="202"/>
      <c r="H213" s="326"/>
    </row>
    <row r="214" spans="2:8" ht="15">
      <c r="B214" s="234">
        <v>42804.503993055558</v>
      </c>
      <c r="C214" s="235">
        <v>4000</v>
      </c>
      <c r="D214" s="221" t="s">
        <v>4619</v>
      </c>
      <c r="E214" s="137" t="s">
        <v>19</v>
      </c>
      <c r="F214" s="324"/>
      <c r="G214" s="202"/>
      <c r="H214" s="326"/>
    </row>
    <row r="215" spans="2:8" ht="15">
      <c r="B215" s="234">
        <v>42804.506377314814</v>
      </c>
      <c r="C215" s="235">
        <v>300</v>
      </c>
      <c r="D215" s="221" t="s">
        <v>4618</v>
      </c>
      <c r="E215" s="137" t="s">
        <v>19</v>
      </c>
      <c r="F215" s="324"/>
      <c r="G215" s="202"/>
      <c r="H215" s="326"/>
    </row>
    <row r="216" spans="2:8" ht="15">
      <c r="B216" s="234">
        <v>42804.510868055557</v>
      </c>
      <c r="C216" s="235">
        <v>1000</v>
      </c>
      <c r="D216" s="221" t="s">
        <v>19</v>
      </c>
      <c r="E216" s="137" t="s">
        <v>19</v>
      </c>
      <c r="F216" s="324"/>
      <c r="G216" s="202"/>
      <c r="H216" s="326"/>
    </row>
    <row r="217" spans="2:8" ht="15">
      <c r="B217" s="234">
        <v>42804.531539351854</v>
      </c>
      <c r="C217" s="235">
        <v>1000</v>
      </c>
      <c r="D217" s="221" t="s">
        <v>19</v>
      </c>
      <c r="E217" s="137" t="s">
        <v>58</v>
      </c>
      <c r="F217" s="324"/>
      <c r="G217" s="202"/>
      <c r="H217" s="326"/>
    </row>
    <row r="218" spans="2:8" ht="15">
      <c r="B218" s="234">
        <v>42804.539918981478</v>
      </c>
      <c r="C218" s="235">
        <v>1000</v>
      </c>
      <c r="D218" s="221" t="s">
        <v>4617</v>
      </c>
      <c r="E218" s="137" t="s">
        <v>59</v>
      </c>
      <c r="F218" s="324"/>
      <c r="G218" s="202"/>
      <c r="H218" s="326"/>
    </row>
    <row r="219" spans="2:8" ht="15">
      <c r="B219" s="234">
        <v>42804.637118055558</v>
      </c>
      <c r="C219" s="235">
        <v>250</v>
      </c>
      <c r="D219" s="221" t="s">
        <v>4616</v>
      </c>
      <c r="E219" s="137" t="s">
        <v>60</v>
      </c>
      <c r="F219" s="324"/>
      <c r="G219" s="202"/>
      <c r="H219" s="326"/>
    </row>
    <row r="220" spans="2:8" ht="15">
      <c r="B220" s="234">
        <v>42804.656319444446</v>
      </c>
      <c r="C220" s="235">
        <v>300</v>
      </c>
      <c r="D220" s="221" t="s">
        <v>19</v>
      </c>
      <c r="E220" s="137" t="s">
        <v>19</v>
      </c>
      <c r="F220" s="324"/>
      <c r="G220" s="202"/>
      <c r="H220" s="326"/>
    </row>
    <row r="221" spans="2:8" ht="15">
      <c r="B221" s="234">
        <v>42804.656458333331</v>
      </c>
      <c r="C221" s="235">
        <v>10000</v>
      </c>
      <c r="D221" s="221" t="s">
        <v>19</v>
      </c>
      <c r="E221" s="137" t="s">
        <v>19</v>
      </c>
      <c r="F221" s="324"/>
      <c r="G221" s="202"/>
      <c r="H221" s="326"/>
    </row>
    <row r="222" spans="2:8" ht="15">
      <c r="B222" s="234">
        <v>42804.691701388889</v>
      </c>
      <c r="C222" s="235">
        <v>1000</v>
      </c>
      <c r="D222" s="221" t="s">
        <v>4487</v>
      </c>
      <c r="E222" s="137" t="s">
        <v>61</v>
      </c>
      <c r="F222" s="324"/>
      <c r="G222" s="202"/>
    </row>
    <row r="223" spans="2:8" ht="15">
      <c r="B223" s="234">
        <v>42804.6950462963</v>
      </c>
      <c r="C223" s="235">
        <v>300</v>
      </c>
      <c r="D223" s="221" t="s">
        <v>4615</v>
      </c>
      <c r="E223" s="137" t="s">
        <v>19</v>
      </c>
      <c r="F223" s="324"/>
      <c r="G223" s="202"/>
    </row>
    <row r="224" spans="2:8" ht="15">
      <c r="B224" s="234">
        <v>42804.763993055552</v>
      </c>
      <c r="C224" s="235">
        <v>1000</v>
      </c>
      <c r="D224" s="221" t="s">
        <v>19</v>
      </c>
      <c r="E224" s="137" t="s">
        <v>62</v>
      </c>
      <c r="F224" s="324"/>
      <c r="G224" s="202"/>
      <c r="H224" s="326"/>
    </row>
    <row r="225" spans="2:8" ht="15">
      <c r="B225" s="234">
        <v>42804.795474537037</v>
      </c>
      <c r="C225" s="235">
        <v>300</v>
      </c>
      <c r="D225" s="221" t="s">
        <v>19</v>
      </c>
      <c r="E225" s="137" t="s">
        <v>19</v>
      </c>
      <c r="F225" s="324"/>
      <c r="G225" s="202"/>
      <c r="H225" s="326"/>
    </row>
    <row r="226" spans="2:8" ht="15">
      <c r="B226" s="234">
        <v>42804.837071759262</v>
      </c>
      <c r="C226" s="235">
        <v>5000</v>
      </c>
      <c r="D226" s="221" t="s">
        <v>4614</v>
      </c>
      <c r="E226" s="137" t="s">
        <v>19</v>
      </c>
      <c r="F226" s="324"/>
      <c r="G226" s="202"/>
      <c r="H226" s="326"/>
    </row>
    <row r="227" spans="2:8" ht="15">
      <c r="B227" s="234">
        <v>42804.847453703704</v>
      </c>
      <c r="C227" s="235">
        <v>250</v>
      </c>
      <c r="D227" s="221" t="s">
        <v>19</v>
      </c>
      <c r="E227" s="137" t="s">
        <v>19</v>
      </c>
      <c r="F227" s="324"/>
      <c r="G227" s="202"/>
      <c r="H227" s="326"/>
    </row>
    <row r="228" spans="2:8" ht="15">
      <c r="B228" s="234">
        <v>42804.857847222222</v>
      </c>
      <c r="C228" s="235">
        <v>1</v>
      </c>
      <c r="D228" s="221" t="s">
        <v>19</v>
      </c>
      <c r="E228" s="137" t="s">
        <v>63</v>
      </c>
      <c r="F228" s="324"/>
      <c r="G228" s="202"/>
      <c r="H228" s="326"/>
    </row>
    <row r="229" spans="2:8" ht="15">
      <c r="B229" s="234">
        <v>42804.857974537037</v>
      </c>
      <c r="C229" s="235">
        <v>1</v>
      </c>
      <c r="D229" s="221" t="s">
        <v>19</v>
      </c>
      <c r="E229" s="137" t="s">
        <v>19</v>
      </c>
      <c r="F229" s="324"/>
      <c r="G229" s="202"/>
      <c r="H229" s="326"/>
    </row>
    <row r="230" spans="2:8" ht="15">
      <c r="B230" s="234">
        <v>42804.85800925926</v>
      </c>
      <c r="C230" s="235">
        <v>1</v>
      </c>
      <c r="D230" s="221" t="s">
        <v>19</v>
      </c>
      <c r="E230" s="137" t="s">
        <v>19</v>
      </c>
      <c r="F230" s="324"/>
      <c r="G230" s="202"/>
      <c r="H230" s="326"/>
    </row>
    <row r="231" spans="2:8" ht="15">
      <c r="B231" s="234">
        <v>42804.918611111112</v>
      </c>
      <c r="C231" s="235">
        <v>500</v>
      </c>
      <c r="D231" s="221" t="s">
        <v>4613</v>
      </c>
      <c r="E231" s="137" t="s">
        <v>64</v>
      </c>
      <c r="F231" s="324"/>
      <c r="G231" s="202"/>
      <c r="H231" s="326"/>
    </row>
    <row r="232" spans="2:8" ht="15">
      <c r="B232" s="234">
        <v>42805.031111111108</v>
      </c>
      <c r="C232" s="235">
        <v>2000</v>
      </c>
      <c r="D232" s="221" t="s">
        <v>4612</v>
      </c>
      <c r="E232" s="137" t="s">
        <v>65</v>
      </c>
      <c r="F232" s="324"/>
      <c r="G232" s="202"/>
      <c r="H232" s="326"/>
    </row>
    <row r="233" spans="2:8" ht="15">
      <c r="B233" s="234">
        <v>42805.364675925928</v>
      </c>
      <c r="C233" s="235">
        <v>1000</v>
      </c>
      <c r="D233" s="221" t="s">
        <v>19</v>
      </c>
      <c r="E233" s="137" t="s">
        <v>19</v>
      </c>
      <c r="F233" s="324"/>
      <c r="G233" s="202"/>
      <c r="H233" s="326"/>
    </row>
    <row r="234" spans="2:8" ht="15">
      <c r="B234" s="234">
        <v>42805.403333333335</v>
      </c>
      <c r="C234" s="235">
        <v>1000</v>
      </c>
      <c r="D234" s="221" t="s">
        <v>4611</v>
      </c>
      <c r="E234" s="137" t="s">
        <v>19</v>
      </c>
      <c r="F234" s="324"/>
      <c r="G234" s="202"/>
      <c r="H234" s="326"/>
    </row>
    <row r="235" spans="2:8" ht="15">
      <c r="B235" s="234">
        <v>42805.448148148149</v>
      </c>
      <c r="C235" s="235">
        <v>100</v>
      </c>
      <c r="D235" s="221" t="s">
        <v>19</v>
      </c>
      <c r="E235" s="137" t="s">
        <v>66</v>
      </c>
      <c r="F235" s="324"/>
      <c r="G235" s="202"/>
      <c r="H235" s="326"/>
    </row>
    <row r="236" spans="2:8" ht="15">
      <c r="B236" s="234">
        <v>42805.454976851855</v>
      </c>
      <c r="C236" s="235">
        <v>1000</v>
      </c>
      <c r="D236" s="221" t="s">
        <v>19</v>
      </c>
      <c r="E236" s="137" t="s">
        <v>67</v>
      </c>
      <c r="F236" s="324"/>
      <c r="G236" s="202"/>
      <c r="H236" s="326"/>
    </row>
    <row r="237" spans="2:8" ht="15">
      <c r="B237" s="234">
        <v>42805.490833333337</v>
      </c>
      <c r="C237" s="235">
        <v>2000</v>
      </c>
      <c r="D237" s="221" t="s">
        <v>4610</v>
      </c>
      <c r="E237" s="137" t="s">
        <v>19</v>
      </c>
      <c r="F237" s="324"/>
      <c r="G237" s="202"/>
      <c r="H237" s="326"/>
    </row>
    <row r="238" spans="2:8" ht="15">
      <c r="B238" s="234">
        <v>42805.503680555557</v>
      </c>
      <c r="C238" s="235">
        <v>300</v>
      </c>
      <c r="D238" s="221" t="s">
        <v>19</v>
      </c>
      <c r="E238" s="137" t="s">
        <v>19</v>
      </c>
      <c r="F238" s="324"/>
      <c r="G238" s="202"/>
      <c r="H238" s="326"/>
    </row>
    <row r="239" spans="2:8" ht="15">
      <c r="B239" s="234">
        <v>42805.50371527778</v>
      </c>
      <c r="C239" s="235">
        <v>500</v>
      </c>
      <c r="D239" s="221" t="s">
        <v>19</v>
      </c>
      <c r="E239" s="137" t="s">
        <v>68</v>
      </c>
      <c r="F239" s="324"/>
      <c r="G239" s="202"/>
      <c r="H239" s="326"/>
    </row>
    <row r="240" spans="2:8" ht="15">
      <c r="B240" s="234">
        <v>42805.521053240744</v>
      </c>
      <c r="C240" s="235">
        <v>500</v>
      </c>
      <c r="D240" s="221" t="s">
        <v>19</v>
      </c>
      <c r="E240" s="137" t="s">
        <v>19</v>
      </c>
      <c r="F240" s="324"/>
      <c r="G240" s="202"/>
      <c r="H240" s="326"/>
    </row>
    <row r="241" spans="2:8" ht="15">
      <c r="B241" s="234">
        <v>42805.532280092593</v>
      </c>
      <c r="C241" s="235">
        <v>1000</v>
      </c>
      <c r="D241" s="221" t="s">
        <v>4609</v>
      </c>
      <c r="E241" s="137" t="s">
        <v>69</v>
      </c>
      <c r="F241" s="324"/>
      <c r="G241" s="202"/>
      <c r="H241" s="326"/>
    </row>
    <row r="242" spans="2:8" ht="15">
      <c r="B242" s="234">
        <v>42805.543969907405</v>
      </c>
      <c r="C242" s="235">
        <v>5000</v>
      </c>
      <c r="D242" s="221" t="s">
        <v>4608</v>
      </c>
      <c r="E242" s="137" t="s">
        <v>19</v>
      </c>
      <c r="F242" s="324"/>
      <c r="G242" s="202"/>
      <c r="H242" s="326"/>
    </row>
    <row r="243" spans="2:8" ht="15">
      <c r="B243" s="234">
        <v>42805.576608796298</v>
      </c>
      <c r="C243" s="235">
        <v>300</v>
      </c>
      <c r="D243" s="221" t="s">
        <v>19</v>
      </c>
      <c r="E243" s="137" t="s">
        <v>19</v>
      </c>
      <c r="F243" s="324"/>
      <c r="G243" s="202"/>
      <c r="H243" s="326"/>
    </row>
    <row r="244" spans="2:8" ht="15">
      <c r="B244" s="234">
        <v>42805.578692129631</v>
      </c>
      <c r="C244" s="235">
        <v>2000</v>
      </c>
      <c r="D244" s="221" t="s">
        <v>4607</v>
      </c>
      <c r="E244" s="137" t="s">
        <v>70</v>
      </c>
      <c r="F244" s="324"/>
      <c r="G244" s="202"/>
      <c r="H244" s="326"/>
    </row>
    <row r="245" spans="2:8" ht="15">
      <c r="B245" s="234">
        <v>42805.59746527778</v>
      </c>
      <c r="C245" s="235">
        <v>500</v>
      </c>
      <c r="D245" s="221" t="s">
        <v>19</v>
      </c>
      <c r="E245" s="137" t="s">
        <v>71</v>
      </c>
      <c r="F245" s="324"/>
      <c r="G245" s="202"/>
      <c r="H245" s="326"/>
    </row>
    <row r="246" spans="2:8" ht="15">
      <c r="B246" s="234">
        <v>42805.607847222222</v>
      </c>
      <c r="C246" s="235">
        <v>1000</v>
      </c>
      <c r="D246" s="221" t="s">
        <v>19</v>
      </c>
      <c r="E246" s="137" t="s">
        <v>72</v>
      </c>
      <c r="F246" s="324"/>
      <c r="G246" s="202"/>
      <c r="H246" s="326"/>
    </row>
    <row r="247" spans="2:8" ht="15">
      <c r="B247" s="234">
        <v>42805.621631944443</v>
      </c>
      <c r="C247" s="235">
        <v>1000</v>
      </c>
      <c r="D247" s="221" t="s">
        <v>19</v>
      </c>
      <c r="E247" s="137" t="s">
        <v>19</v>
      </c>
      <c r="F247" s="324"/>
      <c r="G247" s="202"/>
      <c r="H247" s="326"/>
    </row>
    <row r="248" spans="2:8" ht="15">
      <c r="B248" s="234">
        <v>42805.646041666667</v>
      </c>
      <c r="C248" s="235">
        <v>200</v>
      </c>
      <c r="D248" s="221" t="s">
        <v>19</v>
      </c>
      <c r="E248" s="137" t="s">
        <v>19</v>
      </c>
      <c r="F248" s="324"/>
      <c r="G248" s="202"/>
      <c r="H248" s="326"/>
    </row>
    <row r="249" spans="2:8" ht="15">
      <c r="B249" s="234">
        <v>42805.70888888889</v>
      </c>
      <c r="C249" s="235">
        <v>300</v>
      </c>
      <c r="D249" s="221" t="s">
        <v>19</v>
      </c>
      <c r="E249" s="137" t="s">
        <v>64</v>
      </c>
      <c r="F249" s="324"/>
      <c r="G249" s="202"/>
      <c r="H249" s="326"/>
    </row>
    <row r="250" spans="2:8" ht="15">
      <c r="B250" s="234">
        <v>42805.749050925922</v>
      </c>
      <c r="C250" s="235">
        <v>1000</v>
      </c>
      <c r="D250" s="221" t="s">
        <v>4606</v>
      </c>
      <c r="E250" s="137" t="s">
        <v>19</v>
      </c>
      <c r="F250" s="324"/>
      <c r="G250" s="202"/>
      <c r="H250" s="326"/>
    </row>
    <row r="251" spans="2:8" ht="15">
      <c r="B251" s="234">
        <v>42805.777870370373</v>
      </c>
      <c r="C251" s="235">
        <v>1</v>
      </c>
      <c r="D251" s="221" t="s">
        <v>19</v>
      </c>
      <c r="E251" s="137" t="s">
        <v>19</v>
      </c>
      <c r="F251" s="324"/>
      <c r="G251" s="202"/>
      <c r="H251" s="326"/>
    </row>
    <row r="252" spans="2:8" ht="15">
      <c r="B252" s="234">
        <v>42805.788402777776</v>
      </c>
      <c r="C252" s="235">
        <v>300</v>
      </c>
      <c r="D252" s="221" t="s">
        <v>19</v>
      </c>
      <c r="E252" s="137" t="s">
        <v>19</v>
      </c>
      <c r="F252" s="324"/>
      <c r="G252" s="202"/>
      <c r="H252" s="326"/>
    </row>
    <row r="253" spans="2:8" ht="15">
      <c r="B253" s="234">
        <v>42805.788414351853</v>
      </c>
      <c r="C253" s="235">
        <v>300</v>
      </c>
      <c r="D253" s="221" t="s">
        <v>19</v>
      </c>
      <c r="E253" s="137" t="s">
        <v>73</v>
      </c>
      <c r="F253" s="324"/>
      <c r="G253" s="202"/>
      <c r="H253" s="326"/>
    </row>
    <row r="254" spans="2:8" ht="15">
      <c r="B254" s="234">
        <v>42805.854259259257</v>
      </c>
      <c r="C254" s="235">
        <v>5000</v>
      </c>
      <c r="D254" s="221" t="s">
        <v>19</v>
      </c>
      <c r="E254" s="137" t="s">
        <v>74</v>
      </c>
      <c r="F254" s="324"/>
      <c r="G254" s="202"/>
      <c r="H254" s="326"/>
    </row>
    <row r="255" spans="2:8" ht="15">
      <c r="B255" s="234">
        <v>42805.86515046296</v>
      </c>
      <c r="C255" s="235">
        <v>1</v>
      </c>
      <c r="D255" s="221" t="s">
        <v>19</v>
      </c>
      <c r="E255" s="137" t="s">
        <v>19</v>
      </c>
      <c r="F255" s="324"/>
      <c r="G255" s="202"/>
      <c r="H255" s="326"/>
    </row>
    <row r="256" spans="2:8" ht="15">
      <c r="B256" s="234">
        <v>42805.882037037038</v>
      </c>
      <c r="C256" s="235">
        <v>200</v>
      </c>
      <c r="D256" s="221" t="s">
        <v>19</v>
      </c>
      <c r="E256" s="137" t="s">
        <v>75</v>
      </c>
      <c r="F256" s="324"/>
      <c r="G256" s="202"/>
      <c r="H256" s="326"/>
    </row>
    <row r="257" spans="2:8" ht="15">
      <c r="B257" s="234">
        <v>42805.903101851851</v>
      </c>
      <c r="C257" s="235">
        <v>300</v>
      </c>
      <c r="D257" s="221" t="s">
        <v>19</v>
      </c>
      <c r="E257" s="137" t="s">
        <v>76</v>
      </c>
      <c r="F257" s="324"/>
      <c r="G257" s="202"/>
      <c r="H257" s="326"/>
    </row>
    <row r="258" spans="2:8" ht="15">
      <c r="B258" s="234">
        <v>42805.906458333331</v>
      </c>
      <c r="C258" s="235">
        <v>100</v>
      </c>
      <c r="D258" s="221" t="s">
        <v>19</v>
      </c>
      <c r="E258" s="137" t="s">
        <v>77</v>
      </c>
      <c r="F258" s="324"/>
      <c r="G258" s="202"/>
      <c r="H258" s="326"/>
    </row>
    <row r="259" spans="2:8" ht="15">
      <c r="B259" s="234">
        <v>42805.920925925922</v>
      </c>
      <c r="C259" s="235">
        <v>5000</v>
      </c>
      <c r="D259" s="221" t="s">
        <v>4605</v>
      </c>
      <c r="E259" s="137" t="s">
        <v>78</v>
      </c>
      <c r="F259" s="324"/>
      <c r="G259" s="202"/>
      <c r="H259" s="326"/>
    </row>
    <row r="260" spans="2:8" ht="15">
      <c r="B260" s="234">
        <v>42805.927546296298</v>
      </c>
      <c r="C260" s="235">
        <v>500</v>
      </c>
      <c r="D260" s="221" t="s">
        <v>19</v>
      </c>
      <c r="E260" s="137" t="s">
        <v>78</v>
      </c>
      <c r="F260" s="324"/>
      <c r="G260" s="202"/>
      <c r="H260" s="326"/>
    </row>
    <row r="261" spans="2:8" ht="15">
      <c r="B261" s="234">
        <v>42805.968842592592</v>
      </c>
      <c r="C261" s="235">
        <v>300</v>
      </c>
      <c r="D261" s="221" t="s">
        <v>19</v>
      </c>
      <c r="E261" s="137" t="s">
        <v>19</v>
      </c>
      <c r="F261" s="324"/>
      <c r="G261" s="202"/>
      <c r="H261" s="326"/>
    </row>
    <row r="262" spans="2:8" ht="15">
      <c r="B262" s="234">
        <v>42806.010520833333</v>
      </c>
      <c r="C262" s="235">
        <v>1000</v>
      </c>
      <c r="D262" s="221" t="s">
        <v>19</v>
      </c>
      <c r="E262" s="137" t="s">
        <v>19</v>
      </c>
      <c r="F262" s="324"/>
      <c r="G262" s="202"/>
      <c r="H262" s="326"/>
    </row>
    <row r="263" spans="2:8" ht="15">
      <c r="B263" s="234">
        <v>42806.311898148146</v>
      </c>
      <c r="C263" s="235">
        <v>300</v>
      </c>
      <c r="D263" s="221" t="s">
        <v>19</v>
      </c>
      <c r="E263" s="137" t="s">
        <v>79</v>
      </c>
      <c r="F263" s="324"/>
      <c r="G263" s="202"/>
      <c r="H263" s="326"/>
    </row>
    <row r="264" spans="2:8" ht="15">
      <c r="B264" s="234">
        <v>42806.31722222222</v>
      </c>
      <c r="C264" s="235">
        <v>300</v>
      </c>
      <c r="D264" s="221" t="s">
        <v>4604</v>
      </c>
      <c r="E264" s="137" t="s">
        <v>19</v>
      </c>
      <c r="F264" s="324"/>
      <c r="G264" s="202"/>
      <c r="H264" s="326"/>
    </row>
    <row r="265" spans="2:8" ht="15">
      <c r="B265" s="234">
        <v>42806.319537037038</v>
      </c>
      <c r="C265" s="235">
        <v>300</v>
      </c>
      <c r="D265" s="221" t="s">
        <v>19</v>
      </c>
      <c r="E265" s="137" t="s">
        <v>19</v>
      </c>
      <c r="F265" s="324"/>
      <c r="G265" s="202"/>
      <c r="H265" s="326"/>
    </row>
    <row r="266" spans="2:8" ht="15">
      <c r="B266" s="234">
        <v>42806.319548611114</v>
      </c>
      <c r="C266" s="235">
        <v>1000</v>
      </c>
      <c r="D266" s="221" t="s">
        <v>19</v>
      </c>
      <c r="E266" s="137" t="s">
        <v>19</v>
      </c>
      <c r="F266" s="324"/>
      <c r="G266" s="202"/>
      <c r="H266" s="326"/>
    </row>
    <row r="267" spans="2:8" ht="15">
      <c r="B267" s="234">
        <v>42806.340381944443</v>
      </c>
      <c r="C267" s="235">
        <v>100</v>
      </c>
      <c r="D267" s="221" t="s">
        <v>19</v>
      </c>
      <c r="E267" s="137" t="s">
        <v>19</v>
      </c>
      <c r="F267" s="324"/>
      <c r="G267" s="202"/>
      <c r="H267" s="326"/>
    </row>
    <row r="268" spans="2:8" ht="15">
      <c r="B268" s="234">
        <v>42806.403101851851</v>
      </c>
      <c r="C268" s="235">
        <v>500</v>
      </c>
      <c r="D268" s="221" t="s">
        <v>19</v>
      </c>
      <c r="E268" s="137" t="s">
        <v>19</v>
      </c>
      <c r="F268" s="324"/>
      <c r="G268" s="202"/>
      <c r="H268" s="326"/>
    </row>
    <row r="269" spans="2:8" ht="15">
      <c r="B269" s="234">
        <v>42806.455069444448</v>
      </c>
      <c r="C269" s="235">
        <v>10000</v>
      </c>
      <c r="D269" s="221" t="s">
        <v>4603</v>
      </c>
      <c r="E269" s="137" t="s">
        <v>19</v>
      </c>
      <c r="F269" s="324"/>
      <c r="G269" s="202"/>
      <c r="H269" s="326"/>
    </row>
    <row r="270" spans="2:8" ht="15">
      <c r="B270" s="234">
        <v>42806.462141203701</v>
      </c>
      <c r="C270" s="235">
        <v>200</v>
      </c>
      <c r="D270" s="221" t="s">
        <v>19</v>
      </c>
      <c r="E270" s="137" t="s">
        <v>80</v>
      </c>
      <c r="F270" s="324"/>
      <c r="G270" s="202"/>
      <c r="H270" s="326"/>
    </row>
    <row r="271" spans="2:8" ht="15">
      <c r="B271" s="234">
        <v>42806.465486111112</v>
      </c>
      <c r="C271" s="235">
        <v>100</v>
      </c>
      <c r="D271" s="221" t="s">
        <v>19</v>
      </c>
      <c r="E271" s="137" t="s">
        <v>19</v>
      </c>
      <c r="F271" s="324"/>
      <c r="G271" s="202"/>
      <c r="H271" s="326"/>
    </row>
    <row r="272" spans="2:8" ht="15">
      <c r="B272" s="234">
        <v>42806.468842592592</v>
      </c>
      <c r="C272" s="235">
        <v>1000</v>
      </c>
      <c r="D272" s="221" t="s">
        <v>19</v>
      </c>
      <c r="E272" s="137" t="s">
        <v>19</v>
      </c>
      <c r="F272" s="324"/>
      <c r="G272" s="202"/>
      <c r="H272" s="326"/>
    </row>
    <row r="273" spans="2:8" ht="15">
      <c r="B273" s="234">
        <v>42806.486319444448</v>
      </c>
      <c r="C273" s="235">
        <v>2000</v>
      </c>
      <c r="D273" s="221" t="s">
        <v>19</v>
      </c>
      <c r="E273" s="137" t="s">
        <v>19</v>
      </c>
      <c r="F273" s="324"/>
      <c r="G273" s="202"/>
      <c r="H273" s="326"/>
    </row>
    <row r="274" spans="2:8" ht="15">
      <c r="B274" s="234">
        <v>42806.529606481483</v>
      </c>
      <c r="C274" s="235">
        <v>300</v>
      </c>
      <c r="D274" s="221" t="s">
        <v>4602</v>
      </c>
      <c r="E274" s="137" t="s">
        <v>19</v>
      </c>
      <c r="F274" s="324"/>
      <c r="G274" s="202"/>
      <c r="H274" s="326"/>
    </row>
    <row r="275" spans="2:8" ht="15">
      <c r="B275" s="234">
        <v>42806.567800925928</v>
      </c>
      <c r="C275" s="235">
        <v>300</v>
      </c>
      <c r="D275" s="221" t="s">
        <v>4601</v>
      </c>
      <c r="E275" s="137" t="s">
        <v>19</v>
      </c>
      <c r="F275" s="324"/>
      <c r="G275" s="202"/>
      <c r="H275" s="326"/>
    </row>
    <row r="276" spans="2:8" ht="15">
      <c r="B276" s="234">
        <v>42806.580196759256</v>
      </c>
      <c r="C276" s="235">
        <v>1000</v>
      </c>
      <c r="D276" s="221" t="s">
        <v>19</v>
      </c>
      <c r="E276" s="137" t="s">
        <v>81</v>
      </c>
      <c r="F276" s="324"/>
      <c r="G276" s="202"/>
      <c r="H276" s="326"/>
    </row>
    <row r="277" spans="2:8" ht="15">
      <c r="B277" s="234">
        <v>42806.600821759261</v>
      </c>
      <c r="C277" s="235">
        <v>500</v>
      </c>
      <c r="D277" s="221" t="s">
        <v>19</v>
      </c>
      <c r="E277" s="137" t="s">
        <v>19</v>
      </c>
      <c r="F277" s="324"/>
      <c r="G277" s="202"/>
      <c r="H277" s="326"/>
    </row>
    <row r="278" spans="2:8" ht="13.5" customHeight="1">
      <c r="B278" s="234">
        <v>42806.611550925925</v>
      </c>
      <c r="C278" s="235">
        <v>1000</v>
      </c>
      <c r="D278" s="221" t="s">
        <v>19</v>
      </c>
      <c r="E278" s="137" t="s">
        <v>19</v>
      </c>
      <c r="F278" s="324"/>
      <c r="G278" s="202"/>
      <c r="H278" s="326"/>
    </row>
    <row r="279" spans="2:8" ht="15">
      <c r="B279" s="234">
        <v>42806.638414351852</v>
      </c>
      <c r="C279" s="235">
        <v>2500</v>
      </c>
      <c r="D279" s="221" t="s">
        <v>4600</v>
      </c>
      <c r="E279" s="137" t="s">
        <v>82</v>
      </c>
      <c r="F279" s="324"/>
      <c r="G279" s="202"/>
      <c r="H279" s="326"/>
    </row>
    <row r="280" spans="2:8" ht="15">
      <c r="B280" s="234">
        <v>42806.638993055552</v>
      </c>
      <c r="C280" s="235">
        <v>100</v>
      </c>
      <c r="D280" s="221" t="s">
        <v>19</v>
      </c>
      <c r="E280" s="137" t="s">
        <v>19</v>
      </c>
      <c r="F280" s="324"/>
      <c r="G280" s="202"/>
    </row>
    <row r="281" spans="2:8" ht="15">
      <c r="B281" s="234">
        <v>42806.663310185184</v>
      </c>
      <c r="C281" s="235">
        <v>100</v>
      </c>
      <c r="D281" s="221" t="s">
        <v>19</v>
      </c>
      <c r="E281" s="137" t="s">
        <v>83</v>
      </c>
      <c r="F281" s="324"/>
      <c r="G281" s="202"/>
    </row>
    <row r="282" spans="2:8" ht="15">
      <c r="B282" s="234">
        <v>42806.673703703702</v>
      </c>
      <c r="C282" s="235">
        <v>100</v>
      </c>
      <c r="D282" s="221" t="s">
        <v>19</v>
      </c>
      <c r="E282" s="137" t="s">
        <v>19</v>
      </c>
      <c r="F282" s="324"/>
      <c r="G282" s="202"/>
    </row>
    <row r="283" spans="2:8" ht="15">
      <c r="B283" s="234">
        <v>42806.691192129627</v>
      </c>
      <c r="C283" s="235">
        <v>300</v>
      </c>
      <c r="D283" s="221" t="s">
        <v>19</v>
      </c>
      <c r="E283" s="137" t="s">
        <v>19</v>
      </c>
      <c r="F283" s="324"/>
      <c r="G283" s="202"/>
    </row>
    <row r="284" spans="2:8" ht="15">
      <c r="B284" s="234">
        <v>42806.722453703704</v>
      </c>
      <c r="C284" s="235">
        <v>1000</v>
      </c>
      <c r="D284" s="221" t="s">
        <v>19</v>
      </c>
      <c r="E284" s="137" t="s">
        <v>19</v>
      </c>
      <c r="F284" s="324"/>
      <c r="G284" s="202"/>
      <c r="H284" s="326"/>
    </row>
    <row r="285" spans="2:8" ht="15">
      <c r="B285" s="234">
        <v>42806.781354166669</v>
      </c>
      <c r="C285" s="235">
        <v>100</v>
      </c>
      <c r="D285" s="221" t="s">
        <v>19</v>
      </c>
      <c r="E285" s="137" t="s">
        <v>84</v>
      </c>
      <c r="F285" s="324"/>
      <c r="G285" s="202"/>
      <c r="H285" s="326"/>
    </row>
    <row r="286" spans="2:8" ht="15">
      <c r="B286" s="234">
        <v>42806.829965277779</v>
      </c>
      <c r="C286" s="235">
        <v>100</v>
      </c>
      <c r="D286" s="221" t="s">
        <v>19</v>
      </c>
      <c r="E286" s="137" t="s">
        <v>85</v>
      </c>
      <c r="F286" s="324"/>
      <c r="G286" s="202"/>
      <c r="H286" s="326"/>
    </row>
    <row r="287" spans="2:8" ht="15">
      <c r="B287" s="234">
        <v>42806.838553240741</v>
      </c>
      <c r="C287" s="235">
        <v>5000</v>
      </c>
      <c r="D287" s="221" t="s">
        <v>4495</v>
      </c>
      <c r="E287" s="137" t="s">
        <v>86</v>
      </c>
      <c r="F287" s="324"/>
      <c r="G287" s="202"/>
      <c r="H287" s="326"/>
    </row>
    <row r="288" spans="2:8" ht="15.75" customHeight="1">
      <c r="B288" s="234">
        <v>42806.850787037038</v>
      </c>
      <c r="C288" s="235">
        <v>300</v>
      </c>
      <c r="D288" s="221" t="s">
        <v>19</v>
      </c>
      <c r="E288" s="137" t="s">
        <v>19</v>
      </c>
      <c r="F288" s="324"/>
      <c r="G288" s="202"/>
      <c r="H288" s="326"/>
    </row>
    <row r="289" spans="2:8" ht="15">
      <c r="B289" s="234">
        <v>42806.856238425928</v>
      </c>
      <c r="C289" s="235">
        <v>350</v>
      </c>
      <c r="D289" s="221" t="s">
        <v>4526</v>
      </c>
      <c r="E289" s="137" t="s">
        <v>87</v>
      </c>
      <c r="F289" s="324"/>
      <c r="G289" s="202"/>
      <c r="H289" s="326"/>
    </row>
    <row r="290" spans="2:8" ht="15">
      <c r="B290" s="234">
        <v>42806.863749999997</v>
      </c>
      <c r="C290" s="235">
        <v>500</v>
      </c>
      <c r="D290" s="221" t="s">
        <v>4538</v>
      </c>
      <c r="E290" s="137" t="s">
        <v>88</v>
      </c>
      <c r="F290" s="324"/>
      <c r="G290" s="202"/>
      <c r="H290" s="326"/>
    </row>
    <row r="291" spans="2:8" ht="15">
      <c r="B291" s="234">
        <v>42806.870115740741</v>
      </c>
      <c r="C291" s="235">
        <v>500</v>
      </c>
      <c r="D291" s="221" t="s">
        <v>4599</v>
      </c>
      <c r="E291" s="137" t="s">
        <v>89</v>
      </c>
      <c r="F291" s="324"/>
      <c r="G291" s="202"/>
      <c r="H291" s="326"/>
    </row>
    <row r="292" spans="2:8" ht="15">
      <c r="B292" s="234">
        <v>42806.944641203707</v>
      </c>
      <c r="C292" s="235">
        <v>100</v>
      </c>
      <c r="D292" s="221" t="s">
        <v>19</v>
      </c>
      <c r="E292" s="137" t="s">
        <v>19</v>
      </c>
      <c r="F292" s="324"/>
      <c r="G292" s="202"/>
      <c r="H292" s="326"/>
    </row>
    <row r="293" spans="2:8" ht="15">
      <c r="B293" s="234">
        <v>42807.028321759259</v>
      </c>
      <c r="C293" s="235">
        <v>500</v>
      </c>
      <c r="D293" s="221" t="s">
        <v>4598</v>
      </c>
      <c r="E293" s="137" t="s">
        <v>19</v>
      </c>
      <c r="F293" s="324"/>
      <c r="G293" s="202"/>
      <c r="H293" s="326"/>
    </row>
    <row r="294" spans="2:8" ht="15">
      <c r="B294" s="234">
        <v>42807.347893518519</v>
      </c>
      <c r="C294" s="235">
        <v>100</v>
      </c>
      <c r="D294" s="221" t="s">
        <v>19</v>
      </c>
      <c r="E294" s="137" t="s">
        <v>90</v>
      </c>
      <c r="F294" s="324"/>
      <c r="G294" s="202"/>
      <c r="H294" s="326"/>
    </row>
    <row r="295" spans="2:8" ht="15">
      <c r="B295" s="234">
        <v>42807.349618055552</v>
      </c>
      <c r="C295" s="235">
        <v>80</v>
      </c>
      <c r="D295" s="221" t="s">
        <v>36</v>
      </c>
      <c r="E295" s="137" t="s">
        <v>19</v>
      </c>
      <c r="F295" s="324"/>
      <c r="G295" s="202"/>
      <c r="H295" s="326"/>
    </row>
    <row r="296" spans="2:8" ht="15">
      <c r="B296" s="234">
        <v>42807.40216435185</v>
      </c>
      <c r="C296" s="235">
        <v>300</v>
      </c>
      <c r="D296" s="221" t="s">
        <v>19</v>
      </c>
      <c r="E296" s="137" t="s">
        <v>91</v>
      </c>
      <c r="F296" s="324"/>
      <c r="G296" s="202"/>
      <c r="H296" s="326"/>
    </row>
    <row r="297" spans="2:8" ht="15">
      <c r="B297" s="234">
        <v>42807.430763888886</v>
      </c>
      <c r="C297" s="235">
        <v>100</v>
      </c>
      <c r="D297" s="221" t="s">
        <v>19</v>
      </c>
      <c r="E297" s="137" t="s">
        <v>92</v>
      </c>
      <c r="F297" s="324"/>
      <c r="G297" s="202"/>
      <c r="H297" s="326"/>
    </row>
    <row r="298" spans="2:8" ht="15">
      <c r="B298" s="234">
        <v>42807.434918981482</v>
      </c>
      <c r="C298" s="235">
        <v>200</v>
      </c>
      <c r="D298" s="221" t="s">
        <v>4597</v>
      </c>
      <c r="E298" s="137" t="s">
        <v>19</v>
      </c>
      <c r="F298" s="324"/>
      <c r="G298" s="202"/>
      <c r="H298" s="326"/>
    </row>
    <row r="299" spans="2:8" ht="15">
      <c r="B299" s="234">
        <v>42807.444780092592</v>
      </c>
      <c r="C299" s="235">
        <v>100</v>
      </c>
      <c r="D299" s="221" t="s">
        <v>19</v>
      </c>
      <c r="E299" s="137" t="s">
        <v>19</v>
      </c>
      <c r="F299" s="324"/>
      <c r="G299" s="202"/>
      <c r="H299" s="326"/>
    </row>
    <row r="300" spans="2:8" ht="15">
      <c r="B300" s="234">
        <v>42807.475775462961</v>
      </c>
      <c r="C300" s="235">
        <v>1000</v>
      </c>
      <c r="D300" s="221" t="s">
        <v>19</v>
      </c>
      <c r="E300" s="137" t="s">
        <v>19</v>
      </c>
      <c r="F300" s="324"/>
      <c r="G300" s="202"/>
      <c r="H300" s="326"/>
    </row>
    <row r="301" spans="2:8" ht="15">
      <c r="B301" s="234">
        <v>42807.486435185187</v>
      </c>
      <c r="C301" s="235">
        <v>1000</v>
      </c>
      <c r="D301" s="221" t="s">
        <v>19</v>
      </c>
      <c r="E301" s="137" t="s">
        <v>93</v>
      </c>
      <c r="F301" s="324"/>
      <c r="G301" s="202"/>
      <c r="H301" s="326"/>
    </row>
    <row r="302" spans="2:8" ht="15">
      <c r="B302" s="234">
        <v>42807.524398148147</v>
      </c>
      <c r="C302" s="235">
        <v>100</v>
      </c>
      <c r="D302" s="221" t="s">
        <v>19</v>
      </c>
      <c r="E302" s="137" t="s">
        <v>94</v>
      </c>
      <c r="F302" s="324"/>
      <c r="G302" s="202"/>
      <c r="H302" s="326"/>
    </row>
    <row r="303" spans="2:8" ht="15">
      <c r="B303" s="234">
        <v>42807.538055555553</v>
      </c>
      <c r="C303" s="235">
        <v>200</v>
      </c>
      <c r="D303" s="221" t="s">
        <v>4596</v>
      </c>
      <c r="E303" s="137" t="s">
        <v>19</v>
      </c>
      <c r="F303" s="324"/>
      <c r="G303" s="202"/>
      <c r="H303" s="326"/>
    </row>
    <row r="304" spans="2:8" ht="15">
      <c r="B304" s="234">
        <v>42807.538287037038</v>
      </c>
      <c r="C304" s="235">
        <v>100</v>
      </c>
      <c r="D304" s="221" t="s">
        <v>19</v>
      </c>
      <c r="E304" s="137" t="s">
        <v>19</v>
      </c>
      <c r="F304" s="324"/>
      <c r="G304" s="202"/>
      <c r="H304" s="326"/>
    </row>
    <row r="305" spans="2:8" ht="15">
      <c r="B305" s="234">
        <v>42807.546956018516</v>
      </c>
      <c r="C305" s="235">
        <v>300</v>
      </c>
      <c r="D305" s="327" t="s">
        <v>4595</v>
      </c>
      <c r="E305" s="137" t="s">
        <v>19</v>
      </c>
      <c r="F305" s="324"/>
      <c r="G305" s="202"/>
      <c r="H305" s="326"/>
    </row>
    <row r="306" spans="2:8" ht="15">
      <c r="B306" s="234">
        <v>42807.576944444445</v>
      </c>
      <c r="C306" s="235">
        <v>300</v>
      </c>
      <c r="D306" s="221" t="s">
        <v>19</v>
      </c>
      <c r="E306" s="137" t="s">
        <v>19</v>
      </c>
      <c r="F306" s="324"/>
      <c r="G306" s="202"/>
      <c r="H306" s="326"/>
    </row>
    <row r="307" spans="2:8" ht="15">
      <c r="B307" s="234">
        <v>42807.585625</v>
      </c>
      <c r="C307" s="235">
        <v>5112</v>
      </c>
      <c r="D307" s="221" t="s">
        <v>4594</v>
      </c>
      <c r="E307" s="137" t="s">
        <v>19</v>
      </c>
      <c r="F307" s="324"/>
      <c r="G307" s="202"/>
      <c r="H307" s="326"/>
    </row>
    <row r="308" spans="2:8" ht="15">
      <c r="B308" s="234">
        <v>42807.597442129627</v>
      </c>
      <c r="C308" s="235">
        <v>1000</v>
      </c>
      <c r="D308" s="221" t="s">
        <v>19</v>
      </c>
      <c r="E308" s="137" t="s">
        <v>95</v>
      </c>
      <c r="F308" s="324"/>
      <c r="G308" s="202"/>
      <c r="H308" s="326"/>
    </row>
    <row r="309" spans="2:8" ht="15">
      <c r="B309" s="234">
        <v>42807.600439814814</v>
      </c>
      <c r="C309" s="235">
        <v>300</v>
      </c>
      <c r="D309" s="221" t="s">
        <v>4593</v>
      </c>
      <c r="E309" s="137" t="s">
        <v>96</v>
      </c>
      <c r="F309" s="324"/>
      <c r="G309" s="202"/>
      <c r="H309" s="326"/>
    </row>
    <row r="310" spans="2:8" ht="14.25" customHeight="1">
      <c r="B310" s="234">
        <v>42807.611215277779</v>
      </c>
      <c r="C310" s="235">
        <v>250</v>
      </c>
      <c r="D310" s="221" t="s">
        <v>19</v>
      </c>
      <c r="E310" s="137" t="s">
        <v>97</v>
      </c>
      <c r="F310" s="324"/>
      <c r="G310" s="202"/>
      <c r="H310" s="326"/>
    </row>
    <row r="311" spans="2:8" ht="15">
      <c r="B311" s="234">
        <v>42807.618136574078</v>
      </c>
      <c r="C311" s="235">
        <v>500</v>
      </c>
      <c r="D311" s="221" t="s">
        <v>19</v>
      </c>
      <c r="E311" s="137" t="s">
        <v>19</v>
      </c>
      <c r="F311" s="324"/>
      <c r="G311" s="202"/>
      <c r="H311" s="326"/>
    </row>
    <row r="312" spans="2:8" ht="15">
      <c r="B312" s="234">
        <v>42807.68414351852</v>
      </c>
      <c r="C312" s="235">
        <v>300</v>
      </c>
      <c r="D312" s="221" t="s">
        <v>19</v>
      </c>
      <c r="E312" s="137" t="s">
        <v>19</v>
      </c>
      <c r="F312" s="324"/>
      <c r="G312" s="202"/>
      <c r="H312" s="326"/>
    </row>
    <row r="313" spans="2:8" ht="15">
      <c r="B313" s="234">
        <v>42807.703784722224</v>
      </c>
      <c r="C313" s="235">
        <v>500</v>
      </c>
      <c r="D313" s="221" t="s">
        <v>4592</v>
      </c>
      <c r="E313" s="137" t="s">
        <v>98</v>
      </c>
      <c r="F313" s="324"/>
      <c r="G313" s="202"/>
      <c r="H313" s="326"/>
    </row>
    <row r="314" spans="2:8" ht="15">
      <c r="B314" s="234">
        <v>42807.707268518519</v>
      </c>
      <c r="C314" s="235">
        <v>300</v>
      </c>
      <c r="D314" s="221" t="s">
        <v>4591</v>
      </c>
      <c r="E314" s="137" t="s">
        <v>19</v>
      </c>
      <c r="F314" s="324"/>
      <c r="G314" s="202"/>
      <c r="H314" s="326"/>
    </row>
    <row r="315" spans="2:8" ht="15">
      <c r="B315" s="234">
        <v>42807.726053240738</v>
      </c>
      <c r="C315" s="235">
        <v>200</v>
      </c>
      <c r="D315" s="221" t="s">
        <v>19</v>
      </c>
      <c r="E315" s="137" t="s">
        <v>99</v>
      </c>
      <c r="F315" s="324"/>
      <c r="G315" s="202"/>
      <c r="H315" s="326"/>
    </row>
    <row r="316" spans="2:8" ht="15">
      <c r="B316" s="234">
        <v>42807.726053240738</v>
      </c>
      <c r="C316" s="235">
        <v>300</v>
      </c>
      <c r="D316" s="221" t="s">
        <v>19</v>
      </c>
      <c r="E316" s="137" t="s">
        <v>19</v>
      </c>
      <c r="F316" s="324"/>
      <c r="G316" s="202"/>
      <c r="H316" s="326"/>
    </row>
    <row r="317" spans="2:8" ht="15">
      <c r="B317" s="234">
        <v>42807.767800925925</v>
      </c>
      <c r="C317" s="235">
        <v>1000</v>
      </c>
      <c r="D317" s="221" t="s">
        <v>4590</v>
      </c>
      <c r="E317" s="137" t="s">
        <v>100</v>
      </c>
      <c r="F317" s="324"/>
      <c r="G317" s="202"/>
      <c r="H317" s="326"/>
    </row>
    <row r="318" spans="2:8" ht="15">
      <c r="B318" s="234">
        <v>42807.882256944446</v>
      </c>
      <c r="C318" s="235">
        <v>10000</v>
      </c>
      <c r="D318" s="221" t="s">
        <v>4589</v>
      </c>
      <c r="E318" s="137" t="s">
        <v>101</v>
      </c>
      <c r="F318" s="324"/>
      <c r="G318" s="202"/>
      <c r="H318" s="326"/>
    </row>
    <row r="319" spans="2:8" ht="15">
      <c r="B319" s="234">
        <v>42807.90289351852</v>
      </c>
      <c r="C319" s="235">
        <v>1000</v>
      </c>
      <c r="D319" s="221" t="s">
        <v>19</v>
      </c>
      <c r="E319" s="137" t="s">
        <v>19</v>
      </c>
      <c r="F319" s="324"/>
      <c r="G319" s="202"/>
      <c r="H319" s="326"/>
    </row>
    <row r="320" spans="2:8" ht="15">
      <c r="B320" s="234">
        <v>42807.906331018516</v>
      </c>
      <c r="C320" s="235">
        <v>500</v>
      </c>
      <c r="D320" s="221" t="s">
        <v>19</v>
      </c>
      <c r="E320" s="137" t="s">
        <v>19</v>
      </c>
      <c r="F320" s="324"/>
      <c r="G320" s="202"/>
      <c r="H320" s="326"/>
    </row>
    <row r="321" spans="2:8" ht="15">
      <c r="B321" s="234">
        <v>42807.920231481483</v>
      </c>
      <c r="C321" s="235">
        <v>5000</v>
      </c>
      <c r="D321" s="221" t="s">
        <v>19</v>
      </c>
      <c r="E321" s="137" t="s">
        <v>102</v>
      </c>
      <c r="F321" s="324"/>
      <c r="G321" s="202"/>
      <c r="H321" s="326"/>
    </row>
    <row r="322" spans="2:8" ht="15">
      <c r="B322" s="234">
        <v>42807.921377314815</v>
      </c>
      <c r="C322" s="235">
        <v>300</v>
      </c>
      <c r="D322" s="221" t="s">
        <v>4588</v>
      </c>
      <c r="E322" s="137" t="s">
        <v>103</v>
      </c>
      <c r="F322" s="324"/>
      <c r="G322" s="202"/>
      <c r="H322" s="326"/>
    </row>
    <row r="323" spans="2:8" ht="15">
      <c r="B323" s="234">
        <v>42807.935729166667</v>
      </c>
      <c r="C323" s="235">
        <v>1000</v>
      </c>
      <c r="D323" s="221" t="s">
        <v>4587</v>
      </c>
      <c r="E323" s="137" t="s">
        <v>19</v>
      </c>
      <c r="F323" s="324"/>
      <c r="G323" s="202"/>
      <c r="H323" s="326"/>
    </row>
    <row r="324" spans="2:8" ht="15">
      <c r="B324" s="234">
        <v>42807.944548611114</v>
      </c>
      <c r="C324" s="235">
        <v>1000</v>
      </c>
      <c r="D324" s="221" t="s">
        <v>19</v>
      </c>
      <c r="E324" s="137" t="s">
        <v>19</v>
      </c>
      <c r="F324" s="324"/>
      <c r="G324" s="202"/>
      <c r="H324" s="326"/>
    </row>
    <row r="325" spans="2:8" ht="15">
      <c r="B325" s="234">
        <v>42807.993252314816</v>
      </c>
      <c r="C325" s="235">
        <v>300</v>
      </c>
      <c r="D325" s="221" t="s">
        <v>4586</v>
      </c>
      <c r="E325" s="137" t="s">
        <v>19</v>
      </c>
      <c r="F325" s="324"/>
      <c r="G325" s="202"/>
      <c r="H325" s="326"/>
    </row>
    <row r="326" spans="2:8" ht="15">
      <c r="B326" s="234">
        <v>42808.433078703703</v>
      </c>
      <c r="C326" s="235">
        <v>1500</v>
      </c>
      <c r="D326" s="221" t="s">
        <v>4585</v>
      </c>
      <c r="E326" s="137" t="s">
        <v>19</v>
      </c>
      <c r="F326" s="324"/>
      <c r="G326" s="202"/>
      <c r="H326" s="326"/>
    </row>
    <row r="327" spans="2:8" ht="15">
      <c r="B327" s="234">
        <v>42808.434351851851</v>
      </c>
      <c r="C327" s="235">
        <v>1000</v>
      </c>
      <c r="D327" s="221" t="s">
        <v>19</v>
      </c>
      <c r="E327" s="137" t="s">
        <v>19</v>
      </c>
      <c r="F327" s="324"/>
      <c r="G327" s="202"/>
      <c r="H327" s="326"/>
    </row>
    <row r="328" spans="2:8" ht="15">
      <c r="B328" s="234">
        <v>42808.465370370373</v>
      </c>
      <c r="C328" s="235">
        <v>100</v>
      </c>
      <c r="D328" s="221" t="s">
        <v>19</v>
      </c>
      <c r="E328" s="137" t="s">
        <v>19</v>
      </c>
      <c r="F328" s="324"/>
      <c r="G328" s="202"/>
      <c r="H328" s="326"/>
    </row>
    <row r="329" spans="2:8" ht="15">
      <c r="B329" s="234">
        <v>42808.472557870373</v>
      </c>
      <c r="C329" s="235">
        <v>500</v>
      </c>
      <c r="D329" s="221" t="s">
        <v>19</v>
      </c>
      <c r="E329" s="137" t="s">
        <v>19</v>
      </c>
      <c r="F329" s="324"/>
      <c r="G329" s="202"/>
      <c r="H329" s="326"/>
    </row>
    <row r="330" spans="2:8" ht="15">
      <c r="B330" s="234">
        <v>42808.523229166669</v>
      </c>
      <c r="C330" s="235">
        <v>1000</v>
      </c>
      <c r="D330" s="221" t="s">
        <v>4584</v>
      </c>
      <c r="E330" s="137" t="s">
        <v>19</v>
      </c>
      <c r="F330" s="324"/>
      <c r="G330" s="202"/>
      <c r="H330" s="326"/>
    </row>
    <row r="331" spans="2:8" ht="15">
      <c r="B331" s="234">
        <v>42808.548842592594</v>
      </c>
      <c r="C331" s="235">
        <v>500</v>
      </c>
      <c r="D331" s="221" t="s">
        <v>19</v>
      </c>
      <c r="E331" s="137" t="s">
        <v>19</v>
      </c>
      <c r="F331" s="324"/>
      <c r="G331" s="202"/>
      <c r="H331" s="326"/>
    </row>
    <row r="332" spans="2:8" ht="15">
      <c r="B332" s="234">
        <v>42808.558310185188</v>
      </c>
      <c r="C332" s="235">
        <v>200</v>
      </c>
      <c r="D332" s="221" t="s">
        <v>4583</v>
      </c>
      <c r="E332" s="137" t="s">
        <v>104</v>
      </c>
      <c r="F332" s="324"/>
      <c r="G332" s="202"/>
      <c r="H332" s="326"/>
    </row>
    <row r="333" spans="2:8" ht="15">
      <c r="B333" s="234">
        <v>42808.566192129627</v>
      </c>
      <c r="C333" s="235">
        <v>300</v>
      </c>
      <c r="D333" s="221" t="s">
        <v>19</v>
      </c>
      <c r="E333" s="137" t="s">
        <v>105</v>
      </c>
      <c r="F333" s="324"/>
      <c r="G333" s="202"/>
      <c r="H333" s="326"/>
    </row>
    <row r="334" spans="2:8" ht="15">
      <c r="B334" s="234">
        <v>42808.566516203704</v>
      </c>
      <c r="C334" s="235">
        <v>5000</v>
      </c>
      <c r="D334" s="221" t="s">
        <v>19</v>
      </c>
      <c r="E334" s="137" t="s">
        <v>19</v>
      </c>
      <c r="F334" s="324"/>
      <c r="G334" s="202"/>
      <c r="H334" s="326"/>
    </row>
    <row r="335" spans="2:8" ht="15">
      <c r="B335" s="234">
        <v>42808.628564814811</v>
      </c>
      <c r="C335" s="235">
        <v>300</v>
      </c>
      <c r="D335" s="221" t="s">
        <v>19</v>
      </c>
      <c r="E335" s="137" t="s">
        <v>19</v>
      </c>
      <c r="F335" s="324"/>
      <c r="G335" s="202"/>
      <c r="H335" s="326"/>
    </row>
    <row r="336" spans="2:8" ht="15">
      <c r="B336" s="234">
        <v>42808.636006944442</v>
      </c>
      <c r="C336" s="235">
        <v>1000</v>
      </c>
      <c r="D336" s="221" t="s">
        <v>4582</v>
      </c>
      <c r="E336" s="137" t="s">
        <v>19</v>
      </c>
      <c r="F336" s="324"/>
      <c r="G336" s="202"/>
      <c r="H336" s="326"/>
    </row>
    <row r="337" spans="2:8" ht="15">
      <c r="B337" s="234">
        <v>42808.643379629626</v>
      </c>
      <c r="C337" s="235">
        <v>100</v>
      </c>
      <c r="D337" s="221" t="s">
        <v>4461</v>
      </c>
      <c r="E337" s="137" t="s">
        <v>106</v>
      </c>
      <c r="F337" s="324"/>
      <c r="G337" s="202"/>
      <c r="H337" s="326"/>
    </row>
    <row r="338" spans="2:8" ht="15">
      <c r="B338" s="234">
        <v>42808.694537037038</v>
      </c>
      <c r="C338" s="235">
        <v>1000</v>
      </c>
      <c r="D338" s="221"/>
      <c r="E338" s="137" t="s">
        <v>19</v>
      </c>
      <c r="F338" s="324"/>
      <c r="G338" s="202"/>
      <c r="H338" s="326"/>
    </row>
    <row r="339" spans="2:8" ht="15">
      <c r="B339" s="234">
        <v>42808.7028587963</v>
      </c>
      <c r="C339" s="235">
        <v>1000</v>
      </c>
      <c r="D339" s="221" t="s">
        <v>19</v>
      </c>
      <c r="E339" s="137" t="s">
        <v>107</v>
      </c>
      <c r="F339" s="324"/>
      <c r="G339" s="202"/>
      <c r="H339" s="326"/>
    </row>
    <row r="340" spans="2:8" ht="15">
      <c r="B340" s="234">
        <v>42808.861192129632</v>
      </c>
      <c r="C340" s="235">
        <v>300</v>
      </c>
      <c r="D340" s="221" t="s">
        <v>19</v>
      </c>
      <c r="E340" s="137" t="s">
        <v>19</v>
      </c>
      <c r="F340" s="324"/>
      <c r="G340" s="202"/>
      <c r="H340" s="326"/>
    </row>
    <row r="341" spans="2:8" ht="15">
      <c r="B341" s="234">
        <v>42808.864918981482</v>
      </c>
      <c r="C341" s="235">
        <v>1000</v>
      </c>
      <c r="D341" s="221" t="s">
        <v>19</v>
      </c>
      <c r="E341" s="137" t="s">
        <v>19</v>
      </c>
      <c r="F341" s="324"/>
      <c r="G341" s="202"/>
      <c r="H341" s="326"/>
    </row>
    <row r="342" spans="2:8" ht="14.25" customHeight="1">
      <c r="B342" s="234">
        <v>42808.871030092596</v>
      </c>
      <c r="C342" s="235">
        <v>1500</v>
      </c>
      <c r="D342" s="221" t="s">
        <v>4581</v>
      </c>
      <c r="E342" s="137" t="s">
        <v>108</v>
      </c>
      <c r="F342" s="324"/>
      <c r="G342" s="202"/>
      <c r="H342" s="326"/>
    </row>
    <row r="343" spans="2:8" ht="15">
      <c r="B343" s="234">
        <v>42808.880879629629</v>
      </c>
      <c r="C343" s="235">
        <v>1000</v>
      </c>
      <c r="D343" s="221" t="s">
        <v>4580</v>
      </c>
      <c r="E343" s="137" t="s">
        <v>19</v>
      </c>
      <c r="F343" s="324"/>
      <c r="G343" s="202"/>
      <c r="H343" s="326"/>
    </row>
    <row r="344" spans="2:8" ht="15">
      <c r="B344" s="234">
        <v>42808.920243055552</v>
      </c>
      <c r="C344" s="235">
        <v>200</v>
      </c>
      <c r="D344" s="221" t="s">
        <v>19</v>
      </c>
      <c r="E344" s="137" t="s">
        <v>19</v>
      </c>
      <c r="F344" s="324"/>
      <c r="G344" s="202"/>
      <c r="H344" s="326"/>
    </row>
    <row r="345" spans="2:8" ht="15">
      <c r="B345" s="234">
        <v>42808.936215277776</v>
      </c>
      <c r="C345" s="235">
        <v>21000</v>
      </c>
      <c r="D345" s="221" t="s">
        <v>4579</v>
      </c>
      <c r="E345" s="137" t="s">
        <v>19</v>
      </c>
      <c r="F345" s="324"/>
      <c r="G345" s="202"/>
      <c r="H345" s="326"/>
    </row>
    <row r="346" spans="2:8" ht="15">
      <c r="B346" s="234">
        <v>42808.969641203701</v>
      </c>
      <c r="C346" s="235">
        <v>10650</v>
      </c>
      <c r="D346" s="221" t="s">
        <v>4578</v>
      </c>
      <c r="E346" s="137" t="s">
        <v>19</v>
      </c>
      <c r="F346" s="324"/>
      <c r="G346" s="202"/>
      <c r="H346" s="326"/>
    </row>
    <row r="347" spans="2:8" ht="15">
      <c r="B347" s="234">
        <v>42809.010509259257</v>
      </c>
      <c r="C347" s="235">
        <v>3000</v>
      </c>
      <c r="D347" s="221" t="s">
        <v>19</v>
      </c>
      <c r="E347" s="137" t="s">
        <v>19</v>
      </c>
      <c r="F347" s="324"/>
      <c r="G347" s="202"/>
      <c r="H347" s="326"/>
    </row>
    <row r="348" spans="2:8" ht="15">
      <c r="B348" s="234">
        <v>42809.066076388888</v>
      </c>
      <c r="C348" s="235">
        <v>300</v>
      </c>
      <c r="D348" s="221" t="s">
        <v>4577</v>
      </c>
      <c r="E348" s="137" t="s">
        <v>19</v>
      </c>
      <c r="F348" s="324"/>
      <c r="G348" s="202"/>
      <c r="H348" s="326"/>
    </row>
    <row r="349" spans="2:8" ht="15">
      <c r="B349" s="234">
        <v>42809.399409722224</v>
      </c>
      <c r="C349" s="235">
        <v>100</v>
      </c>
      <c r="D349" s="221" t="s">
        <v>19</v>
      </c>
      <c r="E349" s="137" t="s">
        <v>19</v>
      </c>
      <c r="F349" s="324"/>
      <c r="G349" s="202"/>
      <c r="H349" s="326"/>
    </row>
    <row r="350" spans="2:8" ht="15">
      <c r="B350" s="234">
        <v>42809.447997685187</v>
      </c>
      <c r="C350" s="235">
        <v>500</v>
      </c>
      <c r="D350" s="221" t="s">
        <v>19</v>
      </c>
      <c r="E350" s="137" t="s">
        <v>19</v>
      </c>
      <c r="F350" s="324"/>
      <c r="G350" s="202"/>
      <c r="H350" s="326"/>
    </row>
    <row r="351" spans="2:8" ht="15">
      <c r="B351" s="234">
        <v>42809.482719907406</v>
      </c>
      <c r="C351" s="235">
        <v>300</v>
      </c>
      <c r="D351" s="221" t="s">
        <v>19</v>
      </c>
      <c r="E351" s="137" t="s">
        <v>19</v>
      </c>
      <c r="F351" s="324"/>
      <c r="G351" s="202"/>
      <c r="H351" s="326"/>
    </row>
    <row r="352" spans="2:8" ht="15">
      <c r="B352" s="234">
        <v>42809.520925925928</v>
      </c>
      <c r="C352" s="235">
        <v>300</v>
      </c>
      <c r="D352" s="327" t="s">
        <v>4576</v>
      </c>
      <c r="E352" s="137" t="s">
        <v>19</v>
      </c>
      <c r="F352" s="324"/>
      <c r="G352" s="202"/>
      <c r="H352" s="326"/>
    </row>
    <row r="353" spans="2:8" ht="15">
      <c r="B353" s="234">
        <v>42809.523923611108</v>
      </c>
      <c r="C353" s="235">
        <v>1000</v>
      </c>
      <c r="D353" s="221" t="s">
        <v>4575</v>
      </c>
      <c r="E353" s="137" t="s">
        <v>19</v>
      </c>
      <c r="F353" s="324"/>
      <c r="G353" s="202"/>
      <c r="H353" s="326"/>
    </row>
    <row r="354" spans="2:8" ht="15">
      <c r="B354" s="234">
        <v>42809.52416666667</v>
      </c>
      <c r="C354" s="235">
        <v>2000</v>
      </c>
      <c r="D354" s="221" t="s">
        <v>4574</v>
      </c>
      <c r="E354" s="137" t="s">
        <v>19</v>
      </c>
      <c r="F354" s="324"/>
      <c r="G354" s="202"/>
      <c r="H354" s="326"/>
    </row>
    <row r="355" spans="2:8" ht="15">
      <c r="B355" s="234">
        <v>42809.531689814816</v>
      </c>
      <c r="C355" s="235">
        <v>1000</v>
      </c>
      <c r="D355" s="221" t="s">
        <v>19</v>
      </c>
      <c r="E355" s="137" t="s">
        <v>19</v>
      </c>
      <c r="F355" s="324"/>
      <c r="G355" s="202"/>
      <c r="H355" s="326"/>
    </row>
    <row r="356" spans="2:8" ht="15">
      <c r="B356" s="234">
        <v>42809.555775462963</v>
      </c>
      <c r="C356" s="235">
        <v>300</v>
      </c>
      <c r="D356" s="221" t="s">
        <v>19</v>
      </c>
      <c r="E356" s="137" t="s">
        <v>19</v>
      </c>
      <c r="F356" s="324"/>
      <c r="G356" s="202"/>
      <c r="H356" s="326"/>
    </row>
    <row r="357" spans="2:8" ht="15">
      <c r="B357" s="234">
        <v>42809.635497685187</v>
      </c>
      <c r="C357" s="235">
        <v>300</v>
      </c>
      <c r="D357" s="221" t="s">
        <v>19</v>
      </c>
      <c r="E357" s="137" t="s">
        <v>19</v>
      </c>
      <c r="F357" s="324"/>
      <c r="G357" s="202"/>
      <c r="H357" s="326"/>
    </row>
    <row r="358" spans="2:8" ht="15">
      <c r="B358" s="234">
        <v>42809.649652777778</v>
      </c>
      <c r="C358" s="235">
        <v>300</v>
      </c>
      <c r="D358" s="221" t="s">
        <v>4573</v>
      </c>
      <c r="E358" s="137" t="s">
        <v>109</v>
      </c>
      <c r="F358" s="324"/>
      <c r="G358" s="202"/>
      <c r="H358" s="326"/>
    </row>
    <row r="359" spans="2:8" ht="15">
      <c r="B359" s="234">
        <v>42809.651469907411</v>
      </c>
      <c r="C359" s="235">
        <v>100</v>
      </c>
      <c r="D359" s="221" t="s">
        <v>4572</v>
      </c>
      <c r="E359" s="137" t="s">
        <v>19</v>
      </c>
      <c r="F359" s="324"/>
      <c r="G359" s="202"/>
      <c r="H359" s="326"/>
    </row>
    <row r="360" spans="2:8" ht="15">
      <c r="B360" s="234">
        <v>42809.655891203707</v>
      </c>
      <c r="C360" s="235">
        <v>500</v>
      </c>
      <c r="D360" s="221" t="s">
        <v>4571</v>
      </c>
      <c r="E360" s="137" t="s">
        <v>110</v>
      </c>
      <c r="F360" s="324"/>
      <c r="G360" s="202"/>
      <c r="H360" s="326"/>
    </row>
    <row r="361" spans="2:8" ht="15">
      <c r="B361" s="234">
        <v>42809.694664351853</v>
      </c>
      <c r="C361" s="235">
        <v>100</v>
      </c>
      <c r="D361" s="221" t="s">
        <v>19</v>
      </c>
      <c r="E361" s="137" t="s">
        <v>111</v>
      </c>
      <c r="F361" s="324"/>
      <c r="G361" s="202"/>
      <c r="H361" s="326"/>
    </row>
    <row r="362" spans="2:8" ht="15">
      <c r="B362" s="234">
        <v>42809.700787037036</v>
      </c>
      <c r="C362" s="235">
        <v>1000</v>
      </c>
      <c r="D362" s="221" t="s">
        <v>19</v>
      </c>
      <c r="E362" s="137" t="s">
        <v>19</v>
      </c>
      <c r="F362" s="324"/>
      <c r="G362" s="202"/>
      <c r="H362" s="326"/>
    </row>
    <row r="363" spans="2:8" ht="15">
      <c r="B363" s="234">
        <v>42809.704363425924</v>
      </c>
      <c r="C363" s="235">
        <v>1000</v>
      </c>
      <c r="D363" s="221" t="s">
        <v>4570</v>
      </c>
      <c r="E363" s="137" t="s">
        <v>19</v>
      </c>
      <c r="F363" s="324"/>
      <c r="G363" s="202"/>
      <c r="H363" s="326"/>
    </row>
    <row r="364" spans="2:8" ht="15">
      <c r="B364" s="234">
        <v>42809.711886574078</v>
      </c>
      <c r="C364" s="235">
        <v>300</v>
      </c>
      <c r="D364" s="221" t="s">
        <v>19</v>
      </c>
      <c r="E364" s="137"/>
      <c r="F364" s="324"/>
      <c r="G364" s="202"/>
      <c r="H364" s="326"/>
    </row>
    <row r="365" spans="2:8" ht="15">
      <c r="B365" s="234">
        <v>42809.719409722224</v>
      </c>
      <c r="C365" s="235">
        <v>1000</v>
      </c>
      <c r="D365" s="221" t="s">
        <v>4569</v>
      </c>
      <c r="E365" s="137"/>
      <c r="F365" s="324"/>
      <c r="G365" s="202"/>
      <c r="H365" s="326"/>
    </row>
    <row r="366" spans="2:8" ht="15">
      <c r="B366" s="234">
        <v>42809.721979166665</v>
      </c>
      <c r="C366" s="235">
        <v>4000</v>
      </c>
      <c r="D366" s="221" t="s">
        <v>4568</v>
      </c>
      <c r="E366" s="137"/>
      <c r="F366" s="324"/>
      <c r="G366" s="202"/>
      <c r="H366" s="326"/>
    </row>
    <row r="367" spans="2:8" ht="15">
      <c r="B367" s="234">
        <v>42809.730057870373</v>
      </c>
      <c r="C367" s="235">
        <v>500</v>
      </c>
      <c r="D367" s="221" t="s">
        <v>4567</v>
      </c>
      <c r="E367" s="137"/>
      <c r="F367" s="324"/>
      <c r="G367" s="202"/>
      <c r="H367" s="326"/>
    </row>
    <row r="368" spans="2:8" ht="15">
      <c r="B368" s="234">
        <v>42809.740023148152</v>
      </c>
      <c r="C368" s="235">
        <v>300</v>
      </c>
      <c r="D368" s="221" t="s">
        <v>19</v>
      </c>
      <c r="E368" s="137"/>
      <c r="F368" s="324"/>
      <c r="G368" s="202"/>
      <c r="H368" s="326"/>
    </row>
    <row r="369" spans="2:8" ht="15">
      <c r="B369" s="234">
        <v>42809.753576388888</v>
      </c>
      <c r="C369" s="235">
        <v>500</v>
      </c>
      <c r="D369" s="221" t="s">
        <v>19</v>
      </c>
      <c r="E369" s="137"/>
      <c r="F369" s="324"/>
      <c r="G369" s="202"/>
      <c r="H369" s="326"/>
    </row>
    <row r="370" spans="2:8" ht="15">
      <c r="B370" s="234">
        <v>42809.760648148149</v>
      </c>
      <c r="C370" s="235">
        <v>100</v>
      </c>
      <c r="D370" s="221" t="s">
        <v>19</v>
      </c>
      <c r="E370" s="137"/>
      <c r="F370" s="324"/>
      <c r="G370" s="202"/>
      <c r="H370" s="326"/>
    </row>
    <row r="371" spans="2:8" ht="15">
      <c r="B371" s="234">
        <v>42809.844212962962</v>
      </c>
      <c r="C371" s="235">
        <v>200</v>
      </c>
      <c r="D371" s="221" t="s">
        <v>4566</v>
      </c>
      <c r="E371" s="137"/>
      <c r="F371" s="324"/>
      <c r="G371" s="202"/>
      <c r="H371" s="326"/>
    </row>
    <row r="372" spans="2:8" ht="15">
      <c r="B372" s="234">
        <v>42809.941203703704</v>
      </c>
      <c r="C372" s="235">
        <v>300</v>
      </c>
      <c r="D372" s="221" t="s">
        <v>19</v>
      </c>
      <c r="E372" s="137"/>
      <c r="F372" s="324"/>
      <c r="G372" s="202"/>
      <c r="H372" s="326"/>
    </row>
    <row r="373" spans="2:8" ht="15">
      <c r="B373" s="234">
        <v>42809.972430555557</v>
      </c>
      <c r="C373" s="235">
        <v>100</v>
      </c>
      <c r="D373" s="221" t="s">
        <v>19</v>
      </c>
      <c r="E373" s="137"/>
      <c r="F373" s="324"/>
      <c r="G373" s="202"/>
      <c r="H373" s="326"/>
    </row>
    <row r="374" spans="2:8" ht="15">
      <c r="B374" s="234">
        <v>42809.986203703702</v>
      </c>
      <c r="C374" s="235">
        <v>300</v>
      </c>
      <c r="D374" s="221" t="s">
        <v>19</v>
      </c>
      <c r="E374" s="137"/>
      <c r="F374" s="324"/>
      <c r="G374" s="202"/>
      <c r="H374" s="326"/>
    </row>
    <row r="375" spans="2:8" ht="15">
      <c r="B375" s="234">
        <v>42810.010625000003</v>
      </c>
      <c r="C375" s="235">
        <v>300</v>
      </c>
      <c r="D375" s="221" t="s">
        <v>19</v>
      </c>
      <c r="E375" s="137"/>
      <c r="F375" s="324"/>
      <c r="G375" s="202"/>
      <c r="H375" s="326"/>
    </row>
    <row r="376" spans="2:8" ht="15">
      <c r="B376" s="234">
        <v>42810.364895833336</v>
      </c>
      <c r="C376" s="235">
        <v>50</v>
      </c>
      <c r="D376" s="221" t="s">
        <v>19</v>
      </c>
      <c r="E376" s="137"/>
      <c r="F376" s="324"/>
      <c r="G376" s="202"/>
      <c r="H376" s="326"/>
    </row>
    <row r="377" spans="2:8" ht="15">
      <c r="B377" s="234">
        <v>42810.406331018516</v>
      </c>
      <c r="C377" s="235">
        <v>30</v>
      </c>
      <c r="D377" s="221" t="s">
        <v>19</v>
      </c>
      <c r="E377" s="137"/>
      <c r="F377" s="324"/>
      <c r="G377" s="202"/>
      <c r="H377" s="326"/>
    </row>
    <row r="378" spans="2:8" ht="15">
      <c r="B378" s="234">
        <v>42810.489340277774</v>
      </c>
      <c r="C378" s="235">
        <v>1000</v>
      </c>
      <c r="D378" s="221" t="s">
        <v>4565</v>
      </c>
      <c r="E378" s="137"/>
      <c r="F378" s="324"/>
      <c r="G378" s="202"/>
      <c r="H378" s="326"/>
    </row>
    <row r="379" spans="2:8" ht="15">
      <c r="B379" s="234">
        <v>42810.516655092593</v>
      </c>
      <c r="C379" s="235">
        <v>3375</v>
      </c>
      <c r="D379" s="221" t="s">
        <v>4564</v>
      </c>
      <c r="E379" s="137"/>
      <c r="F379" s="324"/>
      <c r="G379" s="202"/>
      <c r="H379" s="326"/>
    </row>
    <row r="380" spans="2:8" ht="15">
      <c r="B380" s="234">
        <v>42810.538402777776</v>
      </c>
      <c r="C380" s="235">
        <v>2000</v>
      </c>
      <c r="D380" s="221" t="s">
        <v>19</v>
      </c>
      <c r="E380" s="137"/>
      <c r="F380" s="324"/>
      <c r="G380" s="202"/>
      <c r="H380" s="326"/>
    </row>
    <row r="381" spans="2:8" ht="15">
      <c r="B381" s="234">
        <v>42810.552164351851</v>
      </c>
      <c r="C381" s="235">
        <v>100</v>
      </c>
      <c r="D381" s="221" t="s">
        <v>19</v>
      </c>
      <c r="E381" s="137"/>
      <c r="F381" s="324"/>
      <c r="G381" s="202"/>
      <c r="H381" s="326"/>
    </row>
    <row r="382" spans="2:8" ht="15">
      <c r="B382" s="234">
        <v>42810.559120370373</v>
      </c>
      <c r="C382" s="235">
        <v>6000</v>
      </c>
      <c r="D382" s="221" t="s">
        <v>4563</v>
      </c>
      <c r="E382" s="137"/>
      <c r="F382" s="324"/>
      <c r="G382" s="202"/>
      <c r="H382" s="326"/>
    </row>
    <row r="383" spans="2:8" ht="15">
      <c r="B383" s="234">
        <v>42810.572997685187</v>
      </c>
      <c r="C383" s="235">
        <v>300</v>
      </c>
      <c r="D383" s="221" t="s">
        <v>19</v>
      </c>
      <c r="E383" s="137"/>
      <c r="F383" s="324"/>
      <c r="G383" s="202"/>
      <c r="H383" s="326"/>
    </row>
    <row r="384" spans="2:8" ht="15">
      <c r="B384" s="234">
        <v>42810.645925925928</v>
      </c>
      <c r="C384" s="235">
        <v>300</v>
      </c>
      <c r="D384" s="221" t="s">
        <v>19</v>
      </c>
      <c r="E384" s="137"/>
      <c r="F384" s="324"/>
      <c r="G384" s="202"/>
      <c r="H384" s="326"/>
    </row>
    <row r="385" spans="2:8" ht="15">
      <c r="B385" s="234">
        <v>42810.708541666667</v>
      </c>
      <c r="C385" s="235">
        <v>500</v>
      </c>
      <c r="D385" s="221" t="s">
        <v>19</v>
      </c>
      <c r="E385" s="137"/>
      <c r="F385" s="324"/>
      <c r="G385" s="202"/>
      <c r="H385" s="326"/>
    </row>
    <row r="386" spans="2:8" ht="15">
      <c r="B386" s="234">
        <v>42810.736238425925</v>
      </c>
      <c r="C386" s="235">
        <v>2000</v>
      </c>
      <c r="D386" s="221" t="s">
        <v>19</v>
      </c>
      <c r="E386" s="137"/>
      <c r="F386" s="324"/>
      <c r="G386" s="202"/>
      <c r="H386" s="326"/>
    </row>
    <row r="387" spans="2:8" ht="15">
      <c r="B387" s="234">
        <v>42810.800335648149</v>
      </c>
      <c r="C387" s="235">
        <v>100</v>
      </c>
      <c r="D387" s="221" t="s">
        <v>4562</v>
      </c>
      <c r="E387" s="137"/>
      <c r="F387" s="324"/>
      <c r="G387" s="202"/>
      <c r="H387" s="326"/>
    </row>
    <row r="388" spans="2:8" ht="15">
      <c r="B388" s="234">
        <v>42810.847453703704</v>
      </c>
      <c r="C388" s="235">
        <v>300</v>
      </c>
      <c r="D388" s="221" t="s">
        <v>4561</v>
      </c>
      <c r="E388" s="137"/>
      <c r="F388" s="324"/>
      <c r="G388" s="202"/>
      <c r="H388" s="326"/>
    </row>
    <row r="389" spans="2:8" ht="15">
      <c r="B389" s="234">
        <v>42810.850798611114</v>
      </c>
      <c r="C389" s="235">
        <v>100</v>
      </c>
      <c r="D389" s="221" t="s">
        <v>19</v>
      </c>
      <c r="E389" s="137"/>
      <c r="F389" s="324"/>
      <c r="G389" s="202"/>
      <c r="H389" s="326"/>
    </row>
    <row r="390" spans="2:8" ht="15">
      <c r="B390" s="234">
        <v>42810.889687499999</v>
      </c>
      <c r="C390" s="235">
        <v>5000</v>
      </c>
      <c r="D390" s="221" t="s">
        <v>4560</v>
      </c>
      <c r="E390" s="137"/>
      <c r="F390" s="324"/>
      <c r="G390" s="202"/>
      <c r="H390" s="326"/>
    </row>
    <row r="391" spans="2:8" ht="15">
      <c r="B391" s="234">
        <v>42810.916759259257</v>
      </c>
      <c r="C391" s="235">
        <v>1000</v>
      </c>
      <c r="D391" s="221" t="s">
        <v>19</v>
      </c>
      <c r="E391" s="137"/>
      <c r="F391" s="324"/>
      <c r="G391" s="202"/>
      <c r="H391" s="326"/>
    </row>
    <row r="392" spans="2:8" ht="15">
      <c r="B392" s="234">
        <v>42810.927175925928</v>
      </c>
      <c r="C392" s="235">
        <v>300</v>
      </c>
      <c r="D392" s="221" t="s">
        <v>19</v>
      </c>
      <c r="E392" s="137"/>
      <c r="F392" s="324"/>
      <c r="G392" s="202"/>
      <c r="H392" s="326"/>
    </row>
    <row r="393" spans="2:8" ht="15">
      <c r="B393" s="234">
        <v>42810.940497685187</v>
      </c>
      <c r="C393" s="235">
        <v>630</v>
      </c>
      <c r="D393" s="221" t="s">
        <v>4526</v>
      </c>
      <c r="E393" s="137"/>
      <c r="F393" s="324"/>
      <c r="G393" s="202"/>
      <c r="H393" s="326"/>
    </row>
    <row r="394" spans="2:8" ht="15">
      <c r="B394" s="234">
        <v>42811.343842592592</v>
      </c>
      <c r="C394" s="235">
        <v>300</v>
      </c>
      <c r="D394" s="221" t="s">
        <v>19</v>
      </c>
      <c r="E394" s="137"/>
      <c r="F394" s="324"/>
      <c r="G394" s="202"/>
      <c r="H394" s="326"/>
    </row>
    <row r="395" spans="2:8" ht="15">
      <c r="B395" s="234">
        <v>42811.375196759262</v>
      </c>
      <c r="C395" s="235">
        <v>300</v>
      </c>
      <c r="D395" s="221" t="s">
        <v>19</v>
      </c>
      <c r="E395" s="137"/>
      <c r="F395" s="324"/>
      <c r="G395" s="202"/>
      <c r="H395" s="326"/>
    </row>
    <row r="396" spans="2:8" ht="15">
      <c r="B396" s="234">
        <v>42811.434224537035</v>
      </c>
      <c r="C396" s="235">
        <v>100</v>
      </c>
      <c r="D396" s="221" t="s">
        <v>19</v>
      </c>
      <c r="E396" s="137"/>
      <c r="F396" s="324"/>
      <c r="G396" s="202"/>
    </row>
    <row r="397" spans="2:8" ht="15">
      <c r="B397" s="234">
        <v>42811.444548611114</v>
      </c>
      <c r="C397" s="235">
        <v>300</v>
      </c>
      <c r="D397" s="221" t="s">
        <v>19</v>
      </c>
      <c r="E397" s="137"/>
      <c r="F397" s="324"/>
      <c r="G397" s="202"/>
    </row>
    <row r="398" spans="2:8" ht="15">
      <c r="B398" s="234">
        <v>42811.454953703702</v>
      </c>
      <c r="C398" s="235">
        <v>2000</v>
      </c>
      <c r="D398" s="221" t="s">
        <v>19</v>
      </c>
      <c r="E398" s="137"/>
      <c r="F398" s="324"/>
      <c r="G398" s="202"/>
      <c r="H398" s="326"/>
    </row>
    <row r="399" spans="2:8" ht="15">
      <c r="B399" s="234">
        <v>42811.493159722224</v>
      </c>
      <c r="C399" s="235">
        <v>100</v>
      </c>
      <c r="D399" s="221" t="s">
        <v>19</v>
      </c>
      <c r="E399" s="137"/>
      <c r="F399" s="324"/>
      <c r="G399" s="202"/>
      <c r="H399" s="326"/>
    </row>
    <row r="400" spans="2:8" ht="15">
      <c r="B400" s="234">
        <v>42811.541863425926</v>
      </c>
      <c r="C400" s="235">
        <v>500</v>
      </c>
      <c r="D400" s="221" t="s">
        <v>19</v>
      </c>
      <c r="E400" s="137"/>
      <c r="F400" s="324"/>
      <c r="G400" s="202"/>
      <c r="H400" s="326"/>
    </row>
    <row r="401" spans="2:8" ht="15">
      <c r="B401" s="234">
        <v>42811.566203703704</v>
      </c>
      <c r="C401" s="235">
        <v>500</v>
      </c>
      <c r="D401" s="221" t="s">
        <v>19</v>
      </c>
      <c r="E401" s="137"/>
      <c r="F401" s="324"/>
      <c r="G401" s="202"/>
      <c r="H401" s="326"/>
    </row>
    <row r="402" spans="2:8" ht="15">
      <c r="B402" s="234">
        <v>42811.62703703704</v>
      </c>
      <c r="C402" s="235">
        <v>300</v>
      </c>
      <c r="D402" s="221" t="s">
        <v>4559</v>
      </c>
      <c r="E402" s="137"/>
      <c r="F402" s="324"/>
      <c r="G402" s="202"/>
      <c r="H402" s="326"/>
    </row>
    <row r="403" spans="2:8" ht="15">
      <c r="B403" s="234">
        <v>42811.640347222223</v>
      </c>
      <c r="C403" s="235">
        <v>600</v>
      </c>
      <c r="D403" s="221" t="s">
        <v>4558</v>
      </c>
      <c r="E403" s="137"/>
      <c r="F403" s="324"/>
      <c r="G403" s="202"/>
      <c r="H403" s="326"/>
    </row>
    <row r="404" spans="2:8" ht="15">
      <c r="B404" s="234">
        <v>42811.657708333332</v>
      </c>
      <c r="C404" s="235">
        <v>3000</v>
      </c>
      <c r="D404" s="221" t="s">
        <v>4557</v>
      </c>
      <c r="E404" s="137"/>
      <c r="F404" s="324"/>
      <c r="G404" s="202"/>
      <c r="H404" s="326"/>
    </row>
    <row r="405" spans="2:8" ht="15">
      <c r="B405" s="234">
        <v>42811.681319444448</v>
      </c>
      <c r="C405" s="235">
        <v>150</v>
      </c>
      <c r="D405" s="221" t="s">
        <v>4556</v>
      </c>
      <c r="E405" s="137"/>
      <c r="F405" s="324"/>
      <c r="G405" s="202"/>
      <c r="H405" s="326"/>
    </row>
    <row r="406" spans="2:8" ht="15">
      <c r="B406" s="234">
        <v>42811.774375000001</v>
      </c>
      <c r="C406" s="235">
        <v>1000</v>
      </c>
      <c r="D406" s="221" t="s">
        <v>19</v>
      </c>
      <c r="E406" s="137"/>
      <c r="F406" s="324"/>
      <c r="G406" s="202"/>
      <c r="H406" s="326"/>
    </row>
    <row r="407" spans="2:8" ht="15">
      <c r="B407" s="234">
        <v>42811.781574074077</v>
      </c>
      <c r="C407" s="235">
        <v>2750</v>
      </c>
      <c r="D407" s="221" t="s">
        <v>4555</v>
      </c>
      <c r="E407" s="137"/>
      <c r="F407" s="324"/>
      <c r="G407" s="202"/>
      <c r="H407" s="326"/>
    </row>
    <row r="408" spans="2:8" ht="15">
      <c r="B408" s="234">
        <v>42811.816157407404</v>
      </c>
      <c r="C408" s="235">
        <v>500</v>
      </c>
      <c r="D408" s="221" t="s">
        <v>70</v>
      </c>
      <c r="E408" s="137"/>
      <c r="F408" s="324"/>
      <c r="G408" s="202"/>
      <c r="H408" s="326"/>
    </row>
    <row r="409" spans="2:8" ht="15">
      <c r="B409" s="234">
        <v>42811.875219907408</v>
      </c>
      <c r="C409" s="235">
        <v>500</v>
      </c>
      <c r="D409" s="221" t="s">
        <v>19</v>
      </c>
      <c r="E409" s="137"/>
      <c r="F409" s="324"/>
      <c r="G409" s="202"/>
      <c r="H409" s="326"/>
    </row>
    <row r="410" spans="2:8" ht="15">
      <c r="B410" s="234">
        <v>42811.913275462961</v>
      </c>
      <c r="C410" s="235">
        <v>100</v>
      </c>
      <c r="D410" s="221" t="s">
        <v>19</v>
      </c>
      <c r="E410" s="137"/>
      <c r="F410" s="324"/>
      <c r="G410" s="202"/>
      <c r="H410" s="326"/>
    </row>
    <row r="411" spans="2:8" ht="15">
      <c r="B411" s="234">
        <v>42811.955057870371</v>
      </c>
      <c r="C411" s="235">
        <v>500</v>
      </c>
      <c r="D411" s="221" t="s">
        <v>19</v>
      </c>
      <c r="E411" s="137"/>
      <c r="F411" s="324"/>
      <c r="G411" s="202"/>
      <c r="H411" s="326"/>
    </row>
    <row r="412" spans="2:8" ht="15">
      <c r="B412" s="234">
        <v>42811.955081018517</v>
      </c>
      <c r="C412" s="235">
        <v>1000</v>
      </c>
      <c r="D412" s="221" t="s">
        <v>19</v>
      </c>
      <c r="E412" s="137"/>
      <c r="F412" s="324"/>
      <c r="G412" s="202"/>
      <c r="H412" s="326"/>
    </row>
    <row r="413" spans="2:8" ht="15">
      <c r="B413" s="234">
        <v>42811.968819444446</v>
      </c>
      <c r="C413" s="235">
        <v>300</v>
      </c>
      <c r="D413" s="221" t="s">
        <v>19</v>
      </c>
      <c r="E413" s="137"/>
      <c r="F413" s="324"/>
      <c r="G413" s="202"/>
      <c r="H413" s="326"/>
    </row>
    <row r="414" spans="2:8" ht="15">
      <c r="B414" s="234">
        <v>42812.020960648151</v>
      </c>
      <c r="C414" s="235">
        <v>150</v>
      </c>
      <c r="D414" s="221" t="s">
        <v>19</v>
      </c>
      <c r="E414" s="137"/>
      <c r="F414" s="324"/>
      <c r="G414" s="202"/>
      <c r="H414" s="326"/>
    </row>
    <row r="415" spans="2:8" ht="15">
      <c r="B415" s="234">
        <v>42812.055625000001</v>
      </c>
      <c r="C415" s="235">
        <v>500</v>
      </c>
      <c r="D415" s="221" t="s">
        <v>19</v>
      </c>
      <c r="E415" s="137"/>
      <c r="F415" s="324"/>
      <c r="G415" s="202"/>
      <c r="H415" s="326"/>
    </row>
    <row r="416" spans="2:8" ht="15">
      <c r="B416" s="234">
        <v>42812.066967592589</v>
      </c>
      <c r="C416" s="235">
        <v>1500</v>
      </c>
      <c r="D416" s="221" t="s">
        <v>4554</v>
      </c>
      <c r="E416" s="137"/>
      <c r="F416" s="324"/>
      <c r="G416" s="202"/>
      <c r="H416" s="326"/>
    </row>
    <row r="417" spans="2:8" ht="15">
      <c r="B417" s="234">
        <v>42812.120451388888</v>
      </c>
      <c r="C417" s="235">
        <v>500</v>
      </c>
      <c r="D417" s="327" t="s">
        <v>4553</v>
      </c>
      <c r="E417" s="137"/>
      <c r="F417" s="324"/>
      <c r="G417" s="202"/>
      <c r="H417" s="326"/>
    </row>
    <row r="418" spans="2:8" ht="15">
      <c r="B418" s="234">
        <v>42812.173680555556</v>
      </c>
      <c r="C418" s="235">
        <v>500</v>
      </c>
      <c r="D418" s="221" t="s">
        <v>4552</v>
      </c>
      <c r="E418" s="137"/>
      <c r="F418" s="324"/>
      <c r="G418" s="202"/>
      <c r="H418" s="326"/>
    </row>
    <row r="419" spans="2:8" ht="15">
      <c r="B419" s="234">
        <v>42812.424074074072</v>
      </c>
      <c r="C419" s="235">
        <v>2000</v>
      </c>
      <c r="D419" s="221" t="s">
        <v>19</v>
      </c>
      <c r="E419" s="137"/>
      <c r="F419" s="324"/>
      <c r="G419" s="202"/>
      <c r="H419" s="326"/>
    </row>
    <row r="420" spans="2:8" ht="15">
      <c r="B420" s="234">
        <v>42812.441168981481</v>
      </c>
      <c r="C420" s="235">
        <v>1000</v>
      </c>
      <c r="D420" s="221" t="s">
        <v>4551</v>
      </c>
      <c r="E420" s="137"/>
      <c r="F420" s="324"/>
      <c r="G420" s="202"/>
      <c r="H420" s="326"/>
    </row>
    <row r="421" spans="2:8" ht="15">
      <c r="B421" s="234">
        <v>42812.47923611111</v>
      </c>
      <c r="C421" s="235">
        <v>1000</v>
      </c>
      <c r="D421" s="221" t="s">
        <v>19</v>
      </c>
      <c r="E421" s="137"/>
      <c r="F421" s="324"/>
      <c r="G421" s="202"/>
      <c r="H421" s="326"/>
    </row>
    <row r="422" spans="2:8" ht="15">
      <c r="B422" s="234">
        <v>42812.496608796297</v>
      </c>
      <c r="C422" s="235">
        <v>300</v>
      </c>
      <c r="D422" s="221" t="s">
        <v>19</v>
      </c>
      <c r="E422" s="137"/>
      <c r="F422" s="324"/>
      <c r="G422" s="202"/>
      <c r="H422" s="326"/>
    </row>
    <row r="423" spans="2:8" ht="15">
      <c r="B423" s="234">
        <v>42812.673680555556</v>
      </c>
      <c r="C423" s="235">
        <v>300</v>
      </c>
      <c r="D423" s="221" t="s">
        <v>19</v>
      </c>
      <c r="E423" s="137"/>
      <c r="F423" s="324"/>
      <c r="G423" s="202"/>
      <c r="H423" s="326"/>
    </row>
    <row r="424" spans="2:8" ht="15">
      <c r="B424" s="234">
        <v>42812.688726851855</v>
      </c>
      <c r="C424" s="235">
        <v>300</v>
      </c>
      <c r="D424" s="221" t="s">
        <v>4550</v>
      </c>
      <c r="E424" s="137"/>
      <c r="F424" s="324"/>
      <c r="G424" s="202"/>
      <c r="H424" s="326"/>
    </row>
    <row r="425" spans="2:8" ht="15">
      <c r="B425" s="234">
        <v>42812.699386574073</v>
      </c>
      <c r="C425" s="235">
        <v>300</v>
      </c>
      <c r="D425" s="221" t="s">
        <v>4549</v>
      </c>
      <c r="E425" s="137"/>
      <c r="F425" s="324"/>
      <c r="G425" s="202"/>
      <c r="H425" s="326"/>
    </row>
    <row r="426" spans="2:8" ht="15">
      <c r="B426" s="234">
        <v>42812.705868055556</v>
      </c>
      <c r="C426" s="235">
        <v>1000</v>
      </c>
      <c r="D426" s="221" t="s">
        <v>4548</v>
      </c>
      <c r="E426" s="137"/>
      <c r="F426" s="324"/>
      <c r="G426" s="202"/>
      <c r="H426" s="326"/>
    </row>
    <row r="427" spans="2:8" ht="15">
      <c r="B427" s="234">
        <v>42812.739664351851</v>
      </c>
      <c r="C427" s="235">
        <v>1000</v>
      </c>
      <c r="D427" s="327" t="s">
        <v>19</v>
      </c>
      <c r="E427" s="137"/>
      <c r="F427" s="324"/>
      <c r="G427" s="202"/>
      <c r="H427" s="326"/>
    </row>
    <row r="428" spans="2:8" ht="15">
      <c r="B428" s="234">
        <v>42812.802847222221</v>
      </c>
      <c r="C428" s="235">
        <v>300</v>
      </c>
      <c r="D428" s="221" t="s">
        <v>4547</v>
      </c>
      <c r="E428" s="137"/>
      <c r="F428" s="324"/>
      <c r="G428" s="202"/>
      <c r="H428" s="326"/>
    </row>
    <row r="429" spans="2:8" ht="15">
      <c r="B429" s="234">
        <v>42812.857731481483</v>
      </c>
      <c r="C429" s="235">
        <v>300</v>
      </c>
      <c r="D429" s="221" t="s">
        <v>19</v>
      </c>
      <c r="E429" s="137"/>
      <c r="F429" s="324"/>
      <c r="G429" s="202"/>
      <c r="H429" s="326"/>
    </row>
    <row r="430" spans="2:8" ht="15">
      <c r="B430" s="234">
        <v>42812.887812499997</v>
      </c>
      <c r="C430" s="235">
        <v>100</v>
      </c>
      <c r="D430" s="221" t="s">
        <v>4546</v>
      </c>
      <c r="E430" s="137"/>
      <c r="F430" s="324"/>
      <c r="G430" s="202"/>
      <c r="H430" s="326"/>
    </row>
    <row r="431" spans="2:8" ht="15">
      <c r="B431" s="234">
        <v>42812.914907407408</v>
      </c>
      <c r="C431" s="235">
        <v>300</v>
      </c>
      <c r="D431" s="221" t="s">
        <v>4545</v>
      </c>
      <c r="E431" s="137"/>
      <c r="F431" s="324"/>
      <c r="G431" s="202"/>
      <c r="H431" s="326"/>
    </row>
    <row r="432" spans="2:8" ht="15">
      <c r="B432" s="234">
        <v>42812.934224537035</v>
      </c>
      <c r="C432" s="235">
        <v>10</v>
      </c>
      <c r="D432" s="221" t="s">
        <v>19</v>
      </c>
      <c r="E432" s="137"/>
      <c r="F432" s="324"/>
      <c r="G432" s="202"/>
      <c r="H432" s="326"/>
    </row>
    <row r="433" spans="2:8" ht="15">
      <c r="B433" s="234">
        <v>42812.965578703705</v>
      </c>
      <c r="C433" s="235">
        <v>300</v>
      </c>
      <c r="D433" s="221" t="s">
        <v>19</v>
      </c>
      <c r="E433" s="137" t="s">
        <v>19</v>
      </c>
      <c r="F433" s="324"/>
      <c r="G433" s="202"/>
      <c r="H433" s="326"/>
    </row>
    <row r="434" spans="2:8" ht="15">
      <c r="B434" s="234">
        <v>42812.976689814815</v>
      </c>
      <c r="C434" s="235">
        <v>330</v>
      </c>
      <c r="D434" s="221" t="s">
        <v>56</v>
      </c>
      <c r="E434" s="137" t="s">
        <v>19</v>
      </c>
      <c r="F434" s="324"/>
      <c r="G434" s="202"/>
      <c r="H434" s="326"/>
    </row>
    <row r="435" spans="2:8" ht="15">
      <c r="B435" s="234">
        <v>42812.97923611111</v>
      </c>
      <c r="C435" s="235">
        <v>500</v>
      </c>
      <c r="D435" s="221" t="s">
        <v>19</v>
      </c>
      <c r="E435" s="137"/>
      <c r="F435" s="324"/>
      <c r="G435" s="202"/>
      <c r="H435" s="326"/>
    </row>
    <row r="436" spans="2:8" ht="15">
      <c r="B436" s="234">
        <v>42813.251342592594</v>
      </c>
      <c r="C436" s="235">
        <v>500</v>
      </c>
      <c r="D436" s="221" t="s">
        <v>4544</v>
      </c>
      <c r="E436" s="137"/>
      <c r="F436" s="324"/>
      <c r="G436" s="202"/>
      <c r="H436" s="326"/>
    </row>
    <row r="437" spans="2:8" ht="15">
      <c r="B437" s="234">
        <v>42813.28943287037</v>
      </c>
      <c r="C437" s="235">
        <v>500</v>
      </c>
      <c r="D437" s="221" t="s">
        <v>4543</v>
      </c>
      <c r="E437" s="137"/>
      <c r="F437" s="324"/>
      <c r="G437" s="202"/>
      <c r="H437" s="326"/>
    </row>
    <row r="438" spans="2:8" ht="15">
      <c r="B438" s="234">
        <v>42813.423796296294</v>
      </c>
      <c r="C438" s="235">
        <v>1000</v>
      </c>
      <c r="D438" s="221" t="s">
        <v>19</v>
      </c>
      <c r="E438" s="137"/>
      <c r="F438" s="324"/>
      <c r="G438" s="202"/>
      <c r="H438" s="326"/>
    </row>
    <row r="439" spans="2:8" ht="15">
      <c r="B439" s="234">
        <v>42813.441064814811</v>
      </c>
      <c r="C439" s="235">
        <v>1000</v>
      </c>
      <c r="D439" s="221" t="s">
        <v>19</v>
      </c>
      <c r="E439" s="137"/>
      <c r="F439" s="324"/>
      <c r="G439" s="202"/>
      <c r="H439" s="326"/>
    </row>
    <row r="440" spans="2:8" ht="15">
      <c r="B440" s="234">
        <v>42813.475775462961</v>
      </c>
      <c r="C440" s="235">
        <v>250</v>
      </c>
      <c r="D440" s="221" t="s">
        <v>19</v>
      </c>
      <c r="E440" s="137"/>
      <c r="F440" s="324"/>
      <c r="G440" s="202"/>
      <c r="H440" s="326"/>
    </row>
    <row r="441" spans="2:8" ht="15">
      <c r="B441" s="234">
        <v>42813.479479166665</v>
      </c>
      <c r="C441" s="235">
        <v>300</v>
      </c>
      <c r="D441" s="221" t="s">
        <v>19</v>
      </c>
      <c r="E441" s="137"/>
      <c r="F441" s="324"/>
      <c r="G441" s="202"/>
      <c r="H441" s="326"/>
    </row>
    <row r="442" spans="2:8" ht="15">
      <c r="B442" s="234">
        <v>42813.552407407406</v>
      </c>
      <c r="C442" s="235">
        <v>1000</v>
      </c>
      <c r="D442" s="221" t="s">
        <v>19</v>
      </c>
      <c r="E442" s="137"/>
      <c r="F442" s="324"/>
      <c r="G442" s="202"/>
      <c r="H442" s="326"/>
    </row>
    <row r="443" spans="2:8" ht="15">
      <c r="B443" s="234">
        <v>42813.555752314816</v>
      </c>
      <c r="C443" s="235">
        <v>1000</v>
      </c>
      <c r="D443" s="221" t="s">
        <v>19</v>
      </c>
      <c r="E443" s="137"/>
      <c r="F443" s="324"/>
      <c r="G443" s="202"/>
      <c r="H443" s="326"/>
    </row>
    <row r="444" spans="2:8" ht="15">
      <c r="B444" s="234">
        <v>42813.562592592592</v>
      </c>
      <c r="C444" s="235">
        <v>1000</v>
      </c>
      <c r="D444" s="221" t="s">
        <v>19</v>
      </c>
      <c r="E444" s="137"/>
      <c r="F444" s="324"/>
      <c r="G444" s="202"/>
      <c r="H444" s="326"/>
    </row>
    <row r="445" spans="2:8" ht="15">
      <c r="B445" s="234">
        <v>42813.607847222222</v>
      </c>
      <c r="C445" s="235">
        <v>500</v>
      </c>
      <c r="D445" s="221" t="s">
        <v>19</v>
      </c>
      <c r="E445" s="137"/>
      <c r="F445" s="324"/>
      <c r="G445" s="202"/>
      <c r="H445" s="326"/>
    </row>
    <row r="446" spans="2:8" ht="15">
      <c r="B446" s="234">
        <v>42813.610972222225</v>
      </c>
      <c r="C446" s="235">
        <v>2000</v>
      </c>
      <c r="D446" s="221" t="s">
        <v>4542</v>
      </c>
      <c r="E446" s="137"/>
      <c r="F446" s="324"/>
      <c r="G446" s="202"/>
      <c r="H446" s="326"/>
    </row>
    <row r="447" spans="2:8" ht="15">
      <c r="B447" s="234">
        <v>42813.659803240742</v>
      </c>
      <c r="C447" s="235">
        <v>1000</v>
      </c>
      <c r="D447" s="221" t="s">
        <v>19</v>
      </c>
      <c r="E447" s="137"/>
      <c r="F447" s="324"/>
      <c r="G447" s="202"/>
      <c r="H447" s="326"/>
    </row>
    <row r="448" spans="2:8" ht="15">
      <c r="B448" s="234">
        <v>42813.698009259257</v>
      </c>
      <c r="C448" s="235">
        <v>300</v>
      </c>
      <c r="D448" s="221" t="s">
        <v>19</v>
      </c>
      <c r="E448" s="137"/>
      <c r="F448" s="324"/>
      <c r="G448" s="202"/>
      <c r="H448" s="326"/>
    </row>
    <row r="449" spans="2:8" ht="15">
      <c r="B449" s="234">
        <v>42813.703310185185</v>
      </c>
      <c r="C449" s="235">
        <v>150</v>
      </c>
      <c r="D449" s="221" t="s">
        <v>4541</v>
      </c>
      <c r="E449" s="137"/>
      <c r="F449" s="324"/>
      <c r="G449" s="202"/>
      <c r="H449" s="326"/>
    </row>
    <row r="450" spans="2:8" ht="15">
      <c r="B450" s="234">
        <v>42813.724872685183</v>
      </c>
      <c r="C450" s="235">
        <v>423</v>
      </c>
      <c r="D450" s="221" t="s">
        <v>36</v>
      </c>
      <c r="E450" s="137"/>
      <c r="F450" s="324"/>
      <c r="G450" s="202"/>
      <c r="H450" s="326"/>
    </row>
    <row r="451" spans="2:8" ht="15">
      <c r="B451" s="234">
        <v>42813.725902777776</v>
      </c>
      <c r="C451" s="235">
        <v>3000</v>
      </c>
      <c r="D451" s="221"/>
      <c r="E451" s="137"/>
      <c r="F451" s="324"/>
      <c r="G451" s="202"/>
      <c r="H451" s="326"/>
    </row>
    <row r="452" spans="2:8" ht="15">
      <c r="B452" s="234">
        <v>42813.764097222222</v>
      </c>
      <c r="C452" s="235">
        <v>50</v>
      </c>
      <c r="D452" s="221"/>
      <c r="E452" s="137"/>
      <c r="F452" s="324"/>
      <c r="G452" s="202"/>
      <c r="H452" s="326"/>
    </row>
    <row r="453" spans="2:8" ht="15">
      <c r="B453" s="234">
        <v>42813.774027777778</v>
      </c>
      <c r="C453" s="235">
        <v>200</v>
      </c>
      <c r="D453" s="221" t="s">
        <v>4461</v>
      </c>
      <c r="E453" s="137"/>
      <c r="F453" s="324"/>
      <c r="G453" s="202"/>
      <c r="H453" s="326"/>
    </row>
    <row r="454" spans="2:8" ht="15">
      <c r="B454" s="234">
        <v>42813.784791666665</v>
      </c>
      <c r="C454" s="235">
        <v>100</v>
      </c>
      <c r="D454" s="221"/>
      <c r="E454" s="137"/>
      <c r="F454" s="324"/>
      <c r="G454" s="202"/>
      <c r="H454" s="326"/>
    </row>
    <row r="455" spans="2:8" ht="15">
      <c r="B455" s="234">
        <v>42813.80228009259</v>
      </c>
      <c r="C455" s="235">
        <v>300</v>
      </c>
      <c r="D455" s="221" t="s">
        <v>19</v>
      </c>
      <c r="E455" s="137"/>
      <c r="F455" s="324"/>
      <c r="G455" s="202"/>
      <c r="H455" s="326"/>
    </row>
    <row r="456" spans="2:8" ht="15">
      <c r="B456" s="234">
        <v>42813.826458333337</v>
      </c>
      <c r="C456" s="235">
        <v>100</v>
      </c>
      <c r="D456" s="221" t="s">
        <v>19</v>
      </c>
      <c r="E456" s="137"/>
      <c r="F456" s="324"/>
      <c r="G456" s="202"/>
      <c r="H456" s="326"/>
    </row>
    <row r="457" spans="2:8" ht="15">
      <c r="B457" s="234">
        <v>42813.856828703705</v>
      </c>
      <c r="C457" s="235">
        <v>300</v>
      </c>
      <c r="D457" s="221" t="s">
        <v>4540</v>
      </c>
      <c r="E457" s="137"/>
      <c r="F457" s="324"/>
      <c r="G457" s="202"/>
      <c r="H457" s="326"/>
    </row>
    <row r="458" spans="2:8" ht="15">
      <c r="B458" s="234">
        <v>42813.913553240738</v>
      </c>
      <c r="C458" s="235">
        <v>100</v>
      </c>
      <c r="D458" s="221" t="s">
        <v>19</v>
      </c>
      <c r="E458" s="137"/>
      <c r="F458" s="324"/>
      <c r="G458" s="202"/>
      <c r="H458" s="326"/>
    </row>
    <row r="459" spans="2:8" ht="15">
      <c r="B459" s="234">
        <v>42813.92732638889</v>
      </c>
      <c r="C459" s="235">
        <v>200</v>
      </c>
      <c r="D459" s="221" t="s">
        <v>19</v>
      </c>
      <c r="E459" s="137"/>
      <c r="F459" s="324"/>
      <c r="G459" s="202"/>
      <c r="H459" s="326"/>
    </row>
    <row r="460" spans="2:8" ht="15">
      <c r="B460" s="234">
        <v>42813.944803240738</v>
      </c>
      <c r="C460" s="235">
        <v>1000</v>
      </c>
      <c r="D460" s="221" t="s">
        <v>19</v>
      </c>
      <c r="E460" s="137"/>
      <c r="F460" s="324"/>
      <c r="G460" s="202"/>
      <c r="H460" s="326"/>
    </row>
    <row r="461" spans="2:8" ht="15">
      <c r="B461" s="234">
        <v>42813.955092592594</v>
      </c>
      <c r="C461" s="235">
        <v>1000</v>
      </c>
      <c r="D461" s="221" t="s">
        <v>19</v>
      </c>
      <c r="E461" s="137"/>
      <c r="F461" s="324"/>
      <c r="G461" s="202"/>
      <c r="H461" s="326"/>
    </row>
    <row r="462" spans="2:8" ht="15">
      <c r="B462" s="234">
        <v>42814.034872685188</v>
      </c>
      <c r="C462" s="235">
        <v>15000</v>
      </c>
      <c r="D462" s="221" t="s">
        <v>19</v>
      </c>
      <c r="E462" s="137"/>
      <c r="F462" s="324"/>
      <c r="G462" s="202"/>
      <c r="H462" s="326"/>
    </row>
    <row r="463" spans="2:8" ht="15">
      <c r="B463" s="234">
        <v>42814.347280092596</v>
      </c>
      <c r="C463" s="235">
        <v>200</v>
      </c>
      <c r="D463" s="221" t="s">
        <v>19</v>
      </c>
      <c r="E463" s="137"/>
      <c r="F463" s="324"/>
      <c r="G463" s="202"/>
      <c r="H463" s="326"/>
    </row>
    <row r="464" spans="2:8" ht="15">
      <c r="B464" s="234">
        <v>42814.385567129626</v>
      </c>
      <c r="C464" s="235">
        <v>1000</v>
      </c>
      <c r="D464" s="221" t="s">
        <v>19</v>
      </c>
      <c r="E464" s="137"/>
      <c r="F464" s="324"/>
      <c r="G464" s="202"/>
      <c r="H464" s="326"/>
    </row>
    <row r="465" spans="2:8" ht="15">
      <c r="B465" s="234">
        <v>42814.475949074076</v>
      </c>
      <c r="C465" s="235">
        <v>300</v>
      </c>
      <c r="D465" s="221" t="s">
        <v>19</v>
      </c>
      <c r="E465" s="137"/>
      <c r="F465" s="324"/>
      <c r="G465" s="202"/>
      <c r="H465" s="326"/>
    </row>
    <row r="466" spans="2:8" ht="15">
      <c r="B466" s="234">
        <v>42814.479189814818</v>
      </c>
      <c r="C466" s="235">
        <v>300</v>
      </c>
      <c r="D466" s="221" t="s">
        <v>19</v>
      </c>
      <c r="E466" s="137"/>
      <c r="F466" s="324"/>
      <c r="G466" s="202"/>
      <c r="H466" s="326"/>
    </row>
    <row r="467" spans="2:8" ht="15">
      <c r="B467" s="234">
        <v>42814.51321759259</v>
      </c>
      <c r="C467" s="235">
        <v>500</v>
      </c>
      <c r="D467" s="221" t="s">
        <v>4539</v>
      </c>
      <c r="E467" s="137"/>
      <c r="F467" s="324"/>
      <c r="G467" s="202"/>
      <c r="H467" s="326"/>
    </row>
    <row r="468" spans="2:8" ht="15">
      <c r="B468" s="234">
        <v>42814.535555555558</v>
      </c>
      <c r="C468" s="235">
        <v>500</v>
      </c>
      <c r="D468" s="221" t="s">
        <v>4538</v>
      </c>
      <c r="E468" s="137"/>
      <c r="F468" s="324"/>
      <c r="G468" s="202"/>
      <c r="H468" s="326"/>
    </row>
    <row r="469" spans="2:8" ht="15">
      <c r="B469" s="234">
        <v>42814.53601851852</v>
      </c>
      <c r="C469" s="235">
        <v>500</v>
      </c>
      <c r="D469" s="221" t="s">
        <v>4537</v>
      </c>
      <c r="E469" s="137"/>
      <c r="F469" s="324"/>
      <c r="G469" s="202"/>
      <c r="H469" s="326"/>
    </row>
    <row r="470" spans="2:8" ht="15">
      <c r="B470" s="234">
        <v>42814.562754629631</v>
      </c>
      <c r="C470" s="235">
        <v>1000</v>
      </c>
      <c r="D470" s="221" t="s">
        <v>4536</v>
      </c>
      <c r="E470" s="137"/>
      <c r="F470" s="324"/>
      <c r="G470" s="202"/>
      <c r="H470" s="326"/>
    </row>
    <row r="471" spans="2:8" ht="15">
      <c r="B471" s="234">
        <v>42814.593888888892</v>
      </c>
      <c r="C471" s="235">
        <v>500</v>
      </c>
      <c r="D471" s="221" t="s">
        <v>4535</v>
      </c>
      <c r="E471" s="137"/>
      <c r="F471" s="324"/>
      <c r="G471" s="202"/>
      <c r="H471" s="326"/>
    </row>
    <row r="472" spans="2:8" ht="15">
      <c r="B472" s="234">
        <v>42814.615439814814</v>
      </c>
      <c r="C472" s="235">
        <v>500</v>
      </c>
      <c r="D472" s="221" t="s">
        <v>4534</v>
      </c>
      <c r="E472" s="137"/>
      <c r="F472" s="324"/>
      <c r="G472" s="202"/>
      <c r="H472" s="326"/>
    </row>
    <row r="473" spans="2:8" ht="15">
      <c r="B473" s="234">
        <v>42814.635567129626</v>
      </c>
      <c r="C473" s="235">
        <v>300</v>
      </c>
      <c r="D473" s="221" t="s">
        <v>19</v>
      </c>
      <c r="E473" s="137"/>
      <c r="F473" s="324"/>
      <c r="G473" s="202"/>
      <c r="H473" s="326"/>
    </row>
    <row r="474" spans="2:8" ht="15">
      <c r="B474" s="234">
        <v>42814.656400462962</v>
      </c>
      <c r="C474" s="235">
        <v>500</v>
      </c>
      <c r="D474" s="221" t="s">
        <v>19</v>
      </c>
      <c r="E474" s="137"/>
      <c r="F474" s="324"/>
      <c r="G474" s="202"/>
      <c r="H474" s="326"/>
    </row>
    <row r="475" spans="2:8" ht="15">
      <c r="B475" s="234">
        <v>42814.691377314812</v>
      </c>
      <c r="C475" s="235">
        <v>100</v>
      </c>
      <c r="D475" s="221" t="s">
        <v>19</v>
      </c>
      <c r="E475" s="137"/>
      <c r="F475" s="324"/>
      <c r="G475" s="202"/>
      <c r="H475" s="326"/>
    </row>
    <row r="476" spans="2:8" ht="15">
      <c r="B476" s="234">
        <v>42814.731273148151</v>
      </c>
      <c r="C476" s="235">
        <v>14400</v>
      </c>
      <c r="D476" s="221" t="s">
        <v>4491</v>
      </c>
      <c r="E476" s="137"/>
      <c r="F476" s="324"/>
      <c r="G476" s="202"/>
      <c r="H476" s="326"/>
    </row>
    <row r="477" spans="2:8" ht="15">
      <c r="B477" s="234">
        <v>42814.748067129629</v>
      </c>
      <c r="C477" s="235">
        <v>1000</v>
      </c>
      <c r="D477" s="221" t="s">
        <v>4533</v>
      </c>
      <c r="E477" s="137"/>
      <c r="F477" s="324"/>
      <c r="G477" s="202"/>
      <c r="H477" s="326"/>
    </row>
    <row r="478" spans="2:8" ht="15">
      <c r="B478" s="234">
        <v>42814.748993055553</v>
      </c>
      <c r="C478" s="235">
        <v>300</v>
      </c>
      <c r="D478" s="221" t="s">
        <v>4469</v>
      </c>
      <c r="E478" s="137"/>
      <c r="F478" s="324"/>
      <c r="G478" s="202"/>
      <c r="H478" s="326"/>
    </row>
    <row r="479" spans="2:8" ht="15">
      <c r="B479" s="234">
        <v>42814.756053240744</v>
      </c>
      <c r="C479" s="235">
        <v>300</v>
      </c>
      <c r="D479" s="221" t="s">
        <v>4532</v>
      </c>
      <c r="E479" s="137"/>
      <c r="F479" s="324"/>
      <c r="G479" s="202"/>
      <c r="H479" s="326"/>
    </row>
    <row r="480" spans="2:8" ht="15">
      <c r="B480" s="234">
        <v>42814.774675925924</v>
      </c>
      <c r="C480" s="235">
        <v>100</v>
      </c>
      <c r="D480" s="221" t="s">
        <v>4531</v>
      </c>
      <c r="E480" s="137"/>
      <c r="F480" s="324"/>
      <c r="G480" s="202"/>
      <c r="H480" s="326"/>
    </row>
    <row r="481" spans="2:8" ht="15">
      <c r="B481" s="234">
        <v>42814.781412037039</v>
      </c>
      <c r="C481" s="235">
        <v>300</v>
      </c>
      <c r="D481" s="221" t="s">
        <v>19</v>
      </c>
      <c r="E481" s="137"/>
      <c r="F481" s="324"/>
      <c r="G481" s="202"/>
      <c r="H481" s="326"/>
    </row>
    <row r="482" spans="2:8" ht="15">
      <c r="B482" s="234">
        <v>42814.812650462962</v>
      </c>
      <c r="C482" s="235">
        <v>300</v>
      </c>
      <c r="D482" s="221" t="s">
        <v>19</v>
      </c>
      <c r="E482" s="137"/>
      <c r="F482" s="324"/>
      <c r="G482" s="202"/>
      <c r="H482" s="326"/>
    </row>
    <row r="483" spans="2:8" ht="15">
      <c r="B483" s="234">
        <v>42814.84747685185</v>
      </c>
      <c r="C483" s="235">
        <v>200</v>
      </c>
      <c r="D483" s="327" t="s">
        <v>19</v>
      </c>
      <c r="E483" s="137"/>
      <c r="F483" s="324"/>
      <c r="G483" s="202"/>
      <c r="H483" s="326"/>
    </row>
    <row r="484" spans="2:8" ht="15">
      <c r="B484" s="234">
        <v>42814.962708333333</v>
      </c>
      <c r="C484" s="235">
        <v>100</v>
      </c>
      <c r="D484" s="221" t="s">
        <v>4530</v>
      </c>
      <c r="E484" s="137"/>
      <c r="F484" s="324"/>
      <c r="G484" s="202"/>
      <c r="H484" s="326"/>
    </row>
    <row r="485" spans="2:8" ht="15">
      <c r="B485" s="234">
        <v>42814.975914351853</v>
      </c>
      <c r="C485" s="235">
        <v>1500</v>
      </c>
      <c r="D485" s="221" t="s">
        <v>4529</v>
      </c>
      <c r="E485" s="137"/>
      <c r="F485" s="324"/>
      <c r="G485" s="202"/>
      <c r="H485" s="326"/>
    </row>
    <row r="486" spans="2:8" ht="15">
      <c r="B486" s="234">
        <v>42815.048703703702</v>
      </c>
      <c r="C486" s="235">
        <v>10000</v>
      </c>
      <c r="D486" s="221" t="s">
        <v>19</v>
      </c>
      <c r="E486" s="137"/>
      <c r="F486" s="324"/>
      <c r="G486" s="202"/>
      <c r="H486" s="326"/>
    </row>
    <row r="487" spans="2:8" ht="15">
      <c r="B487" s="234">
        <v>42815.062604166669</v>
      </c>
      <c r="C487" s="235">
        <v>500</v>
      </c>
      <c r="D487" s="221" t="s">
        <v>19</v>
      </c>
      <c r="E487" s="137"/>
      <c r="F487" s="324"/>
      <c r="G487" s="202"/>
      <c r="H487" s="326"/>
    </row>
    <row r="488" spans="2:8" ht="15">
      <c r="B488" s="234">
        <v>42815.073020833333</v>
      </c>
      <c r="C488" s="235">
        <v>500</v>
      </c>
      <c r="D488" s="221" t="s">
        <v>19</v>
      </c>
      <c r="E488" s="137"/>
      <c r="F488" s="324"/>
      <c r="G488" s="202"/>
      <c r="H488" s="326"/>
    </row>
    <row r="489" spans="2:8" ht="15">
      <c r="B489" s="234">
        <v>42815.295925925922</v>
      </c>
      <c r="C489" s="235">
        <v>400</v>
      </c>
      <c r="D489" s="221" t="s">
        <v>4528</v>
      </c>
      <c r="E489" s="137"/>
      <c r="F489" s="324"/>
      <c r="G489" s="202"/>
      <c r="H489" s="326"/>
    </row>
    <row r="490" spans="2:8" ht="15">
      <c r="B490" s="234">
        <v>42815.409849537034</v>
      </c>
      <c r="C490" s="235">
        <v>150</v>
      </c>
      <c r="D490" s="221" t="s">
        <v>19</v>
      </c>
      <c r="E490" s="137"/>
      <c r="F490" s="324"/>
      <c r="G490" s="202"/>
      <c r="H490" s="326"/>
    </row>
    <row r="491" spans="2:8" ht="15">
      <c r="B491" s="234">
        <v>42815.427210648151</v>
      </c>
      <c r="C491" s="235">
        <v>2000</v>
      </c>
      <c r="D491" s="221" t="s">
        <v>19</v>
      </c>
      <c r="E491" s="137"/>
      <c r="F491" s="324"/>
      <c r="G491" s="202"/>
      <c r="H491" s="326"/>
    </row>
    <row r="492" spans="2:8" ht="15">
      <c r="B492" s="234">
        <v>42815.448287037034</v>
      </c>
      <c r="C492" s="235">
        <v>500</v>
      </c>
      <c r="D492" s="221" t="s">
        <v>19</v>
      </c>
      <c r="E492" s="137"/>
      <c r="F492" s="324"/>
      <c r="G492" s="202"/>
      <c r="H492" s="326"/>
    </row>
    <row r="493" spans="2:8" ht="15">
      <c r="B493" s="234">
        <v>42815.480069444442</v>
      </c>
      <c r="C493" s="235">
        <v>1000</v>
      </c>
      <c r="D493" s="221" t="s">
        <v>4527</v>
      </c>
      <c r="E493" s="137"/>
      <c r="F493" s="324"/>
      <c r="G493" s="202"/>
      <c r="H493" s="326"/>
    </row>
    <row r="494" spans="2:8" ht="15">
      <c r="B494" s="234">
        <v>42815.48646990741</v>
      </c>
      <c r="C494" s="235">
        <v>500</v>
      </c>
      <c r="D494" s="221" t="s">
        <v>19</v>
      </c>
      <c r="E494" s="137"/>
      <c r="F494" s="324"/>
      <c r="G494" s="202"/>
      <c r="H494" s="326"/>
    </row>
    <row r="495" spans="2:8" ht="15">
      <c r="B495" s="234">
        <v>42815.510671296295</v>
      </c>
      <c r="C495" s="235">
        <v>703</v>
      </c>
      <c r="D495" s="221" t="s">
        <v>4526</v>
      </c>
      <c r="E495" s="137"/>
      <c r="F495" s="324"/>
      <c r="G495" s="202"/>
      <c r="H495" s="326"/>
    </row>
    <row r="496" spans="2:8" ht="15">
      <c r="B496" s="234">
        <v>42815.56050925926</v>
      </c>
      <c r="C496" s="235">
        <v>300</v>
      </c>
      <c r="D496" s="221" t="s">
        <v>4525</v>
      </c>
      <c r="E496" s="137"/>
      <c r="F496" s="324"/>
      <c r="G496" s="202"/>
      <c r="H496" s="326"/>
    </row>
    <row r="497" spans="2:8" ht="15">
      <c r="B497" s="234">
        <v>42815.573159722226</v>
      </c>
      <c r="C497" s="235">
        <v>100</v>
      </c>
      <c r="D497" s="221" t="s">
        <v>19</v>
      </c>
      <c r="E497" s="137"/>
      <c r="F497" s="324"/>
      <c r="G497" s="202"/>
      <c r="H497" s="326"/>
    </row>
    <row r="498" spans="2:8" ht="15">
      <c r="B498" s="234">
        <v>42815.58</v>
      </c>
      <c r="C498" s="235">
        <v>2000</v>
      </c>
      <c r="D498" s="221" t="s">
        <v>19</v>
      </c>
      <c r="E498" s="137"/>
      <c r="F498" s="324"/>
      <c r="G498" s="202"/>
      <c r="H498" s="326"/>
    </row>
    <row r="499" spans="2:8" ht="15">
      <c r="B499" s="234">
        <v>42815.79886574074</v>
      </c>
      <c r="C499" s="235">
        <v>100</v>
      </c>
      <c r="D499" s="221" t="s">
        <v>19</v>
      </c>
      <c r="E499" s="137"/>
      <c r="F499" s="324"/>
      <c r="G499" s="202"/>
      <c r="H499" s="326"/>
    </row>
    <row r="500" spans="2:8" ht="15">
      <c r="B500" s="234">
        <v>42815.87872685185</v>
      </c>
      <c r="C500" s="235">
        <v>1000</v>
      </c>
      <c r="D500" s="221" t="s">
        <v>19</v>
      </c>
      <c r="E500" s="137"/>
      <c r="F500" s="324"/>
      <c r="G500" s="202"/>
      <c r="H500" s="326"/>
    </row>
    <row r="501" spans="2:8" ht="15">
      <c r="B501" s="234">
        <v>42815.882407407407</v>
      </c>
      <c r="C501" s="235">
        <v>300</v>
      </c>
      <c r="D501" s="221" t="s">
        <v>19</v>
      </c>
      <c r="E501" s="137"/>
      <c r="F501" s="324"/>
      <c r="G501" s="202"/>
      <c r="H501" s="326"/>
    </row>
    <row r="502" spans="2:8" ht="15">
      <c r="B502" s="234">
        <v>42815.954988425925</v>
      </c>
      <c r="C502" s="235">
        <v>100</v>
      </c>
      <c r="D502" s="221" t="s">
        <v>19</v>
      </c>
      <c r="E502" s="137"/>
      <c r="F502" s="324"/>
      <c r="G502" s="202"/>
      <c r="H502" s="326"/>
    </row>
    <row r="503" spans="2:8" ht="15">
      <c r="B503" s="234">
        <v>42816.36787037037</v>
      </c>
      <c r="C503" s="235">
        <v>1</v>
      </c>
      <c r="D503" s="221" t="s">
        <v>4473</v>
      </c>
      <c r="E503" s="137"/>
      <c r="F503" s="324"/>
      <c r="G503" s="202"/>
      <c r="H503" s="326"/>
    </row>
    <row r="504" spans="2:8" ht="15">
      <c r="B504" s="234">
        <v>42816.368252314816</v>
      </c>
      <c r="C504" s="235">
        <v>1</v>
      </c>
      <c r="D504" s="221" t="s">
        <v>4473</v>
      </c>
      <c r="E504" s="137"/>
      <c r="F504" s="324"/>
      <c r="G504" s="202"/>
      <c r="H504" s="326"/>
    </row>
    <row r="505" spans="2:8" ht="15">
      <c r="B505" s="234">
        <v>42816.46197916667</v>
      </c>
      <c r="C505" s="235">
        <v>750</v>
      </c>
      <c r="D505" s="221" t="s">
        <v>19</v>
      </c>
      <c r="E505" s="137"/>
      <c r="F505" s="324"/>
      <c r="G505" s="202"/>
      <c r="H505" s="326"/>
    </row>
    <row r="506" spans="2:8" ht="15">
      <c r="B506" s="234">
        <v>42816.48269675926</v>
      </c>
      <c r="C506" s="235">
        <v>100</v>
      </c>
      <c r="D506" s="221" t="s">
        <v>19</v>
      </c>
      <c r="E506" s="137"/>
      <c r="F506" s="324"/>
      <c r="G506" s="202"/>
      <c r="H506" s="326"/>
    </row>
    <row r="507" spans="2:8" ht="15">
      <c r="B507" s="234">
        <v>42816.510694444441</v>
      </c>
      <c r="C507" s="235">
        <v>500</v>
      </c>
      <c r="D507" s="221" t="s">
        <v>19</v>
      </c>
      <c r="E507" s="137"/>
      <c r="F507" s="324"/>
      <c r="G507" s="202"/>
      <c r="H507" s="326"/>
    </row>
    <row r="508" spans="2:8" ht="15">
      <c r="B508" s="234">
        <v>42816.533506944441</v>
      </c>
      <c r="C508" s="235">
        <v>500</v>
      </c>
      <c r="D508" s="221" t="s">
        <v>4524</v>
      </c>
      <c r="E508" s="137"/>
      <c r="F508" s="324"/>
      <c r="G508" s="202"/>
      <c r="H508" s="326"/>
    </row>
    <row r="509" spans="2:8" ht="15">
      <c r="B509" s="234">
        <v>42816.542650462965</v>
      </c>
      <c r="C509" s="235">
        <v>6000</v>
      </c>
      <c r="D509" s="221" t="s">
        <v>4523</v>
      </c>
      <c r="E509" s="137"/>
      <c r="F509" s="324"/>
      <c r="G509" s="202"/>
      <c r="H509" s="326"/>
    </row>
    <row r="510" spans="2:8" ht="15">
      <c r="B510" s="234">
        <v>42816.549490740741</v>
      </c>
      <c r="C510" s="235">
        <v>5000</v>
      </c>
      <c r="D510" s="221" t="s">
        <v>4522</v>
      </c>
      <c r="E510" s="137"/>
      <c r="F510" s="324"/>
      <c r="G510" s="202"/>
      <c r="H510" s="326"/>
    </row>
    <row r="511" spans="2:8" ht="15">
      <c r="B511" s="234">
        <v>42816.607824074075</v>
      </c>
      <c r="C511" s="235">
        <v>300</v>
      </c>
      <c r="D511" s="221"/>
      <c r="E511" s="137"/>
      <c r="F511" s="324"/>
      <c r="G511" s="202"/>
      <c r="H511" s="326"/>
    </row>
    <row r="512" spans="2:8" ht="15">
      <c r="B512" s="234">
        <v>42816.619849537034</v>
      </c>
      <c r="C512" s="235">
        <v>100</v>
      </c>
      <c r="D512" s="221" t="s">
        <v>4461</v>
      </c>
      <c r="E512" s="137"/>
      <c r="F512" s="324"/>
      <c r="G512" s="202"/>
      <c r="H512" s="326"/>
    </row>
    <row r="513" spans="2:8" ht="15">
      <c r="B513" s="234">
        <v>42816.626111111109</v>
      </c>
      <c r="C513" s="235">
        <v>700</v>
      </c>
      <c r="D513" s="221" t="s">
        <v>4521</v>
      </c>
      <c r="E513" s="137"/>
      <c r="F513" s="324"/>
      <c r="G513" s="202"/>
      <c r="H513" s="326"/>
    </row>
    <row r="514" spans="2:8" ht="15">
      <c r="B514" s="234">
        <v>42816.681087962963</v>
      </c>
      <c r="C514" s="235">
        <v>2000</v>
      </c>
      <c r="D514" s="221" t="s">
        <v>19</v>
      </c>
      <c r="E514" s="137"/>
      <c r="F514" s="324"/>
      <c r="G514" s="202"/>
      <c r="H514" s="326"/>
    </row>
    <row r="515" spans="2:8" ht="15">
      <c r="B515" s="234">
        <v>42816.684224537035</v>
      </c>
      <c r="C515" s="235">
        <v>200</v>
      </c>
      <c r="D515" s="221" t="s">
        <v>19</v>
      </c>
      <c r="E515" s="137"/>
      <c r="F515" s="324"/>
      <c r="G515" s="202"/>
      <c r="H515" s="326"/>
    </row>
    <row r="516" spans="2:8" ht="15">
      <c r="B516" s="234">
        <v>42816.816377314812</v>
      </c>
      <c r="C516" s="235">
        <v>300</v>
      </c>
      <c r="D516" s="221" t="s">
        <v>19</v>
      </c>
      <c r="E516" s="137"/>
      <c r="F516" s="324"/>
      <c r="G516" s="202"/>
      <c r="H516" s="326"/>
    </row>
    <row r="517" spans="2:8" ht="15">
      <c r="B517" s="234">
        <v>42816.868252314816</v>
      </c>
      <c r="C517" s="235">
        <v>300</v>
      </c>
      <c r="D517" s="221" t="s">
        <v>19</v>
      </c>
      <c r="E517" s="137"/>
      <c r="F517" s="324"/>
      <c r="G517" s="202"/>
      <c r="H517" s="326"/>
    </row>
    <row r="518" spans="2:8" ht="15">
      <c r="B518" s="234">
        <v>42816.878750000003</v>
      </c>
      <c r="C518" s="235">
        <v>300</v>
      </c>
      <c r="D518" s="221" t="s">
        <v>19</v>
      </c>
      <c r="E518" s="137"/>
      <c r="F518" s="324"/>
      <c r="G518" s="202"/>
      <c r="H518" s="326"/>
    </row>
    <row r="519" spans="2:8" ht="15">
      <c r="B519" s="234">
        <v>42816.890451388892</v>
      </c>
      <c r="C519" s="235">
        <v>100</v>
      </c>
      <c r="D519" s="221" t="s">
        <v>4520</v>
      </c>
      <c r="E519" s="137"/>
      <c r="F519" s="324"/>
      <c r="G519" s="202"/>
      <c r="H519" s="326"/>
    </row>
    <row r="520" spans="2:8" ht="15">
      <c r="B520" s="234">
        <v>42816.986284722225</v>
      </c>
      <c r="C520" s="235">
        <v>2500</v>
      </c>
      <c r="D520" s="221" t="s">
        <v>19</v>
      </c>
      <c r="E520" s="137"/>
      <c r="F520" s="324"/>
      <c r="G520" s="202"/>
      <c r="H520" s="326"/>
    </row>
    <row r="521" spans="2:8" ht="15">
      <c r="B521" s="234">
        <v>42817.001504629632</v>
      </c>
      <c r="C521" s="235">
        <v>500</v>
      </c>
      <c r="D521" s="221" t="s">
        <v>19</v>
      </c>
      <c r="E521" s="137"/>
      <c r="F521" s="324"/>
      <c r="G521" s="202"/>
      <c r="H521" s="326"/>
    </row>
    <row r="522" spans="2:8" ht="15">
      <c r="B522" s="234">
        <v>42817.001562500001</v>
      </c>
      <c r="C522" s="235">
        <v>5000</v>
      </c>
      <c r="D522" s="221" t="s">
        <v>4519</v>
      </c>
      <c r="E522" s="137"/>
      <c r="F522" s="324"/>
      <c r="G522" s="202"/>
      <c r="H522" s="326"/>
    </row>
    <row r="523" spans="2:8" ht="15">
      <c r="B523" s="234">
        <v>42817.118217592593</v>
      </c>
      <c r="C523" s="235">
        <v>500</v>
      </c>
      <c r="D523" s="221" t="s">
        <v>19</v>
      </c>
      <c r="E523" s="137"/>
      <c r="F523" s="324"/>
      <c r="G523" s="202"/>
      <c r="H523" s="326"/>
    </row>
    <row r="524" spans="2:8" ht="15">
      <c r="B524" s="234">
        <v>42817.142407407409</v>
      </c>
      <c r="C524" s="235">
        <v>1000</v>
      </c>
      <c r="D524" s="221" t="s">
        <v>19</v>
      </c>
      <c r="E524" s="137"/>
      <c r="F524" s="324"/>
      <c r="G524" s="202"/>
      <c r="H524" s="326"/>
    </row>
    <row r="525" spans="2:8" ht="15">
      <c r="B525" s="234">
        <v>42817.350868055553</v>
      </c>
      <c r="C525" s="235">
        <v>300</v>
      </c>
      <c r="D525" s="221" t="s">
        <v>19</v>
      </c>
      <c r="E525" s="137"/>
      <c r="F525" s="324"/>
      <c r="G525" s="202"/>
      <c r="H525" s="326"/>
    </row>
    <row r="526" spans="2:8" ht="15">
      <c r="B526" s="234">
        <v>42817.38175925926</v>
      </c>
      <c r="C526" s="235">
        <v>1400</v>
      </c>
      <c r="D526" s="221" t="s">
        <v>4518</v>
      </c>
      <c r="E526" s="137"/>
      <c r="F526" s="324"/>
      <c r="G526" s="202"/>
      <c r="H526" s="326"/>
    </row>
    <row r="527" spans="2:8" ht="15">
      <c r="B527" s="234">
        <v>42817.409768518519</v>
      </c>
      <c r="C527" s="235">
        <v>2000</v>
      </c>
      <c r="D527" s="221" t="s">
        <v>19</v>
      </c>
      <c r="E527" s="137"/>
      <c r="F527" s="324"/>
      <c r="G527" s="202"/>
      <c r="H527" s="326"/>
    </row>
    <row r="528" spans="2:8" ht="15">
      <c r="B528" s="234">
        <v>42817.46197916667</v>
      </c>
      <c r="C528" s="235">
        <v>2000</v>
      </c>
      <c r="D528" s="221" t="s">
        <v>19</v>
      </c>
      <c r="E528" s="137"/>
      <c r="F528" s="324"/>
      <c r="G528" s="202"/>
      <c r="H528" s="326"/>
    </row>
    <row r="529" spans="2:8" ht="15">
      <c r="B529" s="234">
        <v>42817.496840277781</v>
      </c>
      <c r="C529" s="235">
        <v>300</v>
      </c>
      <c r="D529" s="221" t="s">
        <v>19</v>
      </c>
      <c r="E529" s="137"/>
      <c r="F529" s="324"/>
      <c r="G529" s="202"/>
      <c r="H529" s="326"/>
    </row>
    <row r="530" spans="2:8" ht="15">
      <c r="B530" s="234">
        <v>42817.524247685185</v>
      </c>
      <c r="C530" s="235">
        <v>500</v>
      </c>
      <c r="D530" s="221" t="s">
        <v>4517</v>
      </c>
      <c r="E530" s="137"/>
      <c r="F530" s="324"/>
      <c r="G530" s="202"/>
      <c r="H530" s="326"/>
    </row>
    <row r="531" spans="2:8" ht="15">
      <c r="B531" s="234">
        <v>42817.555856481478</v>
      </c>
      <c r="C531" s="235">
        <v>300</v>
      </c>
      <c r="D531" s="221" t="s">
        <v>19</v>
      </c>
      <c r="E531" s="137"/>
      <c r="F531" s="324"/>
      <c r="G531" s="202"/>
      <c r="H531" s="326"/>
    </row>
    <row r="532" spans="2:8" ht="15">
      <c r="B532" s="234">
        <v>42817.61822916667</v>
      </c>
      <c r="C532" s="235">
        <v>100</v>
      </c>
      <c r="D532" s="221" t="s">
        <v>19</v>
      </c>
      <c r="E532" s="137"/>
      <c r="F532" s="324"/>
      <c r="G532" s="202"/>
      <c r="H532" s="326"/>
    </row>
    <row r="533" spans="2:8" ht="15">
      <c r="B533" s="234">
        <v>42817.688819444447</v>
      </c>
      <c r="C533" s="235">
        <v>1000</v>
      </c>
      <c r="D533" s="221" t="s">
        <v>4516</v>
      </c>
      <c r="E533" s="137"/>
      <c r="F533" s="324"/>
      <c r="G533" s="202"/>
      <c r="H533" s="326"/>
    </row>
    <row r="534" spans="2:8" ht="15">
      <c r="B534" s="234">
        <v>42817.750405092593</v>
      </c>
      <c r="C534" s="235">
        <v>1000</v>
      </c>
      <c r="D534" s="221" t="s">
        <v>19</v>
      </c>
      <c r="E534" s="137"/>
      <c r="F534" s="324"/>
      <c r="G534" s="202"/>
      <c r="H534" s="326"/>
    </row>
    <row r="535" spans="2:8" ht="15">
      <c r="B535" s="234">
        <v>42817.767407407409</v>
      </c>
      <c r="C535" s="235">
        <v>121</v>
      </c>
      <c r="D535" s="221" t="s">
        <v>19</v>
      </c>
      <c r="E535" s="137"/>
      <c r="F535" s="324"/>
      <c r="G535" s="202"/>
      <c r="H535" s="326"/>
    </row>
    <row r="536" spans="2:8" ht="15">
      <c r="B536" s="234">
        <v>42817.82644675926</v>
      </c>
      <c r="C536" s="235">
        <v>150</v>
      </c>
      <c r="D536" s="221" t="s">
        <v>19</v>
      </c>
      <c r="E536" s="137"/>
      <c r="F536" s="324"/>
      <c r="G536" s="202"/>
      <c r="H536" s="326"/>
    </row>
    <row r="537" spans="2:8" ht="15">
      <c r="B537" s="234">
        <v>42817.854444444441</v>
      </c>
      <c r="C537" s="235">
        <v>300</v>
      </c>
      <c r="D537" s="221" t="s">
        <v>4515</v>
      </c>
      <c r="E537" s="137"/>
      <c r="F537" s="324"/>
      <c r="G537" s="202"/>
      <c r="H537" s="326"/>
    </row>
    <row r="538" spans="2:8" ht="15">
      <c r="B538" s="234">
        <v>42817.895879629628</v>
      </c>
      <c r="C538" s="235">
        <v>300</v>
      </c>
      <c r="D538" s="221" t="s">
        <v>19</v>
      </c>
      <c r="E538" s="137"/>
      <c r="F538" s="324"/>
      <c r="G538" s="202"/>
      <c r="H538" s="326"/>
    </row>
    <row r="539" spans="2:8" ht="15">
      <c r="B539" s="234">
        <v>42817.923773148148</v>
      </c>
      <c r="C539" s="235">
        <v>500</v>
      </c>
      <c r="D539" s="221" t="s">
        <v>19</v>
      </c>
      <c r="E539" s="137"/>
      <c r="F539" s="324"/>
      <c r="G539" s="202"/>
      <c r="H539" s="326"/>
    </row>
    <row r="540" spans="2:8" ht="15">
      <c r="B540" s="234">
        <v>42817.923784722225</v>
      </c>
      <c r="C540" s="235">
        <v>500</v>
      </c>
      <c r="D540" s="221" t="s">
        <v>19</v>
      </c>
      <c r="E540" s="137"/>
      <c r="F540" s="324"/>
      <c r="G540" s="202"/>
      <c r="H540" s="326"/>
    </row>
    <row r="541" spans="2:8" ht="15">
      <c r="B541" s="234">
        <v>42817.927256944444</v>
      </c>
      <c r="C541" s="235">
        <v>5000</v>
      </c>
      <c r="D541" s="221" t="s">
        <v>19</v>
      </c>
      <c r="E541" s="137"/>
      <c r="F541" s="324"/>
      <c r="G541" s="202"/>
      <c r="H541" s="326"/>
    </row>
    <row r="542" spans="2:8" ht="15">
      <c r="B542" s="234">
        <v>42817.927256944444</v>
      </c>
      <c r="C542" s="235">
        <v>500</v>
      </c>
      <c r="D542" s="221" t="s">
        <v>19</v>
      </c>
      <c r="E542" s="137"/>
      <c r="F542" s="324"/>
      <c r="G542" s="202"/>
      <c r="H542" s="326"/>
    </row>
    <row r="543" spans="2:8" ht="15">
      <c r="B543" s="234">
        <v>42817.92728009259</v>
      </c>
      <c r="C543" s="235">
        <v>1500</v>
      </c>
      <c r="D543" s="221" t="s">
        <v>19</v>
      </c>
      <c r="E543" s="137"/>
      <c r="F543" s="324"/>
      <c r="G543" s="202"/>
      <c r="H543" s="326"/>
    </row>
    <row r="544" spans="2:8" ht="15">
      <c r="B544" s="234">
        <v>42817.93072916667</v>
      </c>
      <c r="C544" s="235">
        <v>300</v>
      </c>
      <c r="D544" s="221" t="s">
        <v>19</v>
      </c>
      <c r="E544" s="137"/>
      <c r="F544" s="324"/>
      <c r="G544" s="202"/>
      <c r="H544" s="326"/>
    </row>
    <row r="545" spans="2:8" ht="15">
      <c r="B545" s="234">
        <v>42817.937800925924</v>
      </c>
      <c r="C545" s="235">
        <v>200</v>
      </c>
      <c r="D545" s="221" t="s">
        <v>19</v>
      </c>
      <c r="E545" s="137"/>
      <c r="F545" s="324"/>
      <c r="G545" s="202"/>
      <c r="H545" s="326"/>
    </row>
    <row r="546" spans="2:8" ht="15">
      <c r="B546" s="234">
        <v>42817.948344907411</v>
      </c>
      <c r="C546" s="235">
        <v>200</v>
      </c>
      <c r="D546" s="221" t="s">
        <v>19</v>
      </c>
      <c r="E546" s="137"/>
      <c r="F546" s="324"/>
      <c r="G546" s="202"/>
      <c r="H546" s="326"/>
    </row>
    <row r="547" spans="2:8" ht="15">
      <c r="B547" s="234">
        <v>42817.965474537035</v>
      </c>
      <c r="C547" s="235">
        <v>300</v>
      </c>
      <c r="D547" s="221" t="s">
        <v>19</v>
      </c>
      <c r="E547" s="137"/>
      <c r="F547" s="324"/>
      <c r="G547" s="202"/>
      <c r="H547" s="326"/>
    </row>
    <row r="548" spans="2:8" ht="15">
      <c r="B548" s="234">
        <v>42817.9687962963</v>
      </c>
      <c r="C548" s="235">
        <v>300</v>
      </c>
      <c r="D548" s="221" t="s">
        <v>19</v>
      </c>
      <c r="E548" s="137"/>
      <c r="F548" s="324"/>
      <c r="G548" s="202"/>
      <c r="H548" s="326"/>
    </row>
    <row r="549" spans="2:8" ht="15">
      <c r="B549" s="234">
        <v>42817.989756944444</v>
      </c>
      <c r="C549" s="235">
        <v>300</v>
      </c>
      <c r="D549" s="221" t="s">
        <v>19</v>
      </c>
      <c r="E549" s="137"/>
      <c r="F549" s="324"/>
      <c r="G549" s="202"/>
      <c r="H549" s="326"/>
    </row>
    <row r="550" spans="2:8" ht="15">
      <c r="B550" s="234">
        <v>42818.011504629627</v>
      </c>
      <c r="C550" s="235">
        <v>1100</v>
      </c>
      <c r="D550" s="221" t="s">
        <v>4514</v>
      </c>
      <c r="E550" s="137"/>
      <c r="F550" s="324"/>
      <c r="G550" s="202"/>
      <c r="H550" s="326"/>
    </row>
    <row r="551" spans="2:8" ht="15">
      <c r="B551" s="234">
        <v>42818.100740740738</v>
      </c>
      <c r="C551" s="235">
        <v>150</v>
      </c>
      <c r="D551" s="221" t="s">
        <v>19</v>
      </c>
      <c r="E551" s="137"/>
      <c r="F551" s="324"/>
      <c r="G551" s="202"/>
      <c r="H551" s="326"/>
    </row>
    <row r="552" spans="2:8" ht="15">
      <c r="B552" s="234">
        <v>42818.336967592593</v>
      </c>
      <c r="C552" s="235">
        <v>200</v>
      </c>
      <c r="D552" s="221" t="s">
        <v>19</v>
      </c>
      <c r="E552" s="137"/>
      <c r="F552" s="324"/>
      <c r="G552" s="202"/>
      <c r="H552" s="326"/>
    </row>
    <row r="553" spans="2:8" ht="15">
      <c r="B553" s="234">
        <v>42818.353981481479</v>
      </c>
      <c r="C553" s="235">
        <v>300</v>
      </c>
      <c r="D553" s="221" t="s">
        <v>4513</v>
      </c>
      <c r="E553" s="137"/>
      <c r="F553" s="324"/>
      <c r="G553" s="202"/>
      <c r="H553" s="326"/>
    </row>
    <row r="554" spans="2:8" ht="15">
      <c r="B554" s="234">
        <v>42818.360231481478</v>
      </c>
      <c r="C554" s="235">
        <v>2000</v>
      </c>
      <c r="D554" s="221" t="s">
        <v>4512</v>
      </c>
      <c r="E554" s="137"/>
      <c r="F554" s="324"/>
      <c r="G554" s="202"/>
      <c r="H554" s="326"/>
    </row>
    <row r="555" spans="2:8" ht="15">
      <c r="B555" s="234">
        <v>42818.371574074074</v>
      </c>
      <c r="C555" s="235">
        <v>5000</v>
      </c>
      <c r="D555" s="221" t="s">
        <v>19</v>
      </c>
      <c r="E555" s="137"/>
      <c r="F555" s="324"/>
      <c r="G555" s="202"/>
      <c r="H555" s="326"/>
    </row>
    <row r="556" spans="2:8" ht="15">
      <c r="B556" s="234">
        <v>42818.377372685187</v>
      </c>
      <c r="C556" s="235">
        <v>200</v>
      </c>
      <c r="D556" s="221" t="s">
        <v>4511</v>
      </c>
      <c r="E556" s="137"/>
      <c r="F556" s="324"/>
      <c r="G556" s="202"/>
      <c r="H556" s="326"/>
    </row>
    <row r="557" spans="2:8" ht="15">
      <c r="B557" s="234">
        <v>42818.407592592594</v>
      </c>
      <c r="C557" s="235">
        <v>500</v>
      </c>
      <c r="D557" s="221" t="s">
        <v>4510</v>
      </c>
      <c r="E557" s="137"/>
      <c r="F557" s="324"/>
      <c r="G557" s="202"/>
      <c r="H557" s="326"/>
    </row>
    <row r="558" spans="2:8" ht="15">
      <c r="B558" s="234">
        <v>42818.423784722225</v>
      </c>
      <c r="C558" s="235">
        <v>150</v>
      </c>
      <c r="D558" s="221" t="s">
        <v>19</v>
      </c>
      <c r="E558" s="137"/>
      <c r="F558" s="324"/>
      <c r="G558" s="202"/>
      <c r="H558" s="326"/>
    </row>
    <row r="559" spans="2:8" ht="15">
      <c r="B559" s="234">
        <v>42818.52484953704</v>
      </c>
      <c r="C559" s="235">
        <v>150</v>
      </c>
      <c r="D559" s="221" t="s">
        <v>19</v>
      </c>
      <c r="E559" s="137"/>
      <c r="F559" s="324"/>
      <c r="G559" s="202"/>
      <c r="H559" s="326"/>
    </row>
    <row r="560" spans="2:8" ht="15">
      <c r="B560" s="234">
        <v>42818.531423611108</v>
      </c>
      <c r="C560" s="235">
        <v>300</v>
      </c>
      <c r="D560" s="221" t="s">
        <v>19</v>
      </c>
      <c r="E560" s="137"/>
      <c r="F560" s="324"/>
      <c r="G560" s="202"/>
      <c r="H560" s="326"/>
    </row>
    <row r="561" spans="2:8" ht="15">
      <c r="B561" s="234">
        <v>42818.536631944444</v>
      </c>
      <c r="C561" s="235">
        <v>500</v>
      </c>
      <c r="D561" s="221" t="s">
        <v>4509</v>
      </c>
      <c r="E561" s="137"/>
      <c r="F561" s="324"/>
      <c r="G561" s="202"/>
      <c r="H561" s="326"/>
    </row>
    <row r="562" spans="2:8" ht="15">
      <c r="B562" s="234">
        <v>42818.557569444441</v>
      </c>
      <c r="C562" s="235">
        <v>1</v>
      </c>
      <c r="D562" s="221" t="s">
        <v>4508</v>
      </c>
      <c r="E562" s="137"/>
      <c r="F562" s="324"/>
      <c r="G562" s="202"/>
      <c r="H562" s="326"/>
    </row>
    <row r="563" spans="2:8" ht="15">
      <c r="B563" s="234">
        <v>42818.600752314815</v>
      </c>
      <c r="C563" s="235">
        <v>5000</v>
      </c>
      <c r="D563" s="221" t="s">
        <v>19</v>
      </c>
      <c r="E563" s="137"/>
      <c r="F563" s="324"/>
      <c r="G563" s="202"/>
      <c r="H563" s="326"/>
    </row>
    <row r="564" spans="2:8" ht="15">
      <c r="B564" s="234">
        <v>42818.67728009259</v>
      </c>
      <c r="C564" s="235">
        <v>300</v>
      </c>
      <c r="D564" s="221" t="s">
        <v>19</v>
      </c>
      <c r="E564" s="137"/>
      <c r="F564" s="324"/>
      <c r="G564" s="202"/>
      <c r="H564" s="326"/>
    </row>
    <row r="565" spans="2:8" ht="15">
      <c r="B565" s="234">
        <v>42818.705266203702</v>
      </c>
      <c r="C565" s="235">
        <v>300</v>
      </c>
      <c r="D565" s="221" t="s">
        <v>19</v>
      </c>
      <c r="E565" s="137"/>
      <c r="F565" s="324"/>
      <c r="G565" s="202"/>
      <c r="H565" s="326"/>
    </row>
    <row r="566" spans="2:8" ht="15">
      <c r="B566" s="234">
        <v>42818.779467592591</v>
      </c>
      <c r="C566" s="235">
        <v>1500</v>
      </c>
      <c r="D566" s="221" t="s">
        <v>4507</v>
      </c>
      <c r="E566" s="137"/>
      <c r="F566" s="324"/>
      <c r="G566" s="202"/>
      <c r="H566" s="326"/>
    </row>
    <row r="567" spans="2:8" ht="15">
      <c r="B567" s="234">
        <v>42818.868576388886</v>
      </c>
      <c r="C567" s="235">
        <v>1</v>
      </c>
      <c r="D567" s="221" t="s">
        <v>19</v>
      </c>
      <c r="E567" s="137"/>
      <c r="F567" s="324"/>
      <c r="G567" s="202"/>
      <c r="H567" s="326"/>
    </row>
    <row r="568" spans="2:8" ht="15">
      <c r="B568" s="234">
        <v>42818.868715277778</v>
      </c>
      <c r="C568" s="235">
        <v>1</v>
      </c>
      <c r="D568" s="221" t="s">
        <v>19</v>
      </c>
      <c r="E568" s="137"/>
      <c r="F568" s="324"/>
      <c r="G568" s="202"/>
      <c r="H568" s="326"/>
    </row>
    <row r="569" spans="2:8" ht="15">
      <c r="B569" s="234">
        <v>42818.875405092593</v>
      </c>
      <c r="C569" s="235">
        <v>150</v>
      </c>
      <c r="D569" s="221" t="s">
        <v>19</v>
      </c>
      <c r="E569" s="137"/>
      <c r="F569" s="324"/>
      <c r="G569" s="202"/>
      <c r="H569" s="326"/>
    </row>
    <row r="570" spans="2:8" ht="15">
      <c r="B570" s="234">
        <v>42818.892534722225</v>
      </c>
      <c r="C570" s="235">
        <v>300</v>
      </c>
      <c r="D570" s="221" t="s">
        <v>4506</v>
      </c>
      <c r="E570" s="137"/>
      <c r="F570" s="324"/>
      <c r="G570" s="202"/>
      <c r="H570" s="326"/>
    </row>
    <row r="571" spans="2:8" ht="15">
      <c r="B571" s="234">
        <v>42818.93072916667</v>
      </c>
      <c r="C571" s="235">
        <v>100</v>
      </c>
      <c r="D571" s="221" t="s">
        <v>19</v>
      </c>
      <c r="E571" s="137"/>
      <c r="F571" s="324"/>
      <c r="G571" s="202"/>
      <c r="H571" s="326"/>
    </row>
    <row r="572" spans="2:8" ht="15">
      <c r="B572" s="234">
        <v>42818.951678240737</v>
      </c>
      <c r="C572" s="235">
        <v>200</v>
      </c>
      <c r="D572" s="221" t="s">
        <v>19</v>
      </c>
      <c r="E572" s="137"/>
      <c r="F572" s="324"/>
      <c r="G572" s="202"/>
      <c r="H572" s="326"/>
    </row>
    <row r="573" spans="2:8" ht="15">
      <c r="B573" s="234">
        <v>42819.003645833334</v>
      </c>
      <c r="C573" s="235">
        <v>200</v>
      </c>
      <c r="D573" s="221" t="s">
        <v>19</v>
      </c>
      <c r="E573" s="137"/>
      <c r="F573" s="324"/>
      <c r="G573" s="202"/>
      <c r="H573" s="326"/>
    </row>
    <row r="574" spans="2:8" ht="15">
      <c r="B574" s="234">
        <v>42819.006990740738</v>
      </c>
      <c r="C574" s="235">
        <v>250</v>
      </c>
      <c r="D574" s="221" t="s">
        <v>19</v>
      </c>
      <c r="E574" s="137"/>
      <c r="F574" s="324"/>
      <c r="G574" s="202"/>
      <c r="H574" s="326"/>
    </row>
    <row r="575" spans="2:8" ht="15">
      <c r="B575" s="234">
        <v>42819.01394675926</v>
      </c>
      <c r="C575" s="235">
        <v>100</v>
      </c>
      <c r="D575" s="221" t="s">
        <v>19</v>
      </c>
      <c r="E575" s="137"/>
      <c r="F575" s="324"/>
      <c r="G575" s="202"/>
      <c r="H575" s="326"/>
    </row>
    <row r="576" spans="2:8" ht="15">
      <c r="B576" s="234">
        <v>42819.027824074074</v>
      </c>
      <c r="C576" s="235">
        <v>500</v>
      </c>
      <c r="D576" s="221" t="s">
        <v>19</v>
      </c>
      <c r="E576" s="137"/>
      <c r="F576" s="324"/>
      <c r="G576" s="202"/>
      <c r="H576" s="326"/>
    </row>
    <row r="577" spans="2:8" ht="15">
      <c r="B577" s="234">
        <v>42819.138935185183</v>
      </c>
      <c r="C577" s="235">
        <v>300</v>
      </c>
      <c r="D577" s="221" t="s">
        <v>19</v>
      </c>
      <c r="E577" s="137"/>
      <c r="F577" s="324"/>
      <c r="G577" s="202"/>
      <c r="H577" s="326"/>
    </row>
    <row r="578" spans="2:8" ht="15">
      <c r="B578" s="234">
        <v>42819.215439814812</v>
      </c>
      <c r="C578" s="235">
        <v>3500</v>
      </c>
      <c r="D578" s="221" t="s">
        <v>19</v>
      </c>
      <c r="E578" s="137"/>
      <c r="F578" s="324"/>
      <c r="G578" s="202"/>
      <c r="H578" s="326"/>
    </row>
    <row r="579" spans="2:8" ht="15">
      <c r="B579" s="234">
        <v>42819.434201388889</v>
      </c>
      <c r="C579" s="235">
        <v>600</v>
      </c>
      <c r="D579" s="221" t="s">
        <v>19</v>
      </c>
      <c r="E579" s="137"/>
      <c r="F579" s="324"/>
      <c r="G579" s="202"/>
      <c r="H579" s="326"/>
    </row>
    <row r="580" spans="2:8" ht="15">
      <c r="B580" s="234">
        <v>42819.489895833336</v>
      </c>
      <c r="C580" s="235">
        <v>300</v>
      </c>
      <c r="D580" s="221" t="s">
        <v>19</v>
      </c>
      <c r="E580" s="137"/>
      <c r="F580" s="324"/>
      <c r="G580" s="202"/>
      <c r="H580" s="326"/>
    </row>
    <row r="581" spans="2:8" ht="15">
      <c r="B581" s="234">
        <v>42819.500324074077</v>
      </c>
      <c r="C581" s="235">
        <v>500</v>
      </c>
      <c r="D581" s="221" t="s">
        <v>19</v>
      </c>
      <c r="E581" s="137"/>
      <c r="F581" s="324"/>
      <c r="G581" s="202"/>
      <c r="H581" s="326"/>
    </row>
    <row r="582" spans="2:8" ht="15">
      <c r="B582" s="234">
        <v>42819.517430555556</v>
      </c>
      <c r="C582" s="235">
        <v>300</v>
      </c>
      <c r="D582" s="221" t="s">
        <v>19</v>
      </c>
      <c r="E582" s="137"/>
      <c r="F582" s="324"/>
      <c r="G582" s="202"/>
      <c r="H582" s="326"/>
    </row>
    <row r="583" spans="2:8" ht="15">
      <c r="B583" s="234">
        <v>42819.534780092596</v>
      </c>
      <c r="C583" s="235">
        <v>500</v>
      </c>
      <c r="D583" s="221" t="s">
        <v>19</v>
      </c>
      <c r="E583" s="137"/>
      <c r="F583" s="324"/>
      <c r="G583" s="202"/>
      <c r="H583" s="326"/>
    </row>
    <row r="584" spans="2:8" ht="15">
      <c r="B584" s="234">
        <v>42819.566168981481</v>
      </c>
      <c r="C584" s="235">
        <v>500</v>
      </c>
      <c r="D584" s="221" t="s">
        <v>19</v>
      </c>
      <c r="E584" s="137"/>
      <c r="F584" s="324"/>
      <c r="G584" s="202"/>
      <c r="H584" s="326"/>
    </row>
    <row r="585" spans="2:8" ht="15">
      <c r="B585" s="234">
        <v>42819.569814814815</v>
      </c>
      <c r="C585" s="235">
        <v>500</v>
      </c>
      <c r="D585" s="221" t="s">
        <v>19</v>
      </c>
      <c r="E585" s="137"/>
      <c r="F585" s="324"/>
      <c r="G585" s="202"/>
      <c r="H585" s="326"/>
    </row>
    <row r="586" spans="2:8" ht="15">
      <c r="B586" s="234">
        <v>42819.590451388889</v>
      </c>
      <c r="C586" s="235">
        <v>100</v>
      </c>
      <c r="D586" s="221" t="s">
        <v>19</v>
      </c>
      <c r="E586" s="137"/>
      <c r="F586" s="324"/>
      <c r="G586" s="202"/>
      <c r="H586" s="326"/>
    </row>
    <row r="587" spans="2:8" ht="15">
      <c r="B587" s="234">
        <v>42819.593935185185</v>
      </c>
      <c r="C587" s="235">
        <v>100</v>
      </c>
      <c r="D587" s="221" t="s">
        <v>19</v>
      </c>
      <c r="E587" s="137"/>
      <c r="F587" s="324"/>
      <c r="G587" s="202"/>
      <c r="H587" s="326"/>
    </row>
    <row r="588" spans="2:8" ht="15">
      <c r="B588" s="234">
        <v>42819.63212962963</v>
      </c>
      <c r="C588" s="235">
        <v>1500</v>
      </c>
      <c r="D588" s="221" t="s">
        <v>19</v>
      </c>
      <c r="E588" s="137"/>
      <c r="F588" s="324"/>
      <c r="G588" s="202"/>
      <c r="H588" s="326"/>
    </row>
    <row r="589" spans="2:8" ht="15">
      <c r="B589" s="234">
        <v>42819.632141203707</v>
      </c>
      <c r="C589" s="235">
        <v>2000</v>
      </c>
      <c r="D589" s="221" t="s">
        <v>19</v>
      </c>
      <c r="E589" s="137"/>
      <c r="F589" s="324"/>
      <c r="G589" s="202"/>
      <c r="H589" s="326"/>
    </row>
    <row r="590" spans="2:8" ht="15">
      <c r="B590" s="234">
        <v>42819.659780092596</v>
      </c>
      <c r="C590" s="235">
        <v>3000</v>
      </c>
      <c r="D590" s="221" t="s">
        <v>19</v>
      </c>
      <c r="E590" s="137"/>
      <c r="F590" s="324"/>
      <c r="G590" s="202"/>
      <c r="H590" s="326"/>
    </row>
    <row r="591" spans="2:8" ht="15">
      <c r="B591" s="234">
        <v>42819.678877314815</v>
      </c>
      <c r="C591" s="235">
        <v>300</v>
      </c>
      <c r="D591" s="221" t="s">
        <v>4505</v>
      </c>
      <c r="E591" s="137"/>
      <c r="F591" s="324"/>
      <c r="G591" s="202"/>
      <c r="H591" s="326"/>
    </row>
    <row r="592" spans="2:8" ht="15">
      <c r="B592" s="234">
        <v>42819.738958333335</v>
      </c>
      <c r="C592" s="235">
        <v>500</v>
      </c>
      <c r="D592" s="221" t="s">
        <v>4504</v>
      </c>
      <c r="E592" s="137"/>
      <c r="F592" s="324"/>
      <c r="G592" s="202"/>
      <c r="H592" s="326"/>
    </row>
    <row r="593" spans="2:8" ht="15">
      <c r="B593" s="234">
        <v>42819.761759259258</v>
      </c>
      <c r="C593" s="235">
        <v>500</v>
      </c>
      <c r="D593" s="221" t="s">
        <v>4503</v>
      </c>
      <c r="E593" s="137"/>
      <c r="F593" s="324"/>
      <c r="G593" s="202"/>
      <c r="H593" s="326"/>
    </row>
    <row r="594" spans="2:8" ht="15">
      <c r="B594" s="234">
        <v>42819.779918981483</v>
      </c>
      <c r="C594" s="235">
        <v>958</v>
      </c>
      <c r="D594" s="221" t="s">
        <v>4502</v>
      </c>
      <c r="E594" s="137"/>
      <c r="F594" s="324"/>
      <c r="G594" s="202"/>
      <c r="H594" s="326"/>
    </row>
    <row r="595" spans="2:8" ht="15">
      <c r="B595" s="234">
        <v>42819.868460648147</v>
      </c>
      <c r="C595" s="235">
        <v>500</v>
      </c>
      <c r="D595" s="221" t="s">
        <v>19</v>
      </c>
      <c r="E595" s="137"/>
      <c r="F595" s="324"/>
      <c r="G595" s="202"/>
      <c r="H595" s="326"/>
    </row>
    <row r="596" spans="2:8" ht="15">
      <c r="B596" s="234">
        <v>42819.91002314815</v>
      </c>
      <c r="C596" s="235">
        <v>300</v>
      </c>
      <c r="D596" s="221" t="s">
        <v>19</v>
      </c>
      <c r="E596" s="137"/>
      <c r="F596" s="324"/>
      <c r="G596" s="202"/>
      <c r="H596" s="326"/>
    </row>
    <row r="597" spans="2:8" ht="15">
      <c r="B597" s="234">
        <v>42819.980844907404</v>
      </c>
      <c r="C597" s="235">
        <v>500</v>
      </c>
      <c r="D597" s="221" t="s">
        <v>19</v>
      </c>
      <c r="E597" s="137"/>
      <c r="F597" s="324"/>
      <c r="G597" s="202"/>
      <c r="H597" s="326"/>
    </row>
    <row r="598" spans="2:8" ht="15">
      <c r="B598" s="234">
        <v>42819.986400462964</v>
      </c>
      <c r="C598" s="235">
        <v>500</v>
      </c>
      <c r="D598" s="221" t="s">
        <v>19</v>
      </c>
      <c r="E598" s="137"/>
      <c r="F598" s="324"/>
      <c r="G598" s="202"/>
      <c r="H598" s="326"/>
    </row>
    <row r="599" spans="2:8" ht="15">
      <c r="B599" s="234">
        <v>42820.001597222225</v>
      </c>
      <c r="C599" s="235">
        <v>100</v>
      </c>
      <c r="D599" s="221" t="s">
        <v>19</v>
      </c>
      <c r="E599" s="137"/>
      <c r="F599" s="324"/>
      <c r="G599" s="202"/>
      <c r="H599" s="326"/>
    </row>
    <row r="600" spans="2:8" ht="15">
      <c r="B600" s="234">
        <v>42820.062557870369</v>
      </c>
      <c r="C600" s="235">
        <v>300</v>
      </c>
      <c r="D600" s="221" t="s">
        <v>19</v>
      </c>
      <c r="E600" s="137"/>
      <c r="F600" s="324"/>
      <c r="G600" s="202"/>
      <c r="H600" s="326"/>
    </row>
    <row r="601" spans="2:8" ht="15">
      <c r="B601" s="234">
        <v>42820.066030092596</v>
      </c>
      <c r="C601" s="235">
        <v>300</v>
      </c>
      <c r="D601" s="221" t="s">
        <v>19</v>
      </c>
      <c r="E601" s="137"/>
      <c r="F601" s="324"/>
      <c r="G601" s="202"/>
      <c r="H601" s="326"/>
    </row>
    <row r="602" spans="2:8" ht="15">
      <c r="B602" s="234">
        <v>42820.288252314815</v>
      </c>
      <c r="C602" s="235">
        <v>300</v>
      </c>
      <c r="D602" s="221" t="s">
        <v>19</v>
      </c>
      <c r="E602" s="137"/>
      <c r="F602" s="324"/>
      <c r="G602" s="202"/>
      <c r="H602" s="326"/>
    </row>
    <row r="603" spans="2:8" ht="15">
      <c r="B603" s="234">
        <v>42820.423680555556</v>
      </c>
      <c r="C603" s="235">
        <v>1000</v>
      </c>
      <c r="D603" s="221" t="s">
        <v>19</v>
      </c>
      <c r="E603" s="137"/>
      <c r="F603" s="324"/>
      <c r="G603" s="202"/>
      <c r="H603" s="326"/>
    </row>
    <row r="604" spans="2:8" ht="15">
      <c r="B604" s="234">
        <v>42820.42528935185</v>
      </c>
      <c r="C604" s="235">
        <v>4000</v>
      </c>
      <c r="D604" s="221" t="s">
        <v>84</v>
      </c>
      <c r="E604" s="137"/>
      <c r="F604" s="324"/>
      <c r="G604" s="202"/>
      <c r="H604" s="326"/>
    </row>
    <row r="605" spans="2:8" ht="15">
      <c r="B605" s="234">
        <v>42820.441261574073</v>
      </c>
      <c r="C605" s="235">
        <v>150</v>
      </c>
      <c r="D605" s="221" t="s">
        <v>19</v>
      </c>
      <c r="E605" s="137"/>
      <c r="F605" s="324"/>
      <c r="G605" s="202"/>
      <c r="H605" s="326"/>
    </row>
    <row r="606" spans="2:8" ht="15">
      <c r="B606" s="234">
        <v>42820.562581018516</v>
      </c>
      <c r="C606" s="235">
        <v>500</v>
      </c>
      <c r="D606" s="221" t="s">
        <v>19</v>
      </c>
      <c r="E606" s="137"/>
      <c r="F606" s="324"/>
      <c r="G606" s="202"/>
      <c r="H606" s="326"/>
    </row>
    <row r="607" spans="2:8" ht="15">
      <c r="B607" s="234">
        <v>42820.58121527778</v>
      </c>
      <c r="C607" s="235">
        <v>1000</v>
      </c>
      <c r="D607" s="221" t="s">
        <v>4501</v>
      </c>
      <c r="E607" s="137"/>
      <c r="F607" s="324"/>
      <c r="G607" s="202"/>
      <c r="H607" s="326"/>
    </row>
    <row r="608" spans="2:8" ht="15">
      <c r="B608" s="234">
        <v>42820.583506944444</v>
      </c>
      <c r="C608" s="235">
        <v>500</v>
      </c>
      <c r="D608" s="221" t="s">
        <v>19</v>
      </c>
      <c r="E608" s="137"/>
      <c r="F608" s="324"/>
      <c r="G608" s="202"/>
      <c r="H608" s="326"/>
    </row>
    <row r="609" spans="2:8" ht="15">
      <c r="B609" s="234">
        <v>42820.596238425926</v>
      </c>
      <c r="C609" s="235">
        <v>300</v>
      </c>
      <c r="D609" s="221" t="s">
        <v>4500</v>
      </c>
      <c r="E609" s="137"/>
      <c r="F609" s="324"/>
      <c r="G609" s="202"/>
      <c r="H609" s="326"/>
    </row>
    <row r="610" spans="2:8" ht="15">
      <c r="B610" s="234">
        <v>42820.633993055555</v>
      </c>
      <c r="C610" s="235">
        <v>300</v>
      </c>
      <c r="D610" s="327" t="s">
        <v>4499</v>
      </c>
      <c r="E610" s="137"/>
      <c r="F610" s="324"/>
      <c r="G610" s="202"/>
      <c r="H610" s="326"/>
    </row>
    <row r="611" spans="2:8" ht="15">
      <c r="B611" s="234">
        <v>42820.638831018521</v>
      </c>
      <c r="C611" s="235">
        <v>30000</v>
      </c>
      <c r="D611" s="221" t="s">
        <v>4498</v>
      </c>
      <c r="E611" s="137"/>
      <c r="F611" s="324"/>
      <c r="G611" s="202"/>
      <c r="H611" s="326"/>
    </row>
    <row r="612" spans="2:8" ht="15">
      <c r="B612" s="234">
        <v>42820.646238425928</v>
      </c>
      <c r="C612" s="235">
        <v>300</v>
      </c>
      <c r="D612" s="221" t="s">
        <v>4497</v>
      </c>
      <c r="E612" s="137"/>
      <c r="F612" s="324"/>
      <c r="G612" s="202"/>
      <c r="H612" s="326"/>
    </row>
    <row r="613" spans="2:8" ht="15">
      <c r="B613" s="234">
        <v>42820.661400462966</v>
      </c>
      <c r="C613" s="235">
        <v>100</v>
      </c>
      <c r="D613" s="221" t="s">
        <v>4461</v>
      </c>
      <c r="E613" s="137"/>
      <c r="F613" s="324"/>
      <c r="G613" s="202"/>
      <c r="H613" s="326"/>
    </row>
    <row r="614" spans="2:8" ht="15">
      <c r="B614" s="234">
        <v>42820.69809027778</v>
      </c>
      <c r="C614" s="235">
        <v>50</v>
      </c>
      <c r="D614" s="221"/>
      <c r="E614" s="137"/>
      <c r="F614" s="324"/>
      <c r="G614" s="202"/>
      <c r="H614" s="326"/>
    </row>
    <row r="615" spans="2:8" ht="15">
      <c r="B615" s="234">
        <v>42820.731435185182</v>
      </c>
      <c r="C615" s="235">
        <v>200</v>
      </c>
      <c r="D615" s="221" t="s">
        <v>4465</v>
      </c>
      <c r="E615" s="137"/>
      <c r="F615" s="324"/>
      <c r="G615" s="202"/>
      <c r="H615" s="326"/>
    </row>
    <row r="616" spans="2:8" ht="15">
      <c r="B616" s="234">
        <v>42820.760671296295</v>
      </c>
      <c r="C616" s="235">
        <v>100</v>
      </c>
      <c r="D616" s="221" t="s">
        <v>19</v>
      </c>
      <c r="E616" s="137"/>
      <c r="F616" s="324"/>
      <c r="G616" s="202"/>
      <c r="H616" s="326"/>
    </row>
    <row r="617" spans="2:8" ht="15">
      <c r="B617" s="234">
        <v>42820.904432870368</v>
      </c>
      <c r="C617" s="235">
        <v>100</v>
      </c>
      <c r="D617" s="221" t="s">
        <v>19</v>
      </c>
      <c r="E617" s="137"/>
      <c r="F617" s="324"/>
      <c r="G617" s="202"/>
      <c r="H617" s="326"/>
    </row>
    <row r="618" spans="2:8" ht="15">
      <c r="B618" s="234">
        <v>42820.930648148147</v>
      </c>
      <c r="C618" s="235">
        <v>300</v>
      </c>
      <c r="D618" s="221" t="s">
        <v>19</v>
      </c>
      <c r="E618" s="137"/>
      <c r="F618" s="324"/>
      <c r="G618" s="202"/>
      <c r="H618" s="326"/>
    </row>
    <row r="619" spans="2:8" ht="15">
      <c r="B619" s="234">
        <v>42820.96539351852</v>
      </c>
      <c r="C619" s="235">
        <v>1000</v>
      </c>
      <c r="D619" s="221" t="s">
        <v>19</v>
      </c>
      <c r="E619" s="137"/>
      <c r="F619" s="324"/>
      <c r="G619" s="202"/>
      <c r="H619" s="326"/>
    </row>
    <row r="620" spans="2:8" ht="15">
      <c r="B620" s="234">
        <v>42821.001585648148</v>
      </c>
      <c r="C620" s="235">
        <v>100</v>
      </c>
      <c r="D620" s="221" t="s">
        <v>19</v>
      </c>
      <c r="E620" s="137"/>
      <c r="F620" s="324"/>
      <c r="G620" s="202"/>
      <c r="H620" s="326"/>
    </row>
    <row r="621" spans="2:8" ht="15">
      <c r="B621" s="234">
        <v>42821.046388888892</v>
      </c>
      <c r="C621" s="235">
        <v>300</v>
      </c>
      <c r="D621" s="221" t="s">
        <v>4496</v>
      </c>
      <c r="E621" s="137"/>
      <c r="F621" s="324"/>
      <c r="G621" s="202"/>
      <c r="H621" s="326"/>
    </row>
    <row r="622" spans="2:8" ht="15">
      <c r="B622" s="234">
        <v>42821.079907407409</v>
      </c>
      <c r="C622" s="235">
        <v>300</v>
      </c>
      <c r="D622" s="221" t="s">
        <v>19</v>
      </c>
      <c r="E622" s="137"/>
      <c r="F622" s="324"/>
      <c r="G622" s="202"/>
      <c r="H622" s="326"/>
    </row>
    <row r="623" spans="2:8" ht="15">
      <c r="B623" s="234">
        <v>42821.355856481481</v>
      </c>
      <c r="C623" s="235">
        <v>5000</v>
      </c>
      <c r="D623" s="221" t="s">
        <v>4495</v>
      </c>
      <c r="E623" s="137"/>
      <c r="F623" s="324"/>
      <c r="G623" s="202"/>
      <c r="H623" s="326"/>
    </row>
    <row r="624" spans="2:8" ht="15">
      <c r="B624" s="234">
        <v>42821.420902777776</v>
      </c>
      <c r="C624" s="235">
        <v>3000</v>
      </c>
      <c r="D624" s="221" t="s">
        <v>4494</v>
      </c>
      <c r="E624" s="137"/>
      <c r="F624" s="324"/>
      <c r="G624" s="202"/>
      <c r="H624" s="326"/>
    </row>
    <row r="625" spans="2:8" ht="15">
      <c r="B625" s="234">
        <v>42821.475763888891</v>
      </c>
      <c r="C625" s="235">
        <v>300</v>
      </c>
      <c r="D625" s="221" t="s">
        <v>19</v>
      </c>
      <c r="E625" s="137"/>
      <c r="F625" s="324"/>
      <c r="G625" s="202"/>
      <c r="H625" s="326"/>
    </row>
    <row r="626" spans="2:8" ht="15">
      <c r="B626" s="234">
        <v>42821.493136574078</v>
      </c>
      <c r="C626" s="235">
        <v>500</v>
      </c>
      <c r="D626" s="221" t="s">
        <v>19</v>
      </c>
      <c r="E626" s="137"/>
      <c r="F626" s="324"/>
      <c r="G626" s="202"/>
      <c r="H626" s="326"/>
    </row>
    <row r="627" spans="2:8" ht="15">
      <c r="B627" s="234">
        <v>42821.512812499997</v>
      </c>
      <c r="C627" s="235">
        <v>100</v>
      </c>
      <c r="D627" s="221" t="s">
        <v>4493</v>
      </c>
      <c r="E627" s="137"/>
      <c r="F627" s="324"/>
      <c r="G627" s="202"/>
      <c r="H627" s="326"/>
    </row>
    <row r="628" spans="2:8" ht="15">
      <c r="B628" s="234">
        <v>42821.524629629632</v>
      </c>
      <c r="C628" s="235">
        <v>500</v>
      </c>
      <c r="D628" s="221" t="s">
        <v>19</v>
      </c>
      <c r="E628" s="137"/>
      <c r="F628" s="324"/>
      <c r="G628" s="202"/>
      <c r="H628" s="326"/>
    </row>
    <row r="629" spans="2:8" ht="15">
      <c r="B629" s="234">
        <v>42821.607847222222</v>
      </c>
      <c r="C629" s="235">
        <v>500</v>
      </c>
      <c r="D629" s="221" t="s">
        <v>19</v>
      </c>
      <c r="E629" s="137"/>
      <c r="F629" s="324"/>
      <c r="G629" s="202"/>
      <c r="H629" s="326"/>
    </row>
    <row r="630" spans="2:8" ht="15">
      <c r="B630" s="234">
        <v>42821.684201388889</v>
      </c>
      <c r="C630" s="235">
        <v>300</v>
      </c>
      <c r="D630" s="221" t="s">
        <v>19</v>
      </c>
      <c r="E630" s="137"/>
      <c r="F630" s="324"/>
      <c r="G630" s="202"/>
      <c r="H630" s="326"/>
    </row>
    <row r="631" spans="2:8" ht="15">
      <c r="B631" s="234">
        <v>42821.699942129628</v>
      </c>
      <c r="C631" s="235">
        <v>500</v>
      </c>
      <c r="D631" s="221" t="s">
        <v>4492</v>
      </c>
      <c r="E631" s="137"/>
      <c r="F631" s="324"/>
      <c r="G631" s="202"/>
      <c r="H631" s="326"/>
    </row>
    <row r="632" spans="2:8" ht="15">
      <c r="B632" s="234">
        <v>42821.7268287037</v>
      </c>
      <c r="C632" s="235">
        <v>3000</v>
      </c>
      <c r="D632" s="221" t="s">
        <v>84</v>
      </c>
      <c r="E632" s="137"/>
      <c r="F632" s="324"/>
      <c r="G632" s="202"/>
      <c r="H632" s="326"/>
    </row>
    <row r="633" spans="2:8" ht="15">
      <c r="B633" s="234">
        <v>42821.749027777776</v>
      </c>
      <c r="C633" s="235">
        <v>100</v>
      </c>
      <c r="D633" s="221" t="s">
        <v>4465</v>
      </c>
      <c r="E633" s="137"/>
      <c r="F633" s="324"/>
      <c r="G633" s="202"/>
      <c r="H633" s="326"/>
    </row>
    <row r="634" spans="2:8" ht="15">
      <c r="B634" s="234">
        <v>42821.750069444446</v>
      </c>
      <c r="C634" s="235">
        <v>1000</v>
      </c>
      <c r="D634" s="221" t="s">
        <v>19</v>
      </c>
      <c r="E634" s="137"/>
      <c r="F634" s="324"/>
      <c r="G634" s="202"/>
      <c r="H634" s="326"/>
    </row>
    <row r="635" spans="2:8" ht="15">
      <c r="B635" s="234">
        <v>42821.760509259257</v>
      </c>
      <c r="C635" s="235">
        <v>1000</v>
      </c>
      <c r="D635" s="221" t="s">
        <v>19</v>
      </c>
      <c r="E635" s="137"/>
      <c r="F635" s="324"/>
      <c r="G635" s="202"/>
      <c r="H635" s="326"/>
    </row>
    <row r="636" spans="2:8" ht="15">
      <c r="B636" s="234">
        <v>42821.770937499998</v>
      </c>
      <c r="C636" s="235">
        <v>1350</v>
      </c>
      <c r="D636" s="221" t="s">
        <v>4491</v>
      </c>
      <c r="E636" s="137"/>
      <c r="F636" s="324"/>
      <c r="G636" s="202"/>
      <c r="H636" s="326"/>
    </row>
    <row r="637" spans="2:8" ht="15">
      <c r="B637" s="234">
        <v>42821.784814814811</v>
      </c>
      <c r="C637" s="235">
        <v>30</v>
      </c>
      <c r="D637" s="221" t="s">
        <v>19</v>
      </c>
      <c r="E637" s="137"/>
      <c r="F637" s="324"/>
      <c r="G637" s="202"/>
      <c r="H637" s="326"/>
    </row>
    <row r="638" spans="2:8" ht="15">
      <c r="B638" s="234">
        <v>42821.812569444446</v>
      </c>
      <c r="C638" s="235">
        <v>100</v>
      </c>
      <c r="D638" s="221" t="s">
        <v>19</v>
      </c>
      <c r="E638" s="137"/>
      <c r="F638" s="324"/>
      <c r="G638" s="202"/>
      <c r="H638" s="326"/>
    </row>
    <row r="639" spans="2:8" ht="15">
      <c r="B639" s="234">
        <v>42821.812592592592</v>
      </c>
      <c r="C639" s="235">
        <v>300</v>
      </c>
      <c r="D639" s="221" t="s">
        <v>19</v>
      </c>
      <c r="E639" s="137"/>
      <c r="F639" s="324"/>
      <c r="G639" s="202"/>
      <c r="H639" s="326"/>
    </row>
    <row r="640" spans="2:8" ht="15">
      <c r="B640" s="234">
        <v>42821.875081018516</v>
      </c>
      <c r="C640" s="235">
        <v>1000</v>
      </c>
      <c r="D640" s="221" t="s">
        <v>19</v>
      </c>
      <c r="E640" s="137"/>
      <c r="F640" s="324"/>
      <c r="G640" s="202"/>
      <c r="H640" s="326"/>
    </row>
    <row r="641" spans="2:8" ht="15">
      <c r="B641" s="234">
        <v>42821.961898148147</v>
      </c>
      <c r="C641" s="235">
        <v>300</v>
      </c>
      <c r="D641" s="221" t="s">
        <v>19</v>
      </c>
      <c r="E641" s="137"/>
      <c r="F641" s="324"/>
      <c r="G641" s="202"/>
      <c r="H641" s="326"/>
    </row>
    <row r="642" spans="2:8" ht="15">
      <c r="B642" s="234">
        <v>42822.001516203702</v>
      </c>
      <c r="C642" s="235">
        <v>1000</v>
      </c>
      <c r="D642" s="221" t="s">
        <v>19</v>
      </c>
      <c r="E642" s="137"/>
      <c r="F642" s="324"/>
      <c r="G642" s="202"/>
      <c r="H642" s="326"/>
    </row>
    <row r="643" spans="2:8" ht="15">
      <c r="B643" s="234">
        <v>42822.16673611111</v>
      </c>
      <c r="C643" s="235">
        <v>500</v>
      </c>
      <c r="D643" s="221" t="s">
        <v>19</v>
      </c>
      <c r="E643" s="137"/>
      <c r="F643" s="324"/>
      <c r="G643" s="202"/>
      <c r="H643" s="326"/>
    </row>
    <row r="644" spans="2:8" ht="15">
      <c r="B644" s="234">
        <v>42822.239652777775</v>
      </c>
      <c r="C644" s="235">
        <v>1000</v>
      </c>
      <c r="D644" s="221" t="s">
        <v>19</v>
      </c>
      <c r="E644" s="137"/>
      <c r="F644" s="324"/>
      <c r="G644" s="202"/>
      <c r="H644" s="326"/>
    </row>
    <row r="645" spans="2:8" ht="15">
      <c r="B645" s="234">
        <v>42822.451481481483</v>
      </c>
      <c r="C645" s="235">
        <v>500</v>
      </c>
      <c r="D645" s="221" t="s">
        <v>19</v>
      </c>
      <c r="E645" s="137"/>
      <c r="F645" s="324"/>
      <c r="G645" s="202"/>
      <c r="H645" s="326"/>
    </row>
    <row r="646" spans="2:8" ht="15">
      <c r="B646" s="234">
        <v>42822.459791666668</v>
      </c>
      <c r="C646" s="235">
        <v>17300</v>
      </c>
      <c r="D646" s="221" t="s">
        <v>4490</v>
      </c>
      <c r="E646" s="137"/>
      <c r="F646" s="324"/>
      <c r="G646" s="202"/>
      <c r="H646" s="326"/>
    </row>
    <row r="647" spans="2:8" ht="15">
      <c r="B647" s="234">
        <v>42822.479375000003</v>
      </c>
      <c r="C647" s="235">
        <v>300</v>
      </c>
      <c r="D647" s="221" t="s">
        <v>19</v>
      </c>
      <c r="E647" s="137"/>
      <c r="F647" s="324"/>
      <c r="G647" s="202"/>
      <c r="H647" s="326"/>
    </row>
    <row r="648" spans="2:8" ht="15">
      <c r="B648" s="234">
        <v>42822.492314814815</v>
      </c>
      <c r="C648" s="235">
        <v>500</v>
      </c>
      <c r="D648" s="221" t="s">
        <v>4489</v>
      </c>
      <c r="E648" s="137"/>
      <c r="F648" s="324"/>
      <c r="G648" s="202"/>
      <c r="H648" s="326"/>
    </row>
    <row r="649" spans="2:8" ht="15">
      <c r="B649" s="234">
        <v>42822.555856481478</v>
      </c>
      <c r="C649" s="235">
        <v>300</v>
      </c>
      <c r="D649" s="221" t="s">
        <v>19</v>
      </c>
      <c r="E649" s="137"/>
      <c r="F649" s="324"/>
      <c r="G649" s="202"/>
      <c r="H649" s="326"/>
    </row>
    <row r="650" spans="2:8" ht="15">
      <c r="B650" s="234">
        <v>42822.618483796294</v>
      </c>
      <c r="C650" s="235">
        <v>150</v>
      </c>
      <c r="D650" s="221" t="s">
        <v>19</v>
      </c>
      <c r="E650" s="137"/>
      <c r="F650" s="324"/>
      <c r="G650" s="202"/>
      <c r="H650" s="326"/>
    </row>
    <row r="651" spans="2:8" ht="15">
      <c r="B651" s="234">
        <v>42822.698587962965</v>
      </c>
      <c r="C651" s="235">
        <v>10000</v>
      </c>
      <c r="D651" s="221" t="s">
        <v>4488</v>
      </c>
      <c r="E651" s="137"/>
      <c r="F651" s="324"/>
      <c r="G651" s="202"/>
      <c r="H651" s="326"/>
    </row>
    <row r="652" spans="2:8" ht="15">
      <c r="B652" s="234">
        <v>42822.70516203704</v>
      </c>
      <c r="C652" s="235">
        <v>100</v>
      </c>
      <c r="D652" s="221" t="s">
        <v>19</v>
      </c>
      <c r="E652" s="137"/>
      <c r="F652" s="324"/>
      <c r="G652" s="202"/>
      <c r="H652" s="326"/>
    </row>
    <row r="653" spans="2:8" ht="15">
      <c r="B653" s="234">
        <v>42822.725798611114</v>
      </c>
      <c r="C653" s="235">
        <v>100</v>
      </c>
      <c r="D653" s="221" t="s">
        <v>19</v>
      </c>
      <c r="E653" s="137"/>
      <c r="F653" s="324"/>
      <c r="G653" s="202"/>
      <c r="H653" s="326"/>
    </row>
    <row r="654" spans="2:8" ht="15">
      <c r="B654" s="234">
        <v>42822.763958333337</v>
      </c>
      <c r="C654" s="235">
        <v>500</v>
      </c>
      <c r="D654" s="221" t="s">
        <v>19</v>
      </c>
      <c r="E654" s="137"/>
      <c r="F654" s="324"/>
      <c r="G654" s="202"/>
      <c r="H654" s="326"/>
    </row>
    <row r="655" spans="2:8" ht="15">
      <c r="B655" s="234">
        <v>42822.778217592589</v>
      </c>
      <c r="C655" s="235">
        <v>100</v>
      </c>
      <c r="D655" s="221" t="s">
        <v>19</v>
      </c>
      <c r="E655" s="137"/>
      <c r="F655" s="324"/>
      <c r="G655" s="202"/>
      <c r="H655" s="326"/>
    </row>
    <row r="656" spans="2:8" ht="15">
      <c r="B656" s="234">
        <v>42822.795347222222</v>
      </c>
      <c r="C656" s="235">
        <v>1000</v>
      </c>
      <c r="D656" s="221" t="s">
        <v>19</v>
      </c>
      <c r="E656" s="137"/>
      <c r="F656" s="324"/>
      <c r="G656" s="202"/>
      <c r="H656" s="326"/>
    </row>
    <row r="657" spans="2:8" ht="15">
      <c r="B657" s="234">
        <v>42822.912361111114</v>
      </c>
      <c r="C657" s="235">
        <v>500</v>
      </c>
      <c r="D657" s="221" t="s">
        <v>4487</v>
      </c>
      <c r="E657" s="137"/>
      <c r="F657" s="324"/>
      <c r="G657" s="202"/>
      <c r="H657" s="326"/>
    </row>
    <row r="658" spans="2:8" ht="15">
      <c r="B658" s="234">
        <v>42822.927303240744</v>
      </c>
      <c r="C658" s="235">
        <v>300</v>
      </c>
      <c r="D658" s="221" t="s">
        <v>19</v>
      </c>
      <c r="E658" s="137"/>
      <c r="F658" s="324"/>
      <c r="G658" s="202"/>
      <c r="H658" s="326"/>
    </row>
    <row r="659" spans="2:8" ht="15">
      <c r="B659" s="234">
        <v>42822.940243055556</v>
      </c>
      <c r="C659" s="235">
        <v>50</v>
      </c>
      <c r="D659" s="327" t="s">
        <v>4486</v>
      </c>
      <c r="E659" s="137"/>
      <c r="F659" s="324"/>
      <c r="G659" s="202"/>
      <c r="H659" s="326"/>
    </row>
    <row r="660" spans="2:8" ht="15">
      <c r="B660" s="234">
        <v>42822.958425925928</v>
      </c>
      <c r="C660" s="235">
        <v>1000</v>
      </c>
      <c r="D660" s="221" t="s">
        <v>19</v>
      </c>
      <c r="E660" s="137"/>
      <c r="F660" s="324"/>
      <c r="G660" s="202"/>
      <c r="H660" s="326"/>
    </row>
    <row r="661" spans="2:8" ht="15">
      <c r="B661" s="234">
        <v>42823.349270833336</v>
      </c>
      <c r="C661" s="235">
        <v>300</v>
      </c>
      <c r="D661" s="221" t="s">
        <v>4485</v>
      </c>
      <c r="E661" s="137"/>
      <c r="F661" s="324"/>
      <c r="G661" s="202"/>
      <c r="H661" s="326"/>
    </row>
    <row r="662" spans="2:8" ht="15">
      <c r="B662" s="234">
        <v>42823.392442129632</v>
      </c>
      <c r="C662" s="235">
        <v>100</v>
      </c>
      <c r="D662" s="221" t="s">
        <v>19</v>
      </c>
      <c r="E662" s="137"/>
      <c r="F662" s="324"/>
      <c r="G662" s="202"/>
      <c r="H662" s="326"/>
    </row>
    <row r="663" spans="2:8" ht="15">
      <c r="B663" s="234">
        <v>42823.402280092596</v>
      </c>
      <c r="C663" s="235">
        <v>1500</v>
      </c>
      <c r="D663" s="221" t="s">
        <v>4484</v>
      </c>
      <c r="E663" s="137"/>
      <c r="F663" s="324"/>
      <c r="G663" s="202"/>
      <c r="H663" s="326"/>
    </row>
    <row r="664" spans="2:8" ht="15">
      <c r="B664" s="234">
        <v>42823.409918981481</v>
      </c>
      <c r="C664" s="235">
        <v>1000</v>
      </c>
      <c r="D664" s="221" t="s">
        <v>19</v>
      </c>
      <c r="E664" s="137"/>
      <c r="F664" s="324"/>
      <c r="G664" s="202"/>
      <c r="H664" s="326"/>
    </row>
    <row r="665" spans="2:8" ht="15">
      <c r="B665" s="234">
        <v>42823.451701388891</v>
      </c>
      <c r="C665" s="235">
        <v>300</v>
      </c>
      <c r="D665" s="221" t="s">
        <v>19</v>
      </c>
      <c r="E665" s="137"/>
      <c r="F665" s="324"/>
      <c r="G665" s="202"/>
      <c r="H665" s="326"/>
    </row>
    <row r="666" spans="2:8" ht="15">
      <c r="B666" s="234">
        <v>42823.46466435185</v>
      </c>
      <c r="C666" s="235">
        <v>2222</v>
      </c>
      <c r="D666" s="221" t="s">
        <v>4483</v>
      </c>
      <c r="E666" s="137"/>
      <c r="F666" s="324"/>
      <c r="G666" s="202"/>
      <c r="H666" s="326"/>
    </row>
    <row r="667" spans="2:8" ht="15">
      <c r="B667" s="234">
        <v>42823.538298611114</v>
      </c>
      <c r="C667" s="235">
        <v>1000</v>
      </c>
      <c r="D667" s="221" t="s">
        <v>19</v>
      </c>
      <c r="E667" s="137"/>
      <c r="F667" s="324"/>
      <c r="G667" s="202"/>
      <c r="H667" s="326"/>
    </row>
    <row r="668" spans="2:8" ht="15">
      <c r="B668" s="234">
        <v>42823.548692129632</v>
      </c>
      <c r="C668" s="235">
        <v>500</v>
      </c>
      <c r="D668" s="221" t="s">
        <v>19</v>
      </c>
      <c r="E668" s="137"/>
      <c r="F668" s="324"/>
      <c r="G668" s="202"/>
      <c r="H668" s="326"/>
    </row>
    <row r="669" spans="2:8" ht="15">
      <c r="B669" s="234">
        <v>42823.558171296296</v>
      </c>
      <c r="C669" s="235">
        <v>500</v>
      </c>
      <c r="D669" s="221" t="s">
        <v>4482</v>
      </c>
      <c r="E669" s="137"/>
      <c r="F669" s="324"/>
      <c r="G669" s="202"/>
      <c r="H669" s="326"/>
    </row>
    <row r="670" spans="2:8" ht="15">
      <c r="B670" s="234">
        <v>42823.583761574075</v>
      </c>
      <c r="C670" s="235">
        <v>1000</v>
      </c>
      <c r="D670" s="221" t="s">
        <v>19</v>
      </c>
      <c r="E670" s="137"/>
      <c r="F670" s="324"/>
      <c r="G670" s="202"/>
      <c r="H670" s="326"/>
    </row>
    <row r="671" spans="2:8" ht="15">
      <c r="B671" s="234">
        <v>42823.607881944445</v>
      </c>
      <c r="C671" s="235">
        <v>100</v>
      </c>
      <c r="D671" s="221" t="s">
        <v>19</v>
      </c>
      <c r="E671" s="137"/>
      <c r="F671" s="324"/>
      <c r="G671" s="202"/>
      <c r="H671" s="326"/>
    </row>
    <row r="672" spans="2:8" ht="15">
      <c r="B672" s="234">
        <v>42823.659803240742</v>
      </c>
      <c r="C672" s="235">
        <v>300</v>
      </c>
      <c r="D672" s="221" t="s">
        <v>19</v>
      </c>
      <c r="E672" s="137"/>
      <c r="F672" s="324"/>
      <c r="G672" s="202"/>
      <c r="H672" s="326"/>
    </row>
    <row r="673" spans="2:8" ht="15">
      <c r="B673" s="234">
        <v>42823.666516203702</v>
      </c>
      <c r="C673" s="235">
        <v>300</v>
      </c>
      <c r="D673" s="221" t="s">
        <v>36</v>
      </c>
      <c r="E673" s="137"/>
      <c r="F673" s="324"/>
      <c r="G673" s="202"/>
      <c r="H673" s="326"/>
    </row>
    <row r="674" spans="2:8" ht="15">
      <c r="B674" s="234">
        <v>42823.702164351853</v>
      </c>
      <c r="C674" s="235">
        <v>100</v>
      </c>
      <c r="D674" s="221" t="s">
        <v>4481</v>
      </c>
      <c r="E674" s="137"/>
      <c r="F674" s="324"/>
      <c r="G674" s="202"/>
      <c r="H674" s="326"/>
    </row>
    <row r="675" spans="2:8" ht="15">
      <c r="B675" s="234">
        <v>42823.70689814815</v>
      </c>
      <c r="C675" s="235">
        <v>600</v>
      </c>
      <c r="D675" s="221" t="s">
        <v>4465</v>
      </c>
      <c r="E675" s="137"/>
      <c r="F675" s="324"/>
      <c r="G675" s="202"/>
      <c r="H675" s="326"/>
    </row>
    <row r="676" spans="2:8" ht="15">
      <c r="B676" s="234">
        <v>42823.718969907408</v>
      </c>
      <c r="C676" s="235">
        <v>300</v>
      </c>
      <c r="D676" s="327" t="s">
        <v>19</v>
      </c>
      <c r="E676" s="137"/>
      <c r="F676" s="324"/>
      <c r="G676" s="202"/>
      <c r="H676" s="326"/>
    </row>
    <row r="677" spans="2:8" ht="15">
      <c r="B677" s="234">
        <v>42823.719201388885</v>
      </c>
      <c r="C677" s="235">
        <v>300</v>
      </c>
      <c r="D677" s="221" t="s">
        <v>19</v>
      </c>
      <c r="E677" s="137"/>
      <c r="F677" s="324"/>
      <c r="G677" s="202"/>
      <c r="H677" s="326"/>
    </row>
    <row r="678" spans="2:8" ht="15">
      <c r="B678" s="234">
        <v>42823.788506944446</v>
      </c>
      <c r="C678" s="235">
        <v>1000</v>
      </c>
      <c r="D678" s="221" t="s">
        <v>19</v>
      </c>
      <c r="E678" s="137"/>
      <c r="F678" s="324"/>
      <c r="G678" s="202"/>
      <c r="H678" s="326"/>
    </row>
    <row r="679" spans="2:8" ht="15">
      <c r="B679" s="234">
        <v>42823.800995370373</v>
      </c>
      <c r="C679" s="235">
        <v>100</v>
      </c>
      <c r="D679" s="221" t="s">
        <v>4480</v>
      </c>
      <c r="E679" s="137"/>
      <c r="F679" s="324"/>
      <c r="G679" s="202"/>
      <c r="H679" s="326"/>
    </row>
    <row r="680" spans="2:8" ht="15">
      <c r="B680" s="234">
        <v>42823.809108796297</v>
      </c>
      <c r="C680" s="235">
        <v>500</v>
      </c>
      <c r="D680" s="221" t="s">
        <v>19</v>
      </c>
      <c r="E680" s="137"/>
      <c r="F680" s="324"/>
      <c r="G680" s="202"/>
      <c r="H680" s="326"/>
    </row>
    <row r="681" spans="2:8" ht="15">
      <c r="B681" s="234">
        <v>42823.809340277781</v>
      </c>
      <c r="C681" s="235">
        <v>300</v>
      </c>
      <c r="D681" s="221" t="s">
        <v>19</v>
      </c>
      <c r="E681" s="137"/>
      <c r="F681" s="324"/>
      <c r="G681" s="202"/>
      <c r="H681" s="326"/>
    </row>
    <row r="682" spans="2:8" ht="15">
      <c r="B682" s="234">
        <v>42823.913298611114</v>
      </c>
      <c r="C682" s="235">
        <v>500</v>
      </c>
      <c r="D682" s="327" t="s">
        <v>19</v>
      </c>
      <c r="E682" s="137"/>
      <c r="F682" s="324"/>
      <c r="G682" s="202"/>
      <c r="H682" s="326"/>
    </row>
    <row r="683" spans="2:8" ht="15">
      <c r="B683" s="234">
        <v>42823.920439814814</v>
      </c>
      <c r="C683" s="235">
        <v>500</v>
      </c>
      <c r="D683" s="221" t="s">
        <v>4479</v>
      </c>
      <c r="E683" s="137"/>
      <c r="F683" s="324"/>
      <c r="G683" s="202"/>
      <c r="H683" s="326"/>
    </row>
    <row r="684" spans="2:8" ht="15">
      <c r="B684" s="234">
        <v>42823.970208333332</v>
      </c>
      <c r="C684" s="235">
        <v>150</v>
      </c>
      <c r="D684" s="221" t="s">
        <v>95</v>
      </c>
      <c r="E684" s="137"/>
      <c r="F684" s="324"/>
      <c r="G684" s="202"/>
      <c r="H684" s="326"/>
    </row>
    <row r="685" spans="2:8" ht="15">
      <c r="B685" s="234">
        <v>42824.052152777775</v>
      </c>
      <c r="C685" s="235">
        <v>100</v>
      </c>
      <c r="D685" s="221" t="s">
        <v>19</v>
      </c>
      <c r="E685" s="137"/>
      <c r="F685" s="324"/>
      <c r="G685" s="202"/>
      <c r="H685" s="326"/>
    </row>
    <row r="686" spans="2:8" ht="15">
      <c r="B686" s="234">
        <v>42824.05909722222</v>
      </c>
      <c r="C686" s="235">
        <v>300</v>
      </c>
      <c r="D686" s="221" t="s">
        <v>19</v>
      </c>
      <c r="E686" s="137"/>
      <c r="F686" s="324"/>
      <c r="G686" s="202"/>
      <c r="H686" s="326"/>
    </row>
    <row r="687" spans="2:8" ht="15">
      <c r="B687" s="234">
        <v>42824.097291666665</v>
      </c>
      <c r="C687" s="235">
        <v>500</v>
      </c>
      <c r="D687" s="221" t="s">
        <v>19</v>
      </c>
      <c r="E687" s="137"/>
      <c r="F687" s="324"/>
      <c r="G687" s="202"/>
      <c r="H687" s="326"/>
    </row>
    <row r="688" spans="2:8" ht="15">
      <c r="B688" s="234">
        <v>42824.38212962963</v>
      </c>
      <c r="C688" s="235">
        <v>1000</v>
      </c>
      <c r="D688" s="221" t="s">
        <v>19</v>
      </c>
      <c r="E688" s="137"/>
      <c r="F688" s="324"/>
      <c r="G688" s="202"/>
      <c r="H688" s="326"/>
    </row>
    <row r="689" spans="2:8" ht="15">
      <c r="B689" s="234">
        <v>42824.39603009259</v>
      </c>
      <c r="C689" s="235">
        <v>2000</v>
      </c>
      <c r="D689" s="221" t="s">
        <v>19</v>
      </c>
      <c r="E689" s="137"/>
      <c r="F689" s="324"/>
      <c r="G689" s="202"/>
      <c r="H689" s="326"/>
    </row>
    <row r="690" spans="2:8" ht="15">
      <c r="B690" s="234">
        <v>42824.416747685187</v>
      </c>
      <c r="C690" s="235">
        <v>500</v>
      </c>
      <c r="D690" s="221" t="s">
        <v>19</v>
      </c>
      <c r="E690" s="137"/>
      <c r="F690" s="324"/>
      <c r="G690" s="202"/>
      <c r="H690" s="326"/>
    </row>
    <row r="691" spans="2:8" ht="15">
      <c r="B691" s="234">
        <v>42824.434131944443</v>
      </c>
      <c r="C691" s="235">
        <v>100</v>
      </c>
      <c r="D691" s="221" t="s">
        <v>19</v>
      </c>
      <c r="E691" s="137"/>
      <c r="F691" s="324"/>
      <c r="G691" s="202"/>
      <c r="H691" s="326"/>
    </row>
    <row r="692" spans="2:8" ht="15">
      <c r="B692" s="234">
        <v>42824.455069444448</v>
      </c>
      <c r="C692" s="235">
        <v>300</v>
      </c>
      <c r="D692" s="221" t="s">
        <v>19</v>
      </c>
      <c r="E692" s="137"/>
      <c r="F692" s="324"/>
      <c r="G692" s="202"/>
      <c r="H692" s="326"/>
    </row>
    <row r="693" spans="2:8" ht="15">
      <c r="B693" s="234">
        <v>42824.458634259259</v>
      </c>
      <c r="C693" s="235">
        <v>200</v>
      </c>
      <c r="D693" s="221" t="s">
        <v>19</v>
      </c>
      <c r="E693" s="137"/>
      <c r="F693" s="324"/>
      <c r="G693" s="202"/>
      <c r="H693" s="326"/>
    </row>
    <row r="694" spans="2:8" ht="15">
      <c r="B694" s="234">
        <v>42824.486087962963</v>
      </c>
      <c r="C694" s="235">
        <v>1000</v>
      </c>
      <c r="D694" s="221" t="s">
        <v>4478</v>
      </c>
      <c r="E694" s="137"/>
      <c r="F694" s="324"/>
      <c r="G694" s="202"/>
      <c r="H694" s="326"/>
    </row>
    <row r="695" spans="2:8" ht="15">
      <c r="B695" s="234">
        <v>42824.494074074071</v>
      </c>
      <c r="C695" s="235">
        <v>100</v>
      </c>
      <c r="D695" s="221" t="s">
        <v>4477</v>
      </c>
      <c r="E695" s="137"/>
      <c r="F695" s="324"/>
      <c r="G695" s="202"/>
      <c r="H695" s="326"/>
    </row>
    <row r="696" spans="2:8" ht="15">
      <c r="B696" s="234">
        <v>42824.524398148147</v>
      </c>
      <c r="C696" s="235">
        <v>500</v>
      </c>
      <c r="D696" s="221" t="s">
        <v>19</v>
      </c>
      <c r="E696" s="137"/>
      <c r="F696" s="324"/>
      <c r="G696" s="202"/>
      <c r="H696" s="326"/>
    </row>
    <row r="697" spans="2:8" ht="15">
      <c r="B697" s="234">
        <v>42824.593726851854</v>
      </c>
      <c r="C697" s="235">
        <v>100</v>
      </c>
      <c r="D697" s="221" t="s">
        <v>4476</v>
      </c>
      <c r="E697" s="137"/>
      <c r="F697" s="324"/>
      <c r="G697" s="202"/>
      <c r="H697" s="326"/>
    </row>
    <row r="698" spans="2:8" ht="15">
      <c r="B698" s="234">
        <v>42824.597314814811</v>
      </c>
      <c r="C698" s="235">
        <v>500</v>
      </c>
      <c r="D698" s="221" t="s">
        <v>4475</v>
      </c>
      <c r="E698" s="137"/>
      <c r="F698" s="324"/>
      <c r="G698" s="202"/>
      <c r="H698" s="326"/>
    </row>
    <row r="699" spans="2:8" ht="15">
      <c r="B699" s="234">
        <v>42824.607731481483</v>
      </c>
      <c r="C699" s="235">
        <v>1000</v>
      </c>
      <c r="D699" s="221" t="s">
        <v>19</v>
      </c>
      <c r="E699" s="137"/>
      <c r="F699" s="324"/>
      <c r="G699" s="202"/>
      <c r="H699" s="326"/>
    </row>
    <row r="700" spans="2:8" ht="15">
      <c r="B700" s="234">
        <v>42824.642453703702</v>
      </c>
      <c r="C700" s="235">
        <v>500</v>
      </c>
      <c r="D700" s="221" t="s">
        <v>19</v>
      </c>
      <c r="E700" s="137"/>
      <c r="F700" s="324"/>
      <c r="G700" s="202"/>
      <c r="H700" s="326"/>
    </row>
    <row r="701" spans="2:8" ht="15">
      <c r="B701" s="234">
        <v>42824.648333333331</v>
      </c>
      <c r="C701" s="235">
        <v>700</v>
      </c>
      <c r="D701" s="221" t="s">
        <v>4474</v>
      </c>
      <c r="E701" s="137"/>
      <c r="F701" s="324"/>
      <c r="G701" s="202"/>
      <c r="H701" s="326"/>
    </row>
    <row r="702" spans="2:8" ht="15">
      <c r="B702" s="234">
        <v>42824.680868055555</v>
      </c>
      <c r="C702" s="235">
        <v>300</v>
      </c>
      <c r="D702" s="221" t="s">
        <v>19</v>
      </c>
      <c r="E702" s="137"/>
      <c r="F702" s="324"/>
      <c r="G702" s="202"/>
      <c r="H702" s="326"/>
    </row>
    <row r="703" spans="2:8" ht="15">
      <c r="B703" s="234">
        <v>42824.732847222222</v>
      </c>
      <c r="C703" s="235">
        <v>1000</v>
      </c>
      <c r="D703" s="221" t="s">
        <v>19</v>
      </c>
      <c r="E703" s="137"/>
      <c r="F703" s="324"/>
      <c r="G703" s="202"/>
      <c r="H703" s="326"/>
    </row>
    <row r="704" spans="2:8" ht="15">
      <c r="B704" s="234">
        <v>42824.7499537037</v>
      </c>
      <c r="C704" s="235">
        <v>100</v>
      </c>
      <c r="D704" s="221" t="s">
        <v>4473</v>
      </c>
      <c r="E704" s="137"/>
      <c r="F704" s="324"/>
      <c r="G704" s="202"/>
      <c r="H704" s="326"/>
    </row>
    <row r="705" spans="2:8" ht="15">
      <c r="B705" s="234">
        <v>42824.875185185185</v>
      </c>
      <c r="C705" s="235">
        <v>200</v>
      </c>
      <c r="D705" s="221" t="s">
        <v>19</v>
      </c>
      <c r="E705" s="137"/>
      <c r="F705" s="324"/>
      <c r="G705" s="202"/>
      <c r="H705" s="326"/>
    </row>
    <row r="706" spans="2:8" ht="15">
      <c r="B706" s="234">
        <v>42824.882141203707</v>
      </c>
      <c r="C706" s="235">
        <v>200</v>
      </c>
      <c r="D706" s="221" t="s">
        <v>19</v>
      </c>
      <c r="E706" s="137"/>
      <c r="F706" s="324"/>
      <c r="G706" s="202"/>
      <c r="H706" s="326"/>
    </row>
    <row r="707" spans="2:8" ht="15">
      <c r="B707" s="234">
        <v>42824.900543981479</v>
      </c>
      <c r="C707" s="235">
        <v>500</v>
      </c>
      <c r="D707" s="221" t="s">
        <v>4472</v>
      </c>
      <c r="E707" s="137"/>
      <c r="F707" s="324"/>
      <c r="G707" s="202"/>
      <c r="H707" s="326"/>
    </row>
    <row r="708" spans="2:8" ht="15">
      <c r="B708" s="234">
        <v>42824.902870370373</v>
      </c>
      <c r="C708" s="235">
        <v>1500</v>
      </c>
      <c r="D708" s="221" t="s">
        <v>19</v>
      </c>
      <c r="E708" s="137"/>
      <c r="F708" s="324"/>
      <c r="G708" s="202"/>
      <c r="H708" s="326"/>
    </row>
    <row r="709" spans="2:8" ht="15">
      <c r="B709" s="234">
        <v>42825.119976851849</v>
      </c>
      <c r="C709" s="235">
        <v>1000</v>
      </c>
      <c r="D709" s="221" t="s">
        <v>4471</v>
      </c>
      <c r="E709" s="137"/>
      <c r="F709" s="324"/>
      <c r="G709" s="202"/>
      <c r="H709" s="326"/>
    </row>
    <row r="710" spans="2:8" ht="15">
      <c r="B710" s="234">
        <v>42825.229467592595</v>
      </c>
      <c r="C710" s="235">
        <v>5000</v>
      </c>
      <c r="D710" s="221" t="s">
        <v>4470</v>
      </c>
      <c r="E710" s="137"/>
      <c r="F710" s="324"/>
      <c r="G710" s="202"/>
      <c r="H710" s="326"/>
    </row>
    <row r="711" spans="2:8" ht="15">
      <c r="B711" s="234">
        <v>42825.354247685187</v>
      </c>
      <c r="C711" s="235">
        <v>500</v>
      </c>
      <c r="D711" s="221" t="s">
        <v>19</v>
      </c>
      <c r="E711" s="137"/>
      <c r="F711" s="324"/>
      <c r="G711" s="202"/>
      <c r="H711" s="326"/>
    </row>
    <row r="712" spans="2:8" ht="15">
      <c r="B712" s="234">
        <v>42825.406597222223</v>
      </c>
      <c r="C712" s="235">
        <v>300</v>
      </c>
      <c r="D712" s="327" t="s">
        <v>4469</v>
      </c>
      <c r="E712" s="137"/>
      <c r="F712" s="324"/>
      <c r="G712" s="202"/>
      <c r="H712" s="326"/>
    </row>
    <row r="713" spans="2:8" ht="15">
      <c r="B713" s="234">
        <v>42825.458414351851</v>
      </c>
      <c r="C713" s="235">
        <v>500</v>
      </c>
      <c r="D713" s="221" t="s">
        <v>19</v>
      </c>
      <c r="E713" s="137"/>
      <c r="F713" s="324"/>
      <c r="G713" s="202"/>
      <c r="H713" s="326"/>
    </row>
    <row r="714" spans="2:8" ht="15">
      <c r="B714" s="234">
        <v>42825.458425925928</v>
      </c>
      <c r="C714" s="235">
        <v>300</v>
      </c>
      <c r="D714" s="327" t="s">
        <v>19</v>
      </c>
      <c r="E714" s="137"/>
      <c r="F714" s="324"/>
      <c r="G714" s="202"/>
      <c r="H714" s="326"/>
    </row>
    <row r="715" spans="2:8" ht="15">
      <c r="B715" s="234">
        <v>42825.520914351851</v>
      </c>
      <c r="C715" s="235">
        <v>1000</v>
      </c>
      <c r="D715" s="327" t="s">
        <v>19</v>
      </c>
      <c r="E715" s="137"/>
      <c r="F715" s="324"/>
      <c r="G715" s="202"/>
      <c r="H715" s="326"/>
    </row>
    <row r="716" spans="2:8" ht="15">
      <c r="B716" s="234">
        <v>42825.536423611113</v>
      </c>
      <c r="C716" s="235">
        <v>500</v>
      </c>
      <c r="D716" s="327" t="s">
        <v>4468</v>
      </c>
      <c r="E716" s="137"/>
      <c r="F716" s="324"/>
      <c r="G716" s="202"/>
      <c r="H716" s="326"/>
    </row>
    <row r="717" spans="2:8" ht="15">
      <c r="B717" s="234">
        <v>42825.614652777775</v>
      </c>
      <c r="C717" s="235">
        <v>500</v>
      </c>
      <c r="D717" s="221" t="s">
        <v>19</v>
      </c>
      <c r="E717" s="137"/>
      <c r="F717" s="324"/>
      <c r="G717" s="202"/>
      <c r="H717" s="326"/>
    </row>
    <row r="718" spans="2:8" ht="15">
      <c r="B718" s="234">
        <v>42825.67082175926</v>
      </c>
      <c r="C718" s="235">
        <v>1200</v>
      </c>
      <c r="D718" s="327" t="s">
        <v>4467</v>
      </c>
      <c r="E718" s="137"/>
      <c r="F718" s="324"/>
      <c r="G718" s="202"/>
      <c r="H718" s="326"/>
    </row>
    <row r="719" spans="2:8" ht="15">
      <c r="B719" s="234">
        <v>42825.68141203704</v>
      </c>
      <c r="C719" s="235">
        <v>2000</v>
      </c>
      <c r="D719" s="327" t="s">
        <v>4466</v>
      </c>
      <c r="E719" s="137"/>
      <c r="F719" s="324"/>
      <c r="G719" s="202"/>
      <c r="H719" s="326"/>
    </row>
    <row r="720" spans="2:8" ht="15">
      <c r="B720" s="234">
        <v>42825.699259259258</v>
      </c>
      <c r="C720" s="235">
        <v>3000</v>
      </c>
      <c r="D720" s="327" t="s">
        <v>45</v>
      </c>
      <c r="E720" s="137"/>
      <c r="F720" s="324"/>
      <c r="G720" s="202"/>
      <c r="H720" s="326"/>
    </row>
    <row r="721" spans="2:8" ht="15">
      <c r="B721" s="234">
        <v>42825.708553240744</v>
      </c>
      <c r="C721" s="235">
        <v>1500</v>
      </c>
      <c r="D721" s="327" t="s">
        <v>19</v>
      </c>
      <c r="E721" s="137"/>
      <c r="F721" s="324"/>
      <c r="G721" s="202"/>
      <c r="H721" s="326"/>
    </row>
    <row r="722" spans="2:8" ht="15">
      <c r="B722" s="234">
        <v>42825.738043981481</v>
      </c>
      <c r="C722" s="235">
        <v>500</v>
      </c>
      <c r="D722" s="327" t="s">
        <v>19</v>
      </c>
      <c r="E722" s="137"/>
      <c r="F722" s="324"/>
      <c r="G722" s="202"/>
      <c r="H722" s="326"/>
    </row>
    <row r="723" spans="2:8" ht="15">
      <c r="B723" s="234">
        <v>42825.749085648145</v>
      </c>
      <c r="C723" s="235">
        <v>50</v>
      </c>
      <c r="D723" s="327" t="s">
        <v>4465</v>
      </c>
      <c r="E723" s="137"/>
      <c r="F723" s="324"/>
      <c r="G723" s="202"/>
      <c r="H723" s="326"/>
    </row>
    <row r="724" spans="2:8" ht="15">
      <c r="B724" s="234">
        <v>42825.769432870373</v>
      </c>
      <c r="C724" s="235">
        <v>100</v>
      </c>
      <c r="D724" s="327" t="s">
        <v>4461</v>
      </c>
      <c r="E724" s="137"/>
      <c r="F724" s="324"/>
      <c r="G724" s="202"/>
      <c r="H724" s="326"/>
    </row>
    <row r="725" spans="2:8" ht="15">
      <c r="B725" s="234">
        <v>42825.847418981481</v>
      </c>
      <c r="C725" s="235">
        <v>1000</v>
      </c>
      <c r="D725" s="327" t="s">
        <v>19</v>
      </c>
      <c r="E725" s="137"/>
      <c r="F725" s="324"/>
      <c r="G725" s="202"/>
      <c r="H725" s="326"/>
    </row>
    <row r="726" spans="2:8" ht="15">
      <c r="B726" s="234">
        <v>42825.892199074071</v>
      </c>
      <c r="C726" s="235">
        <v>1000</v>
      </c>
      <c r="D726" s="327" t="s">
        <v>4464</v>
      </c>
      <c r="E726" s="137"/>
      <c r="F726" s="324"/>
      <c r="G726" s="202"/>
      <c r="H726" s="326"/>
    </row>
    <row r="727" spans="2:8" ht="15">
      <c r="B727" s="234">
        <v>42825.941388888888</v>
      </c>
      <c r="C727" s="235">
        <v>2500</v>
      </c>
      <c r="D727" s="327" t="s">
        <v>4463</v>
      </c>
      <c r="E727" s="137"/>
      <c r="F727" s="324"/>
      <c r="G727" s="202"/>
      <c r="H727" s="326"/>
    </row>
    <row r="728" spans="2:8" ht="15">
      <c r="B728" s="234">
        <v>42825.959918981483</v>
      </c>
      <c r="C728" s="235">
        <v>2000</v>
      </c>
      <c r="D728" s="221" t="s">
        <v>4462</v>
      </c>
      <c r="E728" s="137"/>
      <c r="F728" s="324"/>
      <c r="G728" s="202"/>
    </row>
    <row r="729" spans="2:8" s="6" customFormat="1" ht="12.75" customHeight="1">
      <c r="B729" s="237" t="s">
        <v>22</v>
      </c>
      <c r="C729" s="238">
        <f>SUM(C6:C728)</f>
        <v>796476</v>
      </c>
      <c r="D729" s="133"/>
      <c r="E729" s="179"/>
      <c r="G729" s="1"/>
    </row>
    <row r="730" spans="2:8" s="6" customFormat="1" ht="12.75" customHeight="1">
      <c r="B730" s="239" t="s">
        <v>23</v>
      </c>
      <c r="C730" s="240">
        <f>C729*0.021</f>
        <v>16725.996000000003</v>
      </c>
      <c r="D730" s="134"/>
      <c r="E730" s="179"/>
      <c r="G730" s="1"/>
    </row>
    <row r="731" spans="2:8" s="6" customFormat="1" ht="12.75" customHeight="1">
      <c r="B731" s="241" t="s">
        <v>24</v>
      </c>
      <c r="C731" s="242"/>
      <c r="D731" s="233"/>
      <c r="E731" s="179"/>
      <c r="G731" s="1"/>
    </row>
    <row r="732" spans="2:8" s="6" customFormat="1" ht="15">
      <c r="B732" s="234">
        <v>42798.052083333336</v>
      </c>
      <c r="C732" s="235">
        <v>300</v>
      </c>
      <c r="D732" s="235"/>
      <c r="E732" s="179"/>
      <c r="G732" s="1"/>
    </row>
    <row r="733" spans="2:8" s="6" customFormat="1" ht="15">
      <c r="B733" s="234">
        <v>42821.434027777781</v>
      </c>
      <c r="C733" s="235">
        <v>3000</v>
      </c>
      <c r="D733" s="235"/>
      <c r="E733" s="179"/>
      <c r="G733" s="1"/>
    </row>
    <row r="734" spans="2:8" s="6" customFormat="1" ht="15">
      <c r="B734" s="234">
        <v>42823.434027777781</v>
      </c>
      <c r="C734" s="235">
        <v>500</v>
      </c>
      <c r="D734" s="235"/>
      <c r="E734" s="179"/>
      <c r="G734" s="1"/>
    </row>
    <row r="735" spans="2:8" s="6" customFormat="1" ht="15">
      <c r="B735" s="234">
        <v>42823.854166666664</v>
      </c>
      <c r="C735" s="235">
        <v>300</v>
      </c>
      <c r="D735" s="235"/>
      <c r="E735" s="179"/>
      <c r="G735" s="1"/>
    </row>
    <row r="736" spans="2:8" s="6" customFormat="1" ht="12.75" customHeight="1">
      <c r="B736" s="99" t="s">
        <v>22</v>
      </c>
      <c r="C736" s="243">
        <f>SUM(C732:C735)</f>
        <v>4100</v>
      </c>
      <c r="D736" s="133"/>
      <c r="E736" s="179"/>
      <c r="G736" s="1"/>
    </row>
    <row r="737" spans="2:7" s="6" customFormat="1" ht="12.75" customHeight="1">
      <c r="B737" s="239" t="s">
        <v>23</v>
      </c>
      <c r="C737" s="240">
        <f>C736*0.021</f>
        <v>86.100000000000009</v>
      </c>
      <c r="D737" s="134"/>
      <c r="E737" s="179"/>
      <c r="G737" s="1"/>
    </row>
    <row r="738" spans="2:7" s="6" customFormat="1" ht="12.75" customHeight="1">
      <c r="B738" s="231" t="s">
        <v>112</v>
      </c>
      <c r="C738" s="244"/>
      <c r="D738" s="233"/>
      <c r="E738" s="179"/>
      <c r="G738" s="1"/>
    </row>
    <row r="739" spans="2:7" s="6" customFormat="1" ht="15">
      <c r="B739" s="234">
        <v>42795.52244212963</v>
      </c>
      <c r="C739" s="235">
        <v>500</v>
      </c>
      <c r="D739" s="235"/>
      <c r="E739" s="179"/>
      <c r="G739" s="1"/>
    </row>
    <row r="740" spans="2:7" s="6" customFormat="1" ht="15">
      <c r="B740" s="234">
        <v>42796.902581018519</v>
      </c>
      <c r="C740" s="235">
        <v>100</v>
      </c>
      <c r="D740" s="235"/>
      <c r="E740" s="179"/>
      <c r="G740" s="326"/>
    </row>
    <row r="741" spans="2:7" s="6" customFormat="1" ht="15">
      <c r="B741" s="234">
        <v>42799.721620370372</v>
      </c>
      <c r="C741" s="235">
        <v>1000</v>
      </c>
      <c r="D741" s="235"/>
      <c r="E741" s="179"/>
      <c r="G741" s="326"/>
    </row>
    <row r="742" spans="2:7" s="6" customFormat="1" ht="15">
      <c r="B742" s="234">
        <v>42806.567546296297</v>
      </c>
      <c r="C742" s="235">
        <v>2000</v>
      </c>
      <c r="D742" s="235"/>
      <c r="E742" s="179"/>
      <c r="G742" s="326"/>
    </row>
    <row r="743" spans="2:7" s="6" customFormat="1" ht="15">
      <c r="B743" s="234">
        <v>42807.856828703705</v>
      </c>
      <c r="C743" s="235">
        <v>200</v>
      </c>
      <c r="D743" s="235"/>
      <c r="E743" s="179"/>
      <c r="G743" s="326"/>
    </row>
    <row r="744" spans="2:7" s="6" customFormat="1" ht="15">
      <c r="B744" s="234">
        <v>42810.484560185185</v>
      </c>
      <c r="C744" s="235">
        <v>200</v>
      </c>
      <c r="D744" s="235"/>
      <c r="E744" s="179"/>
      <c r="G744" s="326"/>
    </row>
    <row r="745" spans="2:7" s="6" customFormat="1" ht="15">
      <c r="B745" s="234">
        <v>42810.796875</v>
      </c>
      <c r="C745" s="235">
        <v>500</v>
      </c>
      <c r="D745" s="235"/>
      <c r="E745" s="179"/>
      <c r="G745" s="326"/>
    </row>
    <row r="746" spans="2:7" s="6" customFormat="1" ht="15">
      <c r="B746" s="234">
        <v>42813.532141203701</v>
      </c>
      <c r="C746" s="235">
        <v>100</v>
      </c>
      <c r="D746" s="235"/>
      <c r="E746" s="179"/>
      <c r="G746" s="326"/>
    </row>
    <row r="747" spans="2:7" s="6" customFormat="1" ht="15">
      <c r="B747" s="234">
        <v>42818.5468287037</v>
      </c>
      <c r="C747" s="235">
        <v>200</v>
      </c>
      <c r="D747" s="235"/>
      <c r="E747" s="179"/>
      <c r="G747" s="1"/>
    </row>
    <row r="748" spans="2:7" s="6" customFormat="1" ht="15">
      <c r="B748" s="234">
        <v>42820.605428240742</v>
      </c>
      <c r="C748" s="235">
        <v>500</v>
      </c>
      <c r="D748" s="235"/>
      <c r="E748" s="179"/>
      <c r="G748" s="1"/>
    </row>
    <row r="749" spans="2:7" s="6" customFormat="1" ht="15">
      <c r="B749" s="234">
        <v>42821.621481481481</v>
      </c>
      <c r="C749" s="235">
        <v>500</v>
      </c>
      <c r="D749" s="235"/>
      <c r="E749" s="179"/>
      <c r="G749" s="1"/>
    </row>
    <row r="750" spans="2:7" s="6" customFormat="1" ht="15">
      <c r="B750" s="234">
        <v>42823.511956018519</v>
      </c>
      <c r="C750" s="235">
        <v>100</v>
      </c>
      <c r="D750" s="235"/>
      <c r="E750" s="179"/>
      <c r="G750" s="1"/>
    </row>
    <row r="751" spans="2:7" s="6" customFormat="1" ht="12.75" customHeight="1">
      <c r="B751" s="99" t="s">
        <v>22</v>
      </c>
      <c r="C751" s="243">
        <f>SUM(C739:C750)</f>
        <v>5900</v>
      </c>
      <c r="D751" s="133" t="s">
        <v>19</v>
      </c>
      <c r="E751" s="179"/>
      <c r="G751" s="1"/>
    </row>
    <row r="752" spans="2:7" s="6" customFormat="1" ht="12.75" customHeight="1">
      <c r="B752" s="146" t="s">
        <v>23</v>
      </c>
      <c r="C752" s="245">
        <f>C751*0.021</f>
        <v>123.9</v>
      </c>
      <c r="D752" s="134" t="s">
        <v>19</v>
      </c>
      <c r="E752" s="179"/>
      <c r="G752" s="1"/>
    </row>
    <row r="753" spans="2:8" s="6" customFormat="1" ht="12.75" customHeight="1">
      <c r="B753" s="231" t="s">
        <v>4684</v>
      </c>
      <c r="C753" s="244"/>
      <c r="D753" s="233"/>
      <c r="E753" s="179"/>
      <c r="G753" s="1"/>
    </row>
    <row r="754" spans="2:8" s="6" customFormat="1" ht="15">
      <c r="B754" s="234">
        <v>42814.951319444444</v>
      </c>
      <c r="C754" s="255">
        <v>10</v>
      </c>
      <c r="D754" s="327" t="s">
        <v>4683</v>
      </c>
      <c r="E754" s="179"/>
      <c r="F754" s="324"/>
      <c r="G754" s="1"/>
      <c r="H754" s="326"/>
    </row>
    <row r="755" spans="2:8" s="6" customFormat="1" ht="12.75" customHeight="1">
      <c r="B755" s="237" t="s">
        <v>22</v>
      </c>
      <c r="C755" s="238">
        <f>SUM(C754:C754)</f>
        <v>10</v>
      </c>
      <c r="D755" s="133" t="s">
        <v>19</v>
      </c>
      <c r="E755" s="179"/>
      <c r="G755" s="1"/>
      <c r="H755" s="326"/>
    </row>
    <row r="756" spans="2:8" s="6" customFormat="1" ht="12.75" customHeight="1">
      <c r="B756" s="146" t="s">
        <v>23</v>
      </c>
      <c r="C756" s="245">
        <f>C755*0.021</f>
        <v>0.21000000000000002</v>
      </c>
      <c r="D756" s="134" t="s">
        <v>19</v>
      </c>
      <c r="E756" s="179"/>
      <c r="G756" s="1"/>
      <c r="H756" s="326"/>
    </row>
    <row r="757" spans="2:8" s="6" customFormat="1" ht="12.75" customHeight="1">
      <c r="B757" s="231" t="s">
        <v>126</v>
      </c>
      <c r="C757" s="246"/>
      <c r="D757" s="233"/>
      <c r="E757" s="180"/>
      <c r="G757" s="1"/>
      <c r="H757" s="326"/>
    </row>
    <row r="758" spans="2:8" s="6" customFormat="1" ht="15">
      <c r="B758" s="234">
        <v>42795.467824074076</v>
      </c>
      <c r="C758" s="235">
        <v>500</v>
      </c>
      <c r="D758" s="221" t="s">
        <v>4727</v>
      </c>
      <c r="E758" s="180"/>
      <c r="F758" s="324"/>
      <c r="G758" s="1"/>
      <c r="H758" s="326"/>
    </row>
    <row r="759" spans="2:8" s="6" customFormat="1" ht="15">
      <c r="B759" s="234">
        <v>42795.753703703704</v>
      </c>
      <c r="C759" s="235">
        <v>300</v>
      </c>
      <c r="D759" s="221" t="s">
        <v>4726</v>
      </c>
      <c r="E759" s="179"/>
      <c r="F759" s="324"/>
      <c r="G759" s="1"/>
      <c r="H759" s="326"/>
    </row>
    <row r="760" spans="2:8" s="6" customFormat="1" ht="15">
      <c r="B760" s="234">
        <v>42796.713784722226</v>
      </c>
      <c r="C760" s="235">
        <v>1000</v>
      </c>
      <c r="D760" s="327" t="s">
        <v>4725</v>
      </c>
      <c r="E760" s="180"/>
      <c r="F760" s="324"/>
      <c r="G760" s="1"/>
      <c r="H760" s="326"/>
    </row>
    <row r="761" spans="2:8" s="6" customFormat="1" ht="15">
      <c r="B761" s="234">
        <v>42797.700821759259</v>
      </c>
      <c r="C761" s="235">
        <v>100</v>
      </c>
      <c r="D761" s="327" t="s">
        <v>4724</v>
      </c>
      <c r="E761" s="180"/>
      <c r="F761" s="324"/>
      <c r="G761" s="1"/>
      <c r="H761" s="326"/>
    </row>
    <row r="762" spans="2:8" s="6" customFormat="1" ht="15">
      <c r="B762" s="234">
        <v>42797.923043981478</v>
      </c>
      <c r="C762" s="235">
        <v>1000</v>
      </c>
      <c r="D762" s="221" t="s">
        <v>4723</v>
      </c>
      <c r="E762" s="180"/>
      <c r="F762" s="324"/>
      <c r="H762" s="326"/>
    </row>
    <row r="763" spans="2:8" s="6" customFormat="1" ht="15">
      <c r="B763" s="234">
        <v>42798.655358796299</v>
      </c>
      <c r="C763" s="235">
        <v>400</v>
      </c>
      <c r="D763" s="327" t="s">
        <v>4722</v>
      </c>
      <c r="E763" s="180"/>
      <c r="F763" s="324"/>
      <c r="H763" s="326"/>
    </row>
    <row r="764" spans="2:8" s="6" customFormat="1" ht="15">
      <c r="B764" s="234">
        <v>42799.346655092595</v>
      </c>
      <c r="C764" s="235">
        <v>150</v>
      </c>
      <c r="D764" s="327" t="s">
        <v>4721</v>
      </c>
      <c r="E764" s="180"/>
      <c r="F764" s="324"/>
      <c r="H764" s="326"/>
    </row>
    <row r="765" spans="2:8" s="6" customFormat="1" ht="15">
      <c r="B765" s="234">
        <v>42799.389247685183</v>
      </c>
      <c r="C765" s="235">
        <v>300</v>
      </c>
      <c r="D765" s="327" t="s">
        <v>4720</v>
      </c>
      <c r="E765" s="180"/>
      <c r="F765" s="324"/>
      <c r="H765" s="326"/>
    </row>
    <row r="766" spans="2:8" s="6" customFormat="1" ht="15">
      <c r="B766" s="234">
        <v>42799.600243055553</v>
      </c>
      <c r="C766" s="235">
        <v>300</v>
      </c>
      <c r="D766" s="327" t="s">
        <v>4719</v>
      </c>
      <c r="E766" s="180"/>
      <c r="F766" s="324"/>
      <c r="H766" s="326"/>
    </row>
    <row r="767" spans="2:8" s="6" customFormat="1" ht="15">
      <c r="B767" s="234">
        <v>42799.772256944445</v>
      </c>
      <c r="C767" s="235">
        <v>100</v>
      </c>
      <c r="D767" s="327" t="s">
        <v>4718</v>
      </c>
      <c r="E767" s="180"/>
      <c r="F767" s="324"/>
      <c r="H767" s="326"/>
    </row>
    <row r="768" spans="2:8" s="6" customFormat="1" ht="15">
      <c r="B768" s="234">
        <v>42799.868298611109</v>
      </c>
      <c r="C768" s="235">
        <v>100</v>
      </c>
      <c r="D768" s="327" t="s">
        <v>4717</v>
      </c>
      <c r="E768" s="180"/>
      <c r="F768" s="324"/>
      <c r="H768" s="326"/>
    </row>
    <row r="769" spans="2:8" s="6" customFormat="1" ht="15">
      <c r="B769" s="234">
        <v>42799.883576388886</v>
      </c>
      <c r="C769" s="235">
        <v>300</v>
      </c>
      <c r="D769" s="327" t="s">
        <v>4716</v>
      </c>
      <c r="E769" s="180"/>
      <c r="F769" s="324"/>
      <c r="H769" s="326"/>
    </row>
    <row r="770" spans="2:8" s="6" customFormat="1" ht="15">
      <c r="B770" s="234">
        <v>42800.003495370373</v>
      </c>
      <c r="C770" s="235">
        <v>300</v>
      </c>
      <c r="D770" s="327" t="s">
        <v>4715</v>
      </c>
      <c r="E770" s="180"/>
      <c r="F770" s="324"/>
      <c r="H770" s="326"/>
    </row>
    <row r="771" spans="2:8" s="6" customFormat="1" ht="15">
      <c r="B771" s="234">
        <v>42801.362314814818</v>
      </c>
      <c r="C771" s="235">
        <v>200</v>
      </c>
      <c r="D771" s="327" t="s">
        <v>4714</v>
      </c>
      <c r="E771" s="180"/>
      <c r="F771" s="324"/>
      <c r="H771" s="326"/>
    </row>
    <row r="772" spans="2:8" s="6" customFormat="1" ht="15">
      <c r="B772" s="234">
        <v>42801.557824074072</v>
      </c>
      <c r="C772" s="235">
        <v>100</v>
      </c>
      <c r="D772" s="327" t="s">
        <v>4713</v>
      </c>
      <c r="E772" s="180"/>
      <c r="F772" s="324"/>
      <c r="H772" s="326"/>
    </row>
    <row r="773" spans="2:8" s="6" customFormat="1" ht="15">
      <c r="B773" s="234">
        <v>42801.684895833336</v>
      </c>
      <c r="C773" s="235">
        <v>1000</v>
      </c>
      <c r="D773" s="327" t="s">
        <v>4691</v>
      </c>
      <c r="E773" s="180"/>
      <c r="F773" s="324"/>
      <c r="H773" s="326"/>
    </row>
    <row r="774" spans="2:8" s="6" customFormat="1" ht="15">
      <c r="B774" s="234">
        <v>42802.643229166664</v>
      </c>
      <c r="C774" s="235">
        <v>1000</v>
      </c>
      <c r="D774" s="327" t="s">
        <v>4692</v>
      </c>
      <c r="E774" s="180"/>
      <c r="F774" s="324"/>
      <c r="H774" s="326"/>
    </row>
    <row r="775" spans="2:8" s="6" customFormat="1" ht="15">
      <c r="B775" s="234">
        <v>42802.828298611108</v>
      </c>
      <c r="C775" s="235">
        <v>100</v>
      </c>
      <c r="D775" s="327" t="s">
        <v>4712</v>
      </c>
      <c r="E775" s="180"/>
      <c r="F775" s="324"/>
      <c r="H775" s="326"/>
    </row>
    <row r="776" spans="2:8" s="6" customFormat="1" ht="15">
      <c r="B776" s="234">
        <v>42803.685914351852</v>
      </c>
      <c r="C776" s="235">
        <v>2500</v>
      </c>
      <c r="D776" s="327" t="s">
        <v>4711</v>
      </c>
      <c r="E776" s="180"/>
      <c r="F776" s="324"/>
      <c r="H776" s="326"/>
    </row>
    <row r="777" spans="2:8" s="6" customFormat="1" ht="15">
      <c r="B777" s="234">
        <v>42803.843738425923</v>
      </c>
      <c r="C777" s="235">
        <v>500</v>
      </c>
      <c r="D777" s="327" t="s">
        <v>4710</v>
      </c>
      <c r="E777" s="180"/>
      <c r="F777" s="324"/>
      <c r="H777" s="326"/>
    </row>
    <row r="778" spans="2:8" s="6" customFormat="1" ht="15">
      <c r="B778" s="234">
        <v>42804.092581018522</v>
      </c>
      <c r="C778" s="235">
        <v>300</v>
      </c>
      <c r="D778" s="327" t="s">
        <v>4709</v>
      </c>
      <c r="E778" s="180"/>
      <c r="F778" s="324"/>
      <c r="H778" s="326"/>
    </row>
    <row r="779" spans="2:8" s="6" customFormat="1" ht="15">
      <c r="B779" s="234">
        <v>42804.771064814813</v>
      </c>
      <c r="C779" s="235">
        <v>500</v>
      </c>
      <c r="D779" s="327" t="s">
        <v>4708</v>
      </c>
      <c r="E779" s="180"/>
      <c r="F779" s="324"/>
      <c r="H779" s="326"/>
    </row>
    <row r="780" spans="2:8" s="6" customFormat="1" ht="15">
      <c r="B780" s="234">
        <v>42805.01085648148</v>
      </c>
      <c r="C780" s="235">
        <v>300</v>
      </c>
      <c r="D780" s="327" t="s">
        <v>4707</v>
      </c>
      <c r="E780" s="180"/>
      <c r="F780" s="324"/>
      <c r="H780" s="326"/>
    </row>
    <row r="781" spans="2:8" s="6" customFormat="1" ht="15">
      <c r="B781" s="234">
        <v>42805.568379629629</v>
      </c>
      <c r="C781" s="235">
        <v>500</v>
      </c>
      <c r="D781" s="327" t="s">
        <v>4706</v>
      </c>
      <c r="E781" s="180"/>
      <c r="F781" s="324"/>
      <c r="H781" s="326"/>
    </row>
    <row r="782" spans="2:8" s="6" customFormat="1" ht="15">
      <c r="B782" s="234">
        <v>42805.962592592594</v>
      </c>
      <c r="C782" s="235">
        <v>500</v>
      </c>
      <c r="D782" s="327" t="s">
        <v>4705</v>
      </c>
      <c r="E782" s="180"/>
      <c r="F782" s="324"/>
      <c r="H782" s="326"/>
    </row>
    <row r="783" spans="2:8" s="6" customFormat="1" ht="15">
      <c r="B783" s="234">
        <v>42805.969421296293</v>
      </c>
      <c r="C783" s="235">
        <v>300</v>
      </c>
      <c r="D783" s="327" t="s">
        <v>4704</v>
      </c>
      <c r="E783" s="180"/>
      <c r="F783" s="324"/>
      <c r="H783" s="326"/>
    </row>
    <row r="784" spans="2:8" s="6" customFormat="1" ht="15">
      <c r="B784" s="234">
        <v>42806.870358796295</v>
      </c>
      <c r="C784" s="235">
        <v>152</v>
      </c>
      <c r="D784" s="327" t="s">
        <v>4703</v>
      </c>
      <c r="E784" s="180"/>
      <c r="F784" s="324"/>
      <c r="H784" s="326"/>
    </row>
    <row r="785" spans="2:8" s="6" customFormat="1" ht="15">
      <c r="B785" s="234">
        <v>42807.436921296299</v>
      </c>
      <c r="C785" s="235">
        <v>300</v>
      </c>
      <c r="D785" s="327" t="s">
        <v>4702</v>
      </c>
      <c r="E785" s="180"/>
      <c r="F785" s="324"/>
      <c r="H785" s="326"/>
    </row>
    <row r="786" spans="2:8" s="6" customFormat="1" ht="15">
      <c r="B786" s="234">
        <v>42807.644537037035</v>
      </c>
      <c r="C786" s="235">
        <v>500</v>
      </c>
      <c r="D786" s="327" t="s">
        <v>4701</v>
      </c>
      <c r="E786" s="180"/>
      <c r="F786" s="324"/>
      <c r="H786" s="326"/>
    </row>
    <row r="787" spans="2:8" s="6" customFormat="1" ht="15">
      <c r="B787" s="234">
        <v>42808.62023148148</v>
      </c>
      <c r="C787" s="235">
        <v>1000</v>
      </c>
      <c r="D787" s="327" t="s">
        <v>4700</v>
      </c>
      <c r="E787" s="180"/>
      <c r="F787" s="324"/>
      <c r="H787" s="326"/>
    </row>
    <row r="788" spans="2:8" s="6" customFormat="1" ht="15">
      <c r="B788" s="234">
        <v>42808.915821759256</v>
      </c>
      <c r="C788" s="235">
        <v>300</v>
      </c>
      <c r="D788" s="327" t="s">
        <v>4699</v>
      </c>
      <c r="E788" s="180"/>
      <c r="F788" s="324"/>
      <c r="H788" s="326"/>
    </row>
    <row r="789" spans="2:8" s="6" customFormat="1" ht="15">
      <c r="B789" s="234">
        <v>42808.967673611114</v>
      </c>
      <c r="C789" s="235">
        <v>500</v>
      </c>
      <c r="D789" s="327" t="s">
        <v>4698</v>
      </c>
      <c r="E789" s="180"/>
      <c r="F789" s="324"/>
      <c r="H789" s="326"/>
    </row>
    <row r="790" spans="2:8" s="6" customFormat="1" ht="15">
      <c r="B790" s="234">
        <v>42809.601585648146</v>
      </c>
      <c r="C790" s="235">
        <v>1000</v>
      </c>
      <c r="D790" s="327" t="s">
        <v>4697</v>
      </c>
      <c r="E790" s="180"/>
      <c r="F790" s="324"/>
      <c r="H790" s="326"/>
    </row>
    <row r="791" spans="2:8" s="6" customFormat="1" ht="15">
      <c r="B791" s="234">
        <v>42813.924907407411</v>
      </c>
      <c r="C791" s="235">
        <v>200</v>
      </c>
      <c r="D791" s="327" t="s">
        <v>4696</v>
      </c>
      <c r="E791" s="180"/>
      <c r="F791" s="324"/>
      <c r="H791" s="326"/>
    </row>
    <row r="792" spans="2:8" s="6" customFormat="1" ht="15">
      <c r="B792" s="234">
        <v>42814.799004629633</v>
      </c>
      <c r="C792" s="235">
        <v>500</v>
      </c>
      <c r="D792" s="327" t="s">
        <v>4695</v>
      </c>
      <c r="E792" s="180"/>
      <c r="F792" s="324"/>
      <c r="H792" s="326"/>
    </row>
    <row r="793" spans="2:8" s="6" customFormat="1" ht="15">
      <c r="B793" s="234">
        <v>42814.847372685188</v>
      </c>
      <c r="C793" s="235">
        <v>600</v>
      </c>
      <c r="D793" s="327" t="s">
        <v>4694</v>
      </c>
      <c r="E793" s="180"/>
      <c r="F793" s="324"/>
      <c r="H793" s="326"/>
    </row>
    <row r="794" spans="2:8" s="6" customFormat="1" ht="15">
      <c r="B794" s="234">
        <v>42815.787268518521</v>
      </c>
      <c r="C794" s="235">
        <v>10000</v>
      </c>
      <c r="D794" s="327" t="s">
        <v>4693</v>
      </c>
      <c r="E794" s="180"/>
      <c r="F794" s="324"/>
      <c r="H794" s="326"/>
    </row>
    <row r="795" spans="2:8" s="6" customFormat="1" ht="15">
      <c r="B795" s="234">
        <v>42817.446111111109</v>
      </c>
      <c r="C795" s="235">
        <v>5000</v>
      </c>
      <c r="D795" s="327" t="s">
        <v>4692</v>
      </c>
      <c r="E795" s="180"/>
      <c r="F795" s="324"/>
      <c r="H795" s="326"/>
    </row>
    <row r="796" spans="2:8" s="6" customFormat="1" ht="15">
      <c r="B796" s="234">
        <v>42820.688020833331</v>
      </c>
      <c r="C796" s="235">
        <v>300</v>
      </c>
      <c r="D796" s="327" t="s">
        <v>19</v>
      </c>
      <c r="E796" s="180"/>
      <c r="F796" s="324"/>
      <c r="H796" s="326"/>
    </row>
    <row r="797" spans="2:8" s="6" customFormat="1" ht="15">
      <c r="B797" s="234">
        <v>42822.573020833333</v>
      </c>
      <c r="C797" s="235">
        <v>1000</v>
      </c>
      <c r="D797" s="327" t="s">
        <v>4691</v>
      </c>
      <c r="E797" s="180"/>
      <c r="F797" s="324"/>
      <c r="H797" s="326"/>
    </row>
    <row r="798" spans="2:8" s="6" customFormat="1" ht="15">
      <c r="B798" s="234">
        <v>42823.357835648145</v>
      </c>
      <c r="C798" s="235">
        <v>100</v>
      </c>
      <c r="D798" s="327" t="s">
        <v>4690</v>
      </c>
      <c r="E798" s="180"/>
      <c r="F798" s="324"/>
      <c r="H798" s="326"/>
    </row>
    <row r="799" spans="2:8" s="6" customFormat="1" ht="15">
      <c r="B799" s="234">
        <v>42823.925428240742</v>
      </c>
      <c r="C799" s="235">
        <v>200</v>
      </c>
      <c r="D799" s="327" t="s">
        <v>4689</v>
      </c>
      <c r="E799" s="180"/>
      <c r="F799" s="324"/>
      <c r="H799" s="326"/>
    </row>
    <row r="800" spans="2:8" s="6" customFormat="1" ht="15">
      <c r="B800" s="234">
        <v>42824.556597222225</v>
      </c>
      <c r="C800" s="235">
        <v>1000</v>
      </c>
      <c r="D800" s="327" t="s">
        <v>4688</v>
      </c>
      <c r="E800" s="180"/>
      <c r="F800" s="324"/>
      <c r="H800" s="326"/>
    </row>
    <row r="801" spans="2:8" s="6" customFormat="1" ht="15">
      <c r="B801" s="234">
        <v>42824.585162037038</v>
      </c>
      <c r="C801" s="235">
        <v>300</v>
      </c>
      <c r="D801" s="327" t="s">
        <v>4687</v>
      </c>
      <c r="E801" s="180"/>
      <c r="F801" s="324"/>
      <c r="H801" s="326"/>
    </row>
    <row r="802" spans="2:8" s="6" customFormat="1" ht="15">
      <c r="B802" s="234">
        <v>42824.756689814814</v>
      </c>
      <c r="C802" s="235">
        <v>200</v>
      </c>
      <c r="D802" s="327" t="s">
        <v>4686</v>
      </c>
      <c r="E802" s="180"/>
      <c r="F802" s="324"/>
      <c r="H802" s="326"/>
    </row>
    <row r="803" spans="2:8" s="6" customFormat="1" ht="15">
      <c r="B803" s="234">
        <v>42825.621076388888</v>
      </c>
      <c r="C803" s="235">
        <v>500</v>
      </c>
      <c r="D803" s="327" t="s">
        <v>4685</v>
      </c>
      <c r="E803" s="180"/>
      <c r="F803" s="324"/>
      <c r="H803" s="326"/>
    </row>
    <row r="804" spans="2:8" s="6" customFormat="1">
      <c r="B804" s="237" t="s">
        <v>22</v>
      </c>
      <c r="C804" s="238">
        <f>SUM(C758:C803)</f>
        <v>36302</v>
      </c>
      <c r="D804" s="133"/>
    </row>
    <row r="805" spans="2:8" s="6" customFormat="1">
      <c r="B805" s="239" t="s">
        <v>23</v>
      </c>
      <c r="C805" s="293">
        <f>C804*0.021</f>
        <v>762.3420000000001</v>
      </c>
      <c r="D805" s="134"/>
    </row>
    <row r="806" spans="2:8" s="6" customFormat="1">
      <c r="B806" s="127"/>
      <c r="C806" s="131"/>
      <c r="D806" s="180"/>
    </row>
    <row r="807" spans="2:8" s="6" customFormat="1">
      <c r="B807" s="127"/>
      <c r="C807" s="131"/>
      <c r="D807" s="180"/>
    </row>
    <row r="808" spans="2:8" s="6" customFormat="1">
      <c r="B808" s="127"/>
      <c r="C808" s="131"/>
      <c r="D808" s="180"/>
    </row>
    <row r="809" spans="2:8" s="6" customFormat="1">
      <c r="B809" s="127"/>
      <c r="C809" s="131"/>
      <c r="D809" s="180"/>
    </row>
    <row r="810" spans="2:8" s="6" customFormat="1">
      <c r="B810" s="127"/>
      <c r="C810" s="131"/>
      <c r="D810" s="180"/>
    </row>
    <row r="811" spans="2:8" s="6" customFormat="1">
      <c r="B811" s="127"/>
      <c r="C811" s="131"/>
      <c r="D811" s="180"/>
    </row>
    <row r="812" spans="2:8" s="6" customFormat="1">
      <c r="B812" s="127"/>
      <c r="C812" s="131"/>
      <c r="D812" s="180"/>
    </row>
    <row r="813" spans="2:8" s="6" customFormat="1">
      <c r="B813" s="127"/>
      <c r="C813" s="131"/>
      <c r="D813" s="180"/>
    </row>
    <row r="814" spans="2:8" s="6" customFormat="1">
      <c r="B814" s="127"/>
      <c r="C814" s="131"/>
      <c r="D814" s="180"/>
    </row>
    <row r="815" spans="2:8" s="6" customFormat="1">
      <c r="B815" s="127"/>
      <c r="C815" s="131"/>
      <c r="D815" s="180"/>
    </row>
    <row r="816" spans="2:8" s="6" customFormat="1">
      <c r="B816" s="127"/>
      <c r="C816" s="131"/>
      <c r="D816" s="180"/>
    </row>
    <row r="817" spans="2:5" s="6" customFormat="1">
      <c r="B817" s="127"/>
      <c r="C817" s="131"/>
      <c r="D817" s="180"/>
    </row>
    <row r="818" spans="2:5" s="6" customFormat="1">
      <c r="B818" s="127"/>
      <c r="C818" s="131"/>
      <c r="D818" s="180"/>
    </row>
    <row r="819" spans="2:5" s="6" customFormat="1">
      <c r="B819" s="127"/>
      <c r="C819" s="131"/>
      <c r="D819" s="180"/>
    </row>
    <row r="820" spans="2:5" s="6" customFormat="1">
      <c r="B820" s="127"/>
      <c r="C820" s="131"/>
      <c r="D820" s="180"/>
    </row>
    <row r="821" spans="2:5" s="6" customFormat="1" ht="15">
      <c r="B821" s="86"/>
      <c r="C821" s="127"/>
      <c r="D821" s="131"/>
      <c r="E821" s="180"/>
    </row>
    <row r="822" spans="2:5" s="6" customFormat="1">
      <c r="B822" s="11"/>
      <c r="C822" s="127"/>
      <c r="D822" s="131"/>
      <c r="E822" s="180"/>
    </row>
    <row r="823" spans="2:5" s="6" customFormat="1">
      <c r="B823" s="11"/>
      <c r="C823" s="127"/>
      <c r="D823" s="131"/>
      <c r="E823" s="180"/>
    </row>
    <row r="824" spans="2:5" s="6" customFormat="1">
      <c r="B824" s="11"/>
      <c r="C824" s="127"/>
      <c r="D824" s="131"/>
      <c r="E824" s="180"/>
    </row>
    <row r="825" spans="2:5" s="6" customFormat="1">
      <c r="B825" s="11"/>
      <c r="C825" s="127"/>
      <c r="D825" s="131"/>
      <c r="E825" s="180"/>
    </row>
    <row r="826" spans="2:5" s="6" customFormat="1">
      <c r="B826" s="11"/>
      <c r="C826" s="127"/>
      <c r="D826" s="131"/>
      <c r="E826" s="180"/>
    </row>
    <row r="827" spans="2:5" s="6" customFormat="1">
      <c r="B827" s="11"/>
      <c r="C827" s="127"/>
      <c r="D827" s="131"/>
      <c r="E827" s="180"/>
    </row>
    <row r="828" spans="2:5" s="6" customFormat="1">
      <c r="B828" s="11"/>
      <c r="C828" s="127"/>
      <c r="D828" s="131"/>
      <c r="E828" s="180"/>
    </row>
    <row r="829" spans="2:5" s="6" customFormat="1">
      <c r="B829" s="11"/>
      <c r="C829" s="127"/>
      <c r="D829" s="131"/>
      <c r="E829" s="180"/>
    </row>
    <row r="830" spans="2:5" s="6" customFormat="1">
      <c r="B830" s="11"/>
      <c r="C830" s="127"/>
      <c r="D830" s="131"/>
      <c r="E830" s="180"/>
    </row>
    <row r="831" spans="2:5" s="6" customFormat="1">
      <c r="B831" s="11"/>
      <c r="C831" s="127"/>
      <c r="D831" s="131"/>
      <c r="E831" s="180"/>
    </row>
    <row r="832" spans="2:5" s="6" customFormat="1">
      <c r="B832" s="11"/>
      <c r="C832" s="127"/>
      <c r="D832" s="131"/>
      <c r="E832" s="180"/>
    </row>
    <row r="833" spans="2:5" s="6" customFormat="1">
      <c r="B833" s="11"/>
      <c r="C833" s="127"/>
      <c r="D833" s="131"/>
      <c r="E833" s="180"/>
    </row>
    <row r="834" spans="2:5" s="6" customFormat="1">
      <c r="B834" s="11"/>
      <c r="C834" s="127"/>
      <c r="D834" s="131"/>
      <c r="E834" s="180"/>
    </row>
    <row r="835" spans="2:5" s="6" customFormat="1">
      <c r="B835" s="11"/>
      <c r="C835" s="127"/>
      <c r="D835" s="131"/>
      <c r="E835" s="180"/>
    </row>
    <row r="836" spans="2:5" s="6" customFormat="1">
      <c r="B836" s="11"/>
      <c r="C836" s="127"/>
      <c r="D836" s="131"/>
      <c r="E836" s="180"/>
    </row>
    <row r="837" spans="2:5" s="6" customFormat="1">
      <c r="B837" s="11"/>
      <c r="C837" s="127"/>
      <c r="D837" s="131"/>
      <c r="E837" s="180"/>
    </row>
    <row r="838" spans="2:5" s="6" customFormat="1">
      <c r="B838" s="11"/>
      <c r="C838" s="127"/>
      <c r="D838" s="131"/>
      <c r="E838" s="180"/>
    </row>
    <row r="839" spans="2:5" s="6" customFormat="1">
      <c r="B839" s="11"/>
      <c r="C839" s="127"/>
      <c r="D839" s="131"/>
      <c r="E839" s="180"/>
    </row>
    <row r="840" spans="2:5" s="6" customFormat="1">
      <c r="B840" s="11"/>
      <c r="C840" s="127"/>
      <c r="D840" s="131"/>
      <c r="E840" s="180"/>
    </row>
    <row r="841" spans="2:5" s="6" customFormat="1">
      <c r="B841" s="11"/>
      <c r="C841" s="127"/>
      <c r="D841" s="131"/>
      <c r="E841" s="180"/>
    </row>
    <row r="842" spans="2:5" s="6" customFormat="1">
      <c r="B842" s="11"/>
      <c r="C842" s="127"/>
      <c r="D842" s="131"/>
      <c r="E842" s="180"/>
    </row>
    <row r="843" spans="2:5" s="6" customFormat="1">
      <c r="B843" s="11"/>
      <c r="C843" s="127"/>
      <c r="D843" s="131"/>
      <c r="E843" s="180"/>
    </row>
    <row r="844" spans="2:5" s="6" customFormat="1">
      <c r="B844" s="11"/>
      <c r="C844" s="127"/>
      <c r="D844" s="131"/>
      <c r="E844" s="180"/>
    </row>
    <row r="845" spans="2:5" s="6" customFormat="1">
      <c r="B845" s="11"/>
      <c r="C845" s="127"/>
      <c r="D845" s="131"/>
      <c r="E845" s="180"/>
    </row>
    <row r="846" spans="2:5" s="6" customFormat="1">
      <c r="B846" s="11"/>
      <c r="C846" s="127"/>
      <c r="D846" s="131"/>
      <c r="E846" s="180"/>
    </row>
    <row r="847" spans="2:5" s="6" customFormat="1">
      <c r="B847" s="11"/>
      <c r="C847" s="127"/>
      <c r="D847" s="131"/>
      <c r="E847" s="180"/>
    </row>
    <row r="848" spans="2:5" s="6" customFormat="1">
      <c r="B848" s="11"/>
      <c r="C848" s="127"/>
      <c r="D848" s="131"/>
      <c r="E848" s="180"/>
    </row>
    <row r="849" spans="2:5" s="6" customFormat="1">
      <c r="B849" s="11"/>
      <c r="C849" s="127"/>
      <c r="D849" s="131"/>
      <c r="E849" s="180"/>
    </row>
    <row r="850" spans="2:5" s="6" customFormat="1">
      <c r="B850" s="11"/>
      <c r="C850" s="127"/>
      <c r="D850" s="131"/>
      <c r="E850" s="180"/>
    </row>
    <row r="851" spans="2:5" s="6" customFormat="1">
      <c r="B851" s="11"/>
      <c r="C851" s="127"/>
      <c r="D851" s="131"/>
      <c r="E851" s="180"/>
    </row>
    <row r="852" spans="2:5" s="6" customFormat="1">
      <c r="B852" s="11"/>
      <c r="C852" s="127"/>
      <c r="D852" s="131"/>
      <c r="E852" s="180"/>
    </row>
    <row r="853" spans="2:5" s="6" customFormat="1">
      <c r="B853" s="11"/>
      <c r="C853" s="127"/>
      <c r="D853" s="131"/>
      <c r="E853" s="180"/>
    </row>
    <row r="854" spans="2:5" s="6" customFormat="1">
      <c r="B854" s="11"/>
      <c r="C854" s="127"/>
      <c r="D854" s="131"/>
      <c r="E854" s="180"/>
    </row>
    <row r="855" spans="2:5" s="6" customFormat="1">
      <c r="B855" s="11"/>
      <c r="C855" s="127"/>
      <c r="D855" s="131"/>
      <c r="E855" s="180"/>
    </row>
    <row r="856" spans="2:5" s="6" customFormat="1">
      <c r="B856" s="11"/>
      <c r="C856" s="127"/>
      <c r="D856" s="131"/>
      <c r="E856" s="180"/>
    </row>
    <row r="857" spans="2:5" s="6" customFormat="1">
      <c r="B857" s="11"/>
      <c r="C857" s="127"/>
      <c r="D857" s="131"/>
      <c r="E857" s="180"/>
    </row>
    <row r="858" spans="2:5" s="6" customFormat="1">
      <c r="B858" s="11"/>
      <c r="C858" s="127"/>
      <c r="D858" s="131"/>
      <c r="E858" s="180"/>
    </row>
    <row r="859" spans="2:5" s="6" customFormat="1">
      <c r="B859" s="11"/>
      <c r="C859" s="127"/>
      <c r="D859" s="131"/>
      <c r="E859" s="180"/>
    </row>
    <row r="860" spans="2:5" s="6" customFormat="1">
      <c r="B860" s="11"/>
      <c r="C860" s="127"/>
      <c r="D860" s="131"/>
      <c r="E860" s="180"/>
    </row>
    <row r="861" spans="2:5" s="6" customFormat="1">
      <c r="B861" s="11"/>
      <c r="C861" s="127"/>
      <c r="D861" s="131"/>
      <c r="E861" s="180"/>
    </row>
    <row r="862" spans="2:5" s="6" customFormat="1">
      <c r="B862" s="11"/>
      <c r="C862" s="127"/>
      <c r="D862" s="131"/>
      <c r="E862" s="180"/>
    </row>
    <row r="863" spans="2:5" s="6" customFormat="1">
      <c r="B863" s="11"/>
      <c r="C863" s="127"/>
      <c r="D863" s="131"/>
      <c r="E863" s="180"/>
    </row>
    <row r="864" spans="2:5" s="6" customFormat="1">
      <c r="B864" s="11"/>
      <c r="C864" s="127"/>
      <c r="D864" s="131"/>
      <c r="E864" s="180"/>
    </row>
    <row r="865" spans="2:5" s="6" customFormat="1">
      <c r="B865" s="11"/>
      <c r="C865" s="127"/>
      <c r="D865" s="131"/>
      <c r="E865" s="180"/>
    </row>
    <row r="866" spans="2:5" s="6" customFormat="1">
      <c r="B866" s="11"/>
      <c r="C866" s="127"/>
      <c r="D866" s="131"/>
      <c r="E866" s="180"/>
    </row>
    <row r="867" spans="2:5" s="6" customFormat="1">
      <c r="B867" s="11"/>
      <c r="C867" s="127"/>
      <c r="D867" s="131"/>
      <c r="E867" s="180"/>
    </row>
    <row r="868" spans="2:5" s="6" customFormat="1">
      <c r="B868" s="11"/>
      <c r="C868" s="127"/>
      <c r="D868" s="131"/>
      <c r="E868" s="180"/>
    </row>
    <row r="869" spans="2:5" s="6" customFormat="1">
      <c r="B869" s="11"/>
      <c r="C869" s="127"/>
      <c r="D869" s="131"/>
      <c r="E869" s="180"/>
    </row>
    <row r="870" spans="2:5" s="6" customFormat="1">
      <c r="B870" s="11"/>
      <c r="C870" s="127"/>
      <c r="D870" s="131"/>
      <c r="E870" s="180"/>
    </row>
    <row r="871" spans="2:5" s="6" customFormat="1">
      <c r="B871" s="11"/>
      <c r="C871" s="127"/>
      <c r="D871" s="131"/>
      <c r="E871" s="180"/>
    </row>
    <row r="872" spans="2:5" s="6" customFormat="1">
      <c r="B872" s="11"/>
      <c r="C872" s="127"/>
      <c r="D872" s="131"/>
      <c r="E872" s="180"/>
    </row>
    <row r="873" spans="2:5" s="6" customFormat="1">
      <c r="B873" s="11"/>
      <c r="C873" s="127"/>
      <c r="D873" s="131"/>
      <c r="E873" s="180"/>
    </row>
    <row r="874" spans="2:5" s="6" customFormat="1">
      <c r="B874" s="11"/>
      <c r="C874" s="127"/>
      <c r="D874" s="131"/>
      <c r="E874" s="180"/>
    </row>
    <row r="875" spans="2:5" s="6" customFormat="1">
      <c r="B875" s="11"/>
      <c r="C875" s="127"/>
      <c r="D875" s="131"/>
      <c r="E875" s="180"/>
    </row>
    <row r="876" spans="2:5" s="6" customFormat="1">
      <c r="B876" s="11"/>
      <c r="C876" s="127"/>
      <c r="D876" s="131"/>
      <c r="E876" s="180"/>
    </row>
    <row r="877" spans="2:5" s="6" customFormat="1">
      <c r="B877" s="11"/>
      <c r="C877" s="127"/>
      <c r="D877" s="131"/>
      <c r="E877" s="180"/>
    </row>
    <row r="878" spans="2:5" s="6" customFormat="1">
      <c r="B878" s="11"/>
      <c r="C878" s="127"/>
      <c r="D878" s="131"/>
      <c r="E878" s="180"/>
    </row>
    <row r="879" spans="2:5" s="6" customFormat="1">
      <c r="B879" s="11"/>
      <c r="C879" s="127"/>
      <c r="D879" s="131"/>
      <c r="E879" s="180"/>
    </row>
    <row r="880" spans="2:5" s="6" customFormat="1">
      <c r="B880" s="11"/>
      <c r="C880" s="127"/>
      <c r="D880" s="131"/>
      <c r="E880" s="180"/>
    </row>
    <row r="881" spans="2:5" s="6" customFormat="1">
      <c r="B881" s="11"/>
      <c r="C881" s="127"/>
      <c r="D881" s="131"/>
      <c r="E881" s="180"/>
    </row>
    <row r="882" spans="2:5" s="6" customFormat="1">
      <c r="B882" s="11"/>
      <c r="C882" s="127"/>
      <c r="D882" s="131"/>
      <c r="E882" s="180"/>
    </row>
    <row r="883" spans="2:5" s="6" customFormat="1">
      <c r="B883" s="11"/>
      <c r="C883" s="127"/>
      <c r="D883" s="131"/>
      <c r="E883" s="180"/>
    </row>
    <row r="884" spans="2:5" s="6" customFormat="1">
      <c r="B884" s="11"/>
      <c r="C884" s="127"/>
      <c r="D884" s="131"/>
      <c r="E884" s="180"/>
    </row>
    <row r="885" spans="2:5" s="6" customFormat="1">
      <c r="B885" s="11"/>
      <c r="C885" s="127"/>
      <c r="D885" s="131"/>
      <c r="E885" s="180"/>
    </row>
    <row r="886" spans="2:5" s="6" customFormat="1">
      <c r="B886" s="11"/>
      <c r="C886" s="127"/>
      <c r="D886" s="131"/>
      <c r="E886" s="180"/>
    </row>
    <row r="887" spans="2:5" s="6" customFormat="1">
      <c r="B887" s="11"/>
      <c r="C887" s="127"/>
      <c r="D887" s="131"/>
      <c r="E887" s="180"/>
    </row>
    <row r="888" spans="2:5" s="6" customFormat="1">
      <c r="B888" s="11"/>
      <c r="C888" s="127"/>
      <c r="D888" s="131"/>
      <c r="E888" s="180"/>
    </row>
    <row r="889" spans="2:5" s="6" customFormat="1">
      <c r="B889" s="11"/>
      <c r="C889" s="127"/>
      <c r="D889" s="131"/>
      <c r="E889" s="180"/>
    </row>
    <row r="890" spans="2:5" s="6" customFormat="1">
      <c r="B890" s="11"/>
      <c r="C890" s="127"/>
      <c r="D890" s="131"/>
      <c r="E890" s="180"/>
    </row>
    <row r="891" spans="2:5" s="6" customFormat="1">
      <c r="B891" s="11"/>
      <c r="C891" s="127"/>
      <c r="D891" s="131"/>
      <c r="E891" s="180"/>
    </row>
    <row r="892" spans="2:5" s="6" customFormat="1">
      <c r="B892" s="11"/>
      <c r="C892" s="127"/>
      <c r="D892" s="131"/>
      <c r="E892" s="180"/>
    </row>
    <row r="893" spans="2:5" s="6" customFormat="1">
      <c r="B893" s="11"/>
      <c r="C893" s="127"/>
      <c r="D893" s="131"/>
      <c r="E893" s="180"/>
    </row>
    <row r="894" spans="2:5" s="6" customFormat="1">
      <c r="B894" s="11"/>
      <c r="C894" s="127"/>
      <c r="D894" s="131"/>
      <c r="E894" s="180"/>
    </row>
    <row r="895" spans="2:5" s="6" customFormat="1">
      <c r="B895" s="11"/>
      <c r="C895" s="127"/>
      <c r="D895" s="131"/>
      <c r="E895" s="180"/>
    </row>
    <row r="896" spans="2:5" s="6" customFormat="1">
      <c r="B896" s="11"/>
      <c r="C896" s="127"/>
      <c r="D896" s="131"/>
      <c r="E896" s="180"/>
    </row>
    <row r="897" spans="2:5" s="6" customFormat="1">
      <c r="B897" s="11"/>
      <c r="C897" s="127"/>
      <c r="D897" s="131"/>
      <c r="E897" s="180"/>
    </row>
    <row r="898" spans="2:5" s="6" customFormat="1">
      <c r="B898" s="11"/>
      <c r="C898" s="127"/>
      <c r="D898" s="131"/>
      <c r="E898" s="180"/>
    </row>
    <row r="899" spans="2:5" s="6" customFormat="1">
      <c r="B899" s="11"/>
      <c r="C899" s="127"/>
      <c r="D899" s="131"/>
      <c r="E899" s="180"/>
    </row>
    <row r="900" spans="2:5" s="6" customFormat="1">
      <c r="B900" s="11"/>
      <c r="C900" s="127"/>
      <c r="D900" s="131"/>
      <c r="E900" s="180"/>
    </row>
    <row r="901" spans="2:5" s="6" customFormat="1">
      <c r="B901" s="11"/>
      <c r="C901" s="127"/>
      <c r="D901" s="131"/>
      <c r="E901" s="180"/>
    </row>
    <row r="902" spans="2:5" s="6" customFormat="1">
      <c r="B902" s="11"/>
      <c r="C902" s="127"/>
      <c r="D902" s="131"/>
      <c r="E902" s="180"/>
    </row>
    <row r="903" spans="2:5" s="6" customFormat="1">
      <c r="B903" s="11"/>
      <c r="C903" s="127"/>
      <c r="D903" s="131"/>
      <c r="E903" s="180"/>
    </row>
    <row r="904" spans="2:5" s="6" customFormat="1">
      <c r="B904" s="11"/>
      <c r="C904" s="127"/>
      <c r="D904" s="131"/>
      <c r="E904" s="180"/>
    </row>
    <row r="905" spans="2:5" s="6" customFormat="1">
      <c r="B905" s="11"/>
      <c r="C905" s="127"/>
      <c r="D905" s="131"/>
      <c r="E905" s="180"/>
    </row>
    <row r="906" spans="2:5" s="6" customFormat="1">
      <c r="B906" s="11"/>
      <c r="C906" s="127"/>
      <c r="D906" s="131"/>
      <c r="E906" s="180"/>
    </row>
    <row r="907" spans="2:5" s="6" customFormat="1">
      <c r="B907" s="11"/>
      <c r="C907" s="127"/>
      <c r="D907" s="131"/>
      <c r="E907" s="180"/>
    </row>
    <row r="908" spans="2:5" s="6" customFormat="1">
      <c r="B908" s="11"/>
      <c r="C908" s="127"/>
      <c r="D908" s="131"/>
      <c r="E908" s="180"/>
    </row>
    <row r="909" spans="2:5" s="6" customFormat="1">
      <c r="B909" s="11"/>
      <c r="C909" s="127"/>
      <c r="D909" s="131"/>
      <c r="E909" s="180"/>
    </row>
    <row r="910" spans="2:5" s="6" customFormat="1">
      <c r="B910" s="11"/>
      <c r="C910" s="127"/>
      <c r="D910" s="131"/>
      <c r="E910" s="180"/>
    </row>
    <row r="911" spans="2:5" s="6" customFormat="1">
      <c r="B911" s="11"/>
      <c r="C911" s="127"/>
      <c r="D911" s="131"/>
      <c r="E911" s="180"/>
    </row>
    <row r="912" spans="2:5" s="6" customFormat="1">
      <c r="B912" s="11"/>
      <c r="C912" s="127"/>
      <c r="D912" s="131"/>
      <c r="E912" s="180"/>
    </row>
    <row r="913" spans="2:5" s="6" customFormat="1">
      <c r="B913" s="11"/>
      <c r="C913" s="127"/>
      <c r="D913" s="131"/>
      <c r="E913" s="180"/>
    </row>
    <row r="914" spans="2:5" s="6" customFormat="1">
      <c r="B914" s="11"/>
      <c r="C914" s="127"/>
      <c r="D914" s="131"/>
      <c r="E914" s="180"/>
    </row>
    <row r="915" spans="2:5" s="6" customFormat="1">
      <c r="B915" s="11"/>
      <c r="C915" s="127"/>
      <c r="D915" s="131"/>
      <c r="E915" s="180"/>
    </row>
    <row r="916" spans="2:5" s="6" customFormat="1">
      <c r="B916" s="11"/>
      <c r="C916" s="127"/>
      <c r="D916" s="131"/>
      <c r="E916" s="180"/>
    </row>
    <row r="917" spans="2:5" s="6" customFormat="1">
      <c r="B917" s="11"/>
      <c r="C917" s="127"/>
      <c r="D917" s="131"/>
      <c r="E917" s="180"/>
    </row>
    <row r="918" spans="2:5" s="6" customFormat="1">
      <c r="B918" s="11"/>
      <c r="C918" s="127"/>
      <c r="D918" s="131"/>
      <c r="E918" s="180"/>
    </row>
    <row r="919" spans="2:5" s="6" customFormat="1">
      <c r="B919" s="11"/>
      <c r="C919" s="127"/>
      <c r="D919" s="131"/>
      <c r="E919" s="180"/>
    </row>
    <row r="920" spans="2:5" s="6" customFormat="1">
      <c r="B920" s="11"/>
      <c r="C920" s="127"/>
      <c r="D920" s="131"/>
      <c r="E920" s="180"/>
    </row>
    <row r="921" spans="2:5" s="6" customFormat="1">
      <c r="B921" s="11"/>
      <c r="C921" s="127"/>
      <c r="D921" s="131"/>
      <c r="E921" s="180"/>
    </row>
    <row r="922" spans="2:5" s="6" customFormat="1">
      <c r="B922" s="11"/>
      <c r="C922" s="127"/>
      <c r="D922" s="131"/>
      <c r="E922" s="180"/>
    </row>
    <row r="923" spans="2:5" s="6" customFormat="1">
      <c r="B923" s="11"/>
      <c r="C923" s="127"/>
      <c r="D923" s="131"/>
      <c r="E923" s="180"/>
    </row>
    <row r="924" spans="2:5" s="6" customFormat="1">
      <c r="B924" s="11"/>
      <c r="C924" s="127"/>
      <c r="D924" s="131"/>
      <c r="E924" s="180"/>
    </row>
    <row r="925" spans="2:5" s="6" customFormat="1">
      <c r="B925" s="11"/>
      <c r="C925" s="127"/>
      <c r="D925" s="131"/>
      <c r="E925" s="180"/>
    </row>
    <row r="926" spans="2:5">
      <c r="B926" s="11"/>
    </row>
    <row r="927" spans="2:5">
      <c r="B927" s="11"/>
    </row>
    <row r="928" spans="2:5">
      <c r="B928" s="11"/>
    </row>
    <row r="929" spans="2:4">
      <c r="B929" s="11"/>
    </row>
    <row r="930" spans="2:4">
      <c r="B930" s="11"/>
    </row>
    <row r="931" spans="2:4">
      <c r="B931" s="11"/>
      <c r="C931" s="128"/>
      <c r="D931" s="136"/>
    </row>
    <row r="932" spans="2:4">
      <c r="B932" s="11"/>
      <c r="C932" s="128"/>
      <c r="D932" s="136"/>
    </row>
    <row r="933" spans="2:4">
      <c r="B933" s="11"/>
      <c r="C933" s="128"/>
      <c r="D933" s="136"/>
    </row>
    <row r="934" spans="2:4">
      <c r="B934" s="11"/>
      <c r="C934" s="128"/>
      <c r="D934" s="136"/>
    </row>
    <row r="935" spans="2:4">
      <c r="B935" s="11"/>
      <c r="C935" s="128"/>
      <c r="D935" s="136"/>
    </row>
    <row r="936" spans="2:4">
      <c r="B936" s="11"/>
      <c r="C936" s="128"/>
      <c r="D936" s="136"/>
    </row>
    <row r="937" spans="2:4">
      <c r="B937" s="11"/>
      <c r="C937" s="128"/>
      <c r="D937" s="136"/>
    </row>
    <row r="938" spans="2:4">
      <c r="B938" s="11"/>
      <c r="C938" s="128"/>
      <c r="D938" s="136"/>
    </row>
    <row r="939" spans="2:4">
      <c r="B939" s="11"/>
      <c r="C939" s="128"/>
      <c r="D939" s="136"/>
    </row>
    <row r="940" spans="2:4">
      <c r="B940" s="11"/>
      <c r="C940" s="128"/>
      <c r="D940" s="136"/>
    </row>
  </sheetData>
  <sheetProtection algorithmName="SHA-512" hashValue="pvhT/jXW+zRPR6mbM2DbUJO6ifnYkiAWoBEuyXZsjfBEyQOtaKMynLfGf4w2Bjiiba5JZ9vjDdD54vcW6w5agw==" saltValue="ERokYuni4xeqSL6K9ZWiuw==" spinCount="100000" sheet="1" objects="1" scenarios="1"/>
  <sortState ref="B758:D803">
    <sortCondition ref="B758:B803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H122"/>
  <sheetViews>
    <sheetView zoomScaleNormal="100" workbookViewId="0">
      <selection activeCell="A2" sqref="A2"/>
    </sheetView>
  </sheetViews>
  <sheetFormatPr defaultRowHeight="15"/>
  <cols>
    <col min="2" max="2" width="21.7109375" customWidth="1"/>
    <col min="3" max="5" width="21.5703125" style="129" customWidth="1"/>
    <col min="6" max="6" width="29.42578125" customWidth="1"/>
    <col min="8" max="8" width="9.140625" style="59"/>
  </cols>
  <sheetData>
    <row r="1" spans="1:8" s="1" customFormat="1" ht="43.5" customHeight="1">
      <c r="A1" s="17"/>
      <c r="B1" s="404" t="s">
        <v>156</v>
      </c>
      <c r="C1" s="404"/>
      <c r="D1" s="404"/>
      <c r="E1" s="404"/>
      <c r="F1" s="404"/>
      <c r="G1" s="19"/>
      <c r="H1" s="3"/>
    </row>
    <row r="2" spans="1:8" s="1" customFormat="1" ht="14.25">
      <c r="B2" s="247" t="s">
        <v>11</v>
      </c>
      <c r="C2" s="248">
        <f>SUM(C122-D122)</f>
        <v>169041.11</v>
      </c>
      <c r="D2" s="248"/>
      <c r="E2" s="248"/>
      <c r="F2" s="249"/>
      <c r="H2" s="3"/>
    </row>
    <row r="3" spans="1:8" s="1" customFormat="1" ht="12.75">
      <c r="B3" s="8"/>
      <c r="C3" s="250"/>
      <c r="D3" s="250"/>
      <c r="E3" s="250"/>
      <c r="F3" s="11"/>
      <c r="H3" s="3"/>
    </row>
    <row r="4" spans="1:8" s="22" customFormat="1" ht="32.25" customHeight="1">
      <c r="B4" s="61" t="s">
        <v>7</v>
      </c>
      <c r="C4" s="251" t="s">
        <v>12</v>
      </c>
      <c r="D4" s="251" t="s">
        <v>31</v>
      </c>
      <c r="E4" s="251" t="s">
        <v>8</v>
      </c>
      <c r="F4" s="66" t="s">
        <v>9</v>
      </c>
      <c r="H4" s="144"/>
    </row>
    <row r="5" spans="1:8" s="60" customFormat="1">
      <c r="B5" s="308">
        <v>42795</v>
      </c>
      <c r="C5" s="303">
        <v>500</v>
      </c>
      <c r="D5" s="252">
        <f>C5-E5</f>
        <v>18.5</v>
      </c>
      <c r="E5" s="303">
        <v>481.5</v>
      </c>
      <c r="F5" s="332" t="s">
        <v>4370</v>
      </c>
      <c r="H5" s="145"/>
    </row>
    <row r="6" spans="1:8" s="60" customFormat="1">
      <c r="B6" s="308">
        <v>42795</v>
      </c>
      <c r="C6" s="303">
        <v>500</v>
      </c>
      <c r="D6" s="252">
        <f t="shared" ref="D6:D69" si="0">C6-E6</f>
        <v>21</v>
      </c>
      <c r="E6" s="303">
        <v>479</v>
      </c>
      <c r="F6" s="332" t="s">
        <v>4371</v>
      </c>
      <c r="H6" s="145"/>
    </row>
    <row r="7" spans="1:8" s="60" customFormat="1">
      <c r="B7" s="308">
        <v>42795</v>
      </c>
      <c r="C7" s="303">
        <v>100</v>
      </c>
      <c r="D7" s="252">
        <f t="shared" si="0"/>
        <v>11.700000000000003</v>
      </c>
      <c r="E7" s="303">
        <v>88.3</v>
      </c>
      <c r="F7" s="332" t="s">
        <v>4372</v>
      </c>
      <c r="H7" s="145"/>
    </row>
    <row r="8" spans="1:8" s="60" customFormat="1">
      <c r="B8" s="308">
        <v>42795</v>
      </c>
      <c r="C8" s="303">
        <v>650</v>
      </c>
      <c r="D8" s="252">
        <f t="shared" si="0"/>
        <v>21.049999999999955</v>
      </c>
      <c r="E8" s="303">
        <v>628.95000000000005</v>
      </c>
      <c r="F8" s="332" t="s">
        <v>4373</v>
      </c>
      <c r="H8" s="145"/>
    </row>
    <row r="9" spans="1:8" s="60" customFormat="1">
      <c r="B9" s="308">
        <v>42795</v>
      </c>
      <c r="C9" s="303">
        <v>1000</v>
      </c>
      <c r="D9" s="252">
        <f t="shared" si="0"/>
        <v>27</v>
      </c>
      <c r="E9" s="303">
        <v>973</v>
      </c>
      <c r="F9" s="332" t="s">
        <v>4374</v>
      </c>
      <c r="H9" s="145"/>
    </row>
    <row r="10" spans="1:8" s="60" customFormat="1">
      <c r="B10" s="308">
        <v>42795</v>
      </c>
      <c r="C10" s="303">
        <v>300</v>
      </c>
      <c r="D10" s="252">
        <f t="shared" si="0"/>
        <v>15.100000000000023</v>
      </c>
      <c r="E10" s="303">
        <v>284.89999999999998</v>
      </c>
      <c r="F10" s="332" t="s">
        <v>4375</v>
      </c>
      <c r="H10" s="145"/>
    </row>
    <row r="11" spans="1:8" s="60" customFormat="1">
      <c r="B11" s="308">
        <v>42795</v>
      </c>
      <c r="C11" s="303">
        <v>300</v>
      </c>
      <c r="D11" s="252">
        <f t="shared" si="0"/>
        <v>15.100000000000023</v>
      </c>
      <c r="E11" s="303">
        <v>284.89999999999998</v>
      </c>
      <c r="F11" s="332" t="s">
        <v>4376</v>
      </c>
      <c r="H11" s="145"/>
    </row>
    <row r="12" spans="1:8" s="60" customFormat="1">
      <c r="B12" s="308">
        <v>42795</v>
      </c>
      <c r="C12" s="303">
        <v>1000</v>
      </c>
      <c r="D12" s="252">
        <f t="shared" si="0"/>
        <v>32</v>
      </c>
      <c r="E12" s="303">
        <v>968</v>
      </c>
      <c r="F12" s="332" t="s">
        <v>4371</v>
      </c>
      <c r="H12" s="145"/>
    </row>
    <row r="13" spans="1:8" s="60" customFormat="1">
      <c r="B13" s="308">
        <v>42795</v>
      </c>
      <c r="C13" s="303">
        <v>150</v>
      </c>
      <c r="D13" s="252">
        <f t="shared" si="0"/>
        <v>12.550000000000011</v>
      </c>
      <c r="E13" s="303">
        <v>137.44999999999999</v>
      </c>
      <c r="F13" s="332" t="s">
        <v>4377</v>
      </c>
      <c r="H13" s="145"/>
    </row>
    <row r="14" spans="1:8" s="60" customFormat="1">
      <c r="B14" s="308">
        <v>42795</v>
      </c>
      <c r="C14" s="303">
        <v>150</v>
      </c>
      <c r="D14" s="252">
        <f t="shared" si="0"/>
        <v>12.550000000000011</v>
      </c>
      <c r="E14" s="303">
        <v>137.44999999999999</v>
      </c>
      <c r="F14" s="332" t="s">
        <v>4378</v>
      </c>
      <c r="H14" s="145"/>
    </row>
    <row r="15" spans="1:8" s="60" customFormat="1">
      <c r="B15" s="308">
        <v>42795</v>
      </c>
      <c r="C15" s="303">
        <v>500</v>
      </c>
      <c r="D15" s="252">
        <f t="shared" si="0"/>
        <v>18.5</v>
      </c>
      <c r="E15" s="303">
        <v>481.5</v>
      </c>
      <c r="F15" s="332" t="s">
        <v>4379</v>
      </c>
      <c r="H15" s="145"/>
    </row>
    <row r="16" spans="1:8" s="60" customFormat="1">
      <c r="B16" s="308">
        <v>42796</v>
      </c>
      <c r="C16" s="303">
        <v>500</v>
      </c>
      <c r="D16" s="252">
        <f t="shared" si="0"/>
        <v>18.5</v>
      </c>
      <c r="E16" s="303">
        <v>481.5</v>
      </c>
      <c r="F16" s="332" t="s">
        <v>4380</v>
      </c>
      <c r="H16" s="145"/>
    </row>
    <row r="17" spans="2:8" s="60" customFormat="1">
      <c r="B17" s="308">
        <v>42796</v>
      </c>
      <c r="C17" s="303">
        <v>300</v>
      </c>
      <c r="D17" s="252">
        <f t="shared" si="0"/>
        <v>15.100000000000023</v>
      </c>
      <c r="E17" s="303">
        <v>284.89999999999998</v>
      </c>
      <c r="F17" s="332" t="s">
        <v>4381</v>
      </c>
      <c r="H17" s="145"/>
    </row>
    <row r="18" spans="2:8" s="60" customFormat="1">
      <c r="B18" s="308">
        <v>42796</v>
      </c>
      <c r="C18" s="303">
        <v>100</v>
      </c>
      <c r="D18" s="252">
        <f t="shared" si="0"/>
        <v>11.700000000000003</v>
      </c>
      <c r="E18" s="303">
        <v>88.3</v>
      </c>
      <c r="F18" s="332" t="s">
        <v>4382</v>
      </c>
      <c r="H18" s="145"/>
    </row>
    <row r="19" spans="2:8" s="60" customFormat="1">
      <c r="B19" s="308">
        <v>42796</v>
      </c>
      <c r="C19" s="303">
        <v>600</v>
      </c>
      <c r="D19" s="252">
        <f t="shared" si="0"/>
        <v>23.200000000000045</v>
      </c>
      <c r="E19" s="303">
        <v>576.79999999999995</v>
      </c>
      <c r="F19" s="332" t="s">
        <v>4383</v>
      </c>
      <c r="H19" s="145"/>
    </row>
    <row r="20" spans="2:8" s="60" customFormat="1">
      <c r="B20" s="308">
        <v>42796</v>
      </c>
      <c r="C20" s="303">
        <v>300</v>
      </c>
      <c r="D20" s="252">
        <f t="shared" si="0"/>
        <v>15.100000000000023</v>
      </c>
      <c r="E20" s="303">
        <v>284.89999999999998</v>
      </c>
      <c r="F20" s="332" t="s">
        <v>4384</v>
      </c>
      <c r="H20" s="145"/>
    </row>
    <row r="21" spans="2:8" s="60" customFormat="1">
      <c r="B21" s="308">
        <v>42796</v>
      </c>
      <c r="C21" s="303">
        <v>2000</v>
      </c>
      <c r="D21" s="252">
        <f t="shared" si="0"/>
        <v>44</v>
      </c>
      <c r="E21" s="303">
        <v>1956</v>
      </c>
      <c r="F21" s="332" t="s">
        <v>4385</v>
      </c>
      <c r="H21" s="145"/>
    </row>
    <row r="22" spans="2:8" s="60" customFormat="1">
      <c r="B22" s="308">
        <v>42796</v>
      </c>
      <c r="C22" s="303">
        <v>1000</v>
      </c>
      <c r="D22" s="252">
        <f t="shared" si="0"/>
        <v>27</v>
      </c>
      <c r="E22" s="303">
        <v>973</v>
      </c>
      <c r="F22" s="332" t="s">
        <v>4386</v>
      </c>
      <c r="H22" s="145"/>
    </row>
    <row r="23" spans="2:8" s="60" customFormat="1">
      <c r="B23" s="308">
        <v>42796</v>
      </c>
      <c r="C23" s="303">
        <v>400</v>
      </c>
      <c r="D23" s="252">
        <f t="shared" si="0"/>
        <v>16.800000000000011</v>
      </c>
      <c r="E23" s="303">
        <v>383.2</v>
      </c>
      <c r="F23" s="332" t="s">
        <v>4387</v>
      </c>
      <c r="H23" s="145"/>
    </row>
    <row r="24" spans="2:8" s="60" customFormat="1">
      <c r="B24" s="308">
        <v>42796</v>
      </c>
      <c r="C24" s="303">
        <v>150</v>
      </c>
      <c r="D24" s="252">
        <f t="shared" si="0"/>
        <v>12.550000000000011</v>
      </c>
      <c r="E24" s="303">
        <v>137.44999999999999</v>
      </c>
      <c r="F24" s="332" t="s">
        <v>4388</v>
      </c>
      <c r="H24" s="145"/>
    </row>
    <row r="25" spans="2:8" s="60" customFormat="1">
      <c r="B25" s="308">
        <v>42797</v>
      </c>
      <c r="C25" s="303">
        <v>500</v>
      </c>
      <c r="D25" s="252">
        <f t="shared" si="0"/>
        <v>21</v>
      </c>
      <c r="E25" s="303">
        <v>479</v>
      </c>
      <c r="F25" s="332" t="s">
        <v>4371</v>
      </c>
      <c r="H25" s="145"/>
    </row>
    <row r="26" spans="2:8" s="60" customFormat="1">
      <c r="B26" s="308">
        <v>42797</v>
      </c>
      <c r="C26" s="303">
        <v>585</v>
      </c>
      <c r="D26" s="252">
        <f t="shared" si="0"/>
        <v>22.870000000000005</v>
      </c>
      <c r="E26" s="303">
        <v>562.13</v>
      </c>
      <c r="F26" s="332" t="s">
        <v>4389</v>
      </c>
      <c r="H26" s="145"/>
    </row>
    <row r="27" spans="2:8" s="60" customFormat="1">
      <c r="B27" s="308">
        <v>42797</v>
      </c>
      <c r="C27" s="303">
        <v>1000</v>
      </c>
      <c r="D27" s="252">
        <f t="shared" si="0"/>
        <v>32</v>
      </c>
      <c r="E27" s="303">
        <v>968</v>
      </c>
      <c r="F27" s="332" t="s">
        <v>4390</v>
      </c>
      <c r="H27" s="145"/>
    </row>
    <row r="28" spans="2:8" s="60" customFormat="1">
      <c r="B28" s="308">
        <v>42797</v>
      </c>
      <c r="C28" s="303">
        <v>250</v>
      </c>
      <c r="D28" s="252">
        <f t="shared" si="0"/>
        <v>14.25</v>
      </c>
      <c r="E28" s="303">
        <v>235.75</v>
      </c>
      <c r="F28" s="332" t="s">
        <v>4391</v>
      </c>
      <c r="H28" s="145"/>
    </row>
    <row r="29" spans="2:8" s="60" customFormat="1">
      <c r="B29" s="308">
        <v>42797</v>
      </c>
      <c r="C29" s="303">
        <v>500</v>
      </c>
      <c r="D29" s="252">
        <f t="shared" si="0"/>
        <v>18.5</v>
      </c>
      <c r="E29" s="303">
        <v>481.5</v>
      </c>
      <c r="F29" s="332" t="s">
        <v>4392</v>
      </c>
      <c r="H29" s="145"/>
    </row>
    <row r="30" spans="2:8" s="60" customFormat="1">
      <c r="B30" s="308">
        <v>42797</v>
      </c>
      <c r="C30" s="303">
        <v>240</v>
      </c>
      <c r="D30" s="252">
        <f t="shared" si="0"/>
        <v>14.080000000000013</v>
      </c>
      <c r="E30" s="303">
        <v>225.92</v>
      </c>
      <c r="F30" s="332" t="s">
        <v>4393</v>
      </c>
      <c r="H30" s="145"/>
    </row>
    <row r="31" spans="2:8" s="60" customFormat="1">
      <c r="B31" s="308">
        <v>42798</v>
      </c>
      <c r="C31" s="303">
        <v>1000</v>
      </c>
      <c r="D31" s="252">
        <f t="shared" si="0"/>
        <v>32</v>
      </c>
      <c r="E31" s="303">
        <v>968</v>
      </c>
      <c r="F31" s="332" t="s">
        <v>4394</v>
      </c>
      <c r="H31" s="145"/>
    </row>
    <row r="32" spans="2:8" s="60" customFormat="1">
      <c r="B32" s="308">
        <v>42798</v>
      </c>
      <c r="C32" s="303">
        <v>1000</v>
      </c>
      <c r="D32" s="252">
        <f t="shared" si="0"/>
        <v>27</v>
      </c>
      <c r="E32" s="303">
        <v>973</v>
      </c>
      <c r="F32" s="332" t="s">
        <v>4395</v>
      </c>
      <c r="H32" s="145"/>
    </row>
    <row r="33" spans="2:8" s="60" customFormat="1">
      <c r="B33" s="308">
        <v>42799</v>
      </c>
      <c r="C33" s="303">
        <v>220</v>
      </c>
      <c r="D33" s="252">
        <f t="shared" si="0"/>
        <v>13.740000000000009</v>
      </c>
      <c r="E33" s="303">
        <v>206.26</v>
      </c>
      <c r="F33" s="332" t="s">
        <v>4396</v>
      </c>
      <c r="H33" s="145"/>
    </row>
    <row r="34" spans="2:8" s="60" customFormat="1">
      <c r="B34" s="308">
        <v>42799</v>
      </c>
      <c r="C34" s="303">
        <v>150</v>
      </c>
      <c r="D34" s="252">
        <f t="shared" si="0"/>
        <v>12.550000000000011</v>
      </c>
      <c r="E34" s="303">
        <v>137.44999999999999</v>
      </c>
      <c r="F34" s="332" t="s">
        <v>4397</v>
      </c>
      <c r="H34" s="145"/>
    </row>
    <row r="35" spans="2:8" s="60" customFormat="1">
      <c r="B35" s="308">
        <v>42799</v>
      </c>
      <c r="C35" s="303">
        <v>100</v>
      </c>
      <c r="D35" s="252">
        <f t="shared" si="0"/>
        <v>11.700000000000003</v>
      </c>
      <c r="E35" s="303">
        <v>88.3</v>
      </c>
      <c r="F35" s="332" t="s">
        <v>4398</v>
      </c>
      <c r="H35" s="145"/>
    </row>
    <row r="36" spans="2:8" s="60" customFormat="1">
      <c r="B36" s="308">
        <v>42799</v>
      </c>
      <c r="C36" s="303">
        <v>1000</v>
      </c>
      <c r="D36" s="252">
        <f t="shared" si="0"/>
        <v>27</v>
      </c>
      <c r="E36" s="303">
        <v>973</v>
      </c>
      <c r="F36" s="332" t="s">
        <v>4399</v>
      </c>
      <c r="H36" s="145"/>
    </row>
    <row r="37" spans="2:8" s="60" customFormat="1">
      <c r="B37" s="308">
        <v>42799</v>
      </c>
      <c r="C37" s="303">
        <v>100</v>
      </c>
      <c r="D37" s="252">
        <f t="shared" si="0"/>
        <v>11.700000000000003</v>
      </c>
      <c r="E37" s="303">
        <v>88.3</v>
      </c>
      <c r="F37" s="332" t="s">
        <v>4400</v>
      </c>
      <c r="H37" s="145"/>
    </row>
    <row r="38" spans="2:8" s="60" customFormat="1">
      <c r="B38" s="308">
        <v>42799</v>
      </c>
      <c r="C38" s="303">
        <v>1000</v>
      </c>
      <c r="D38" s="252">
        <f t="shared" si="0"/>
        <v>32</v>
      </c>
      <c r="E38" s="303">
        <v>968</v>
      </c>
      <c r="F38" s="332" t="s">
        <v>4401</v>
      </c>
      <c r="H38" s="145"/>
    </row>
    <row r="39" spans="2:8" s="60" customFormat="1">
      <c r="B39" s="308">
        <v>42800</v>
      </c>
      <c r="C39" s="303">
        <v>500</v>
      </c>
      <c r="D39" s="252">
        <f t="shared" si="0"/>
        <v>18.5</v>
      </c>
      <c r="E39" s="303">
        <v>481.5</v>
      </c>
      <c r="F39" s="332" t="s">
        <v>4402</v>
      </c>
      <c r="H39" s="145"/>
    </row>
    <row r="40" spans="2:8" s="60" customFormat="1">
      <c r="B40" s="308">
        <v>42800</v>
      </c>
      <c r="C40" s="303">
        <v>200</v>
      </c>
      <c r="D40" s="252">
        <f t="shared" si="0"/>
        <v>13.400000000000006</v>
      </c>
      <c r="E40" s="303">
        <v>186.6</v>
      </c>
      <c r="F40" s="332" t="s">
        <v>4403</v>
      </c>
      <c r="H40" s="145"/>
    </row>
    <row r="41" spans="2:8" s="60" customFormat="1">
      <c r="B41" s="308">
        <v>42800</v>
      </c>
      <c r="C41" s="303">
        <v>1000</v>
      </c>
      <c r="D41" s="252">
        <f t="shared" si="0"/>
        <v>32</v>
      </c>
      <c r="E41" s="303">
        <v>968</v>
      </c>
      <c r="F41" s="332" t="s">
        <v>4404</v>
      </c>
      <c r="H41" s="145"/>
    </row>
    <row r="42" spans="2:8" s="60" customFormat="1">
      <c r="B42" s="308">
        <v>42801</v>
      </c>
      <c r="C42" s="303">
        <v>100</v>
      </c>
      <c r="D42" s="252">
        <f t="shared" si="0"/>
        <v>11.700000000000003</v>
      </c>
      <c r="E42" s="303">
        <v>88.3</v>
      </c>
      <c r="F42" s="332" t="s">
        <v>4405</v>
      </c>
      <c r="H42" s="145"/>
    </row>
    <row r="43" spans="2:8" s="60" customFormat="1">
      <c r="B43" s="308">
        <v>42801</v>
      </c>
      <c r="C43" s="303">
        <v>3000</v>
      </c>
      <c r="D43" s="252">
        <f t="shared" si="0"/>
        <v>61</v>
      </c>
      <c r="E43" s="303">
        <v>2939</v>
      </c>
      <c r="F43" s="332" t="s">
        <v>4406</v>
      </c>
      <c r="H43" s="145"/>
    </row>
    <row r="44" spans="2:8" s="60" customFormat="1">
      <c r="B44" s="308">
        <v>42801</v>
      </c>
      <c r="C44" s="303">
        <v>1100</v>
      </c>
      <c r="D44" s="252">
        <f t="shared" si="0"/>
        <v>34.200000000000045</v>
      </c>
      <c r="E44" s="303">
        <v>1065.8</v>
      </c>
      <c r="F44" s="332" t="s">
        <v>4407</v>
      </c>
      <c r="H44" s="145"/>
    </row>
    <row r="45" spans="2:8" s="60" customFormat="1">
      <c r="B45" s="308">
        <v>42802</v>
      </c>
      <c r="C45" s="303">
        <v>225</v>
      </c>
      <c r="D45" s="252">
        <f t="shared" si="0"/>
        <v>13.830000000000013</v>
      </c>
      <c r="E45" s="303">
        <v>211.17</v>
      </c>
      <c r="F45" s="332" t="s">
        <v>4408</v>
      </c>
      <c r="H45" s="145"/>
    </row>
    <row r="46" spans="2:8" s="60" customFormat="1">
      <c r="B46" s="308">
        <v>42802</v>
      </c>
      <c r="C46" s="303">
        <v>300</v>
      </c>
      <c r="D46" s="252">
        <f t="shared" si="0"/>
        <v>15.100000000000023</v>
      </c>
      <c r="E46" s="303">
        <v>284.89999999999998</v>
      </c>
      <c r="F46" s="332" t="s">
        <v>4409</v>
      </c>
      <c r="H46" s="145"/>
    </row>
    <row r="47" spans="2:8" s="60" customFormat="1">
      <c r="B47" s="308">
        <v>42803</v>
      </c>
      <c r="C47" s="303">
        <v>120</v>
      </c>
      <c r="D47" s="252">
        <f t="shared" si="0"/>
        <v>12.040000000000006</v>
      </c>
      <c r="E47" s="303">
        <v>107.96</v>
      </c>
      <c r="F47" s="332" t="s">
        <v>4410</v>
      </c>
      <c r="H47" s="145"/>
    </row>
    <row r="48" spans="2:8" s="60" customFormat="1">
      <c r="B48" s="308">
        <v>42803</v>
      </c>
      <c r="C48" s="303">
        <v>2000</v>
      </c>
      <c r="D48" s="252">
        <f t="shared" si="0"/>
        <v>54</v>
      </c>
      <c r="E48" s="303">
        <v>1946</v>
      </c>
      <c r="F48" s="332" t="s">
        <v>4411</v>
      </c>
      <c r="H48" s="145"/>
    </row>
    <row r="49" spans="2:8" s="60" customFormat="1">
      <c r="B49" s="308">
        <v>42803</v>
      </c>
      <c r="C49" s="303">
        <v>20000</v>
      </c>
      <c r="D49" s="252">
        <f t="shared" si="0"/>
        <v>350</v>
      </c>
      <c r="E49" s="303">
        <v>19650</v>
      </c>
      <c r="F49" s="332" t="s">
        <v>4412</v>
      </c>
      <c r="H49" s="145"/>
    </row>
    <row r="50" spans="2:8" s="60" customFormat="1">
      <c r="B50" s="308">
        <v>42803</v>
      </c>
      <c r="C50" s="303">
        <v>300</v>
      </c>
      <c r="D50" s="252">
        <f t="shared" si="0"/>
        <v>15.100000000000023</v>
      </c>
      <c r="E50" s="303">
        <v>284.89999999999998</v>
      </c>
      <c r="F50" s="332" t="s">
        <v>4413</v>
      </c>
      <c r="H50" s="145"/>
    </row>
    <row r="51" spans="2:8" s="60" customFormat="1">
      <c r="B51" s="308">
        <v>42804</v>
      </c>
      <c r="C51" s="303">
        <v>500</v>
      </c>
      <c r="D51" s="252">
        <f t="shared" si="0"/>
        <v>18.5</v>
      </c>
      <c r="E51" s="303">
        <v>481.5</v>
      </c>
      <c r="F51" s="332" t="s">
        <v>4414</v>
      </c>
      <c r="H51" s="145"/>
    </row>
    <row r="52" spans="2:8" s="60" customFormat="1">
      <c r="B52" s="308">
        <v>42804</v>
      </c>
      <c r="C52" s="303">
        <v>1000</v>
      </c>
      <c r="D52" s="252">
        <f t="shared" si="0"/>
        <v>32</v>
      </c>
      <c r="E52" s="303">
        <v>968</v>
      </c>
      <c r="F52" s="332" t="s">
        <v>4415</v>
      </c>
      <c r="H52" s="145"/>
    </row>
    <row r="53" spans="2:8" s="60" customFormat="1">
      <c r="B53" s="308">
        <v>42804</v>
      </c>
      <c r="C53" s="303">
        <v>1000</v>
      </c>
      <c r="D53" s="252">
        <f t="shared" si="0"/>
        <v>27</v>
      </c>
      <c r="E53" s="303">
        <v>973</v>
      </c>
      <c r="F53" s="332" t="s">
        <v>4416</v>
      </c>
      <c r="H53" s="145"/>
    </row>
    <row r="54" spans="2:8" s="60" customFormat="1">
      <c r="B54" s="308">
        <v>42805</v>
      </c>
      <c r="C54" s="303">
        <v>200</v>
      </c>
      <c r="D54" s="252">
        <f t="shared" si="0"/>
        <v>13.400000000000006</v>
      </c>
      <c r="E54" s="303">
        <v>186.6</v>
      </c>
      <c r="F54" s="332" t="s">
        <v>4417</v>
      </c>
      <c r="H54" s="145"/>
    </row>
    <row r="55" spans="2:8" s="60" customFormat="1">
      <c r="B55" s="308">
        <v>42806</v>
      </c>
      <c r="C55" s="303">
        <v>4500</v>
      </c>
      <c r="D55" s="252">
        <f t="shared" si="0"/>
        <v>109</v>
      </c>
      <c r="E55" s="303">
        <v>4391</v>
      </c>
      <c r="F55" s="332" t="s">
        <v>4418</v>
      </c>
      <c r="H55" s="145"/>
    </row>
    <row r="56" spans="2:8" s="60" customFormat="1">
      <c r="B56" s="308">
        <v>42807</v>
      </c>
      <c r="C56" s="303">
        <v>150</v>
      </c>
      <c r="D56" s="252">
        <f t="shared" si="0"/>
        <v>13.300000000000011</v>
      </c>
      <c r="E56" s="303">
        <v>136.69999999999999</v>
      </c>
      <c r="F56" s="332" t="s">
        <v>4419</v>
      </c>
      <c r="H56" s="145"/>
    </row>
    <row r="57" spans="2:8" s="60" customFormat="1">
      <c r="B57" s="308">
        <v>42807</v>
      </c>
      <c r="C57" s="303">
        <v>1000</v>
      </c>
      <c r="D57" s="252">
        <f t="shared" si="0"/>
        <v>32</v>
      </c>
      <c r="E57" s="303">
        <v>968</v>
      </c>
      <c r="F57" s="332" t="s">
        <v>4394</v>
      </c>
      <c r="H57" s="145"/>
    </row>
    <row r="58" spans="2:8" s="60" customFormat="1">
      <c r="B58" s="308">
        <v>42807</v>
      </c>
      <c r="C58" s="303">
        <v>300</v>
      </c>
      <c r="D58" s="252">
        <f t="shared" si="0"/>
        <v>15.100000000000023</v>
      </c>
      <c r="E58" s="303">
        <v>284.89999999999998</v>
      </c>
      <c r="F58" s="332" t="s">
        <v>4420</v>
      </c>
      <c r="H58" s="145"/>
    </row>
    <row r="59" spans="2:8" s="60" customFormat="1">
      <c r="B59" s="308">
        <v>42807</v>
      </c>
      <c r="C59" s="303">
        <v>25</v>
      </c>
      <c r="D59" s="252">
        <f t="shared" si="0"/>
        <v>10.43</v>
      </c>
      <c r="E59" s="303">
        <v>14.57</v>
      </c>
      <c r="F59" s="332" t="s">
        <v>4421</v>
      </c>
      <c r="H59" s="145"/>
    </row>
    <row r="60" spans="2:8" s="60" customFormat="1">
      <c r="B60" s="308">
        <v>42808</v>
      </c>
      <c r="C60" s="303">
        <v>2000</v>
      </c>
      <c r="D60" s="252">
        <f t="shared" si="0"/>
        <v>54</v>
      </c>
      <c r="E60" s="303">
        <v>1946</v>
      </c>
      <c r="F60" s="332" t="s">
        <v>4422</v>
      </c>
      <c r="H60" s="145"/>
    </row>
    <row r="61" spans="2:8" s="60" customFormat="1">
      <c r="B61" s="308">
        <v>42808</v>
      </c>
      <c r="C61" s="303">
        <v>150</v>
      </c>
      <c r="D61" s="252">
        <f t="shared" si="0"/>
        <v>13.300000000000011</v>
      </c>
      <c r="E61" s="303">
        <v>136.69999999999999</v>
      </c>
      <c r="F61" s="332" t="s">
        <v>4423</v>
      </c>
      <c r="H61" s="145"/>
    </row>
    <row r="62" spans="2:8" s="60" customFormat="1">
      <c r="B62" s="308">
        <v>42808</v>
      </c>
      <c r="C62" s="303">
        <v>3000</v>
      </c>
      <c r="D62" s="252">
        <f t="shared" si="0"/>
        <v>61</v>
      </c>
      <c r="E62" s="303">
        <v>2939</v>
      </c>
      <c r="F62" s="332" t="s">
        <v>4424</v>
      </c>
      <c r="H62" s="145"/>
    </row>
    <row r="63" spans="2:8" s="60" customFormat="1">
      <c r="B63" s="308">
        <v>42809</v>
      </c>
      <c r="C63" s="303">
        <v>1000</v>
      </c>
      <c r="D63" s="252">
        <f t="shared" si="0"/>
        <v>32</v>
      </c>
      <c r="E63" s="303">
        <v>968</v>
      </c>
      <c r="F63" s="332" t="s">
        <v>4425</v>
      </c>
      <c r="H63" s="145"/>
    </row>
    <row r="64" spans="2:8" s="60" customFormat="1">
      <c r="B64" s="308">
        <v>42809</v>
      </c>
      <c r="C64" s="303">
        <v>500</v>
      </c>
      <c r="D64" s="252">
        <f t="shared" si="0"/>
        <v>18.5</v>
      </c>
      <c r="E64" s="303">
        <v>481.5</v>
      </c>
      <c r="F64" s="332" t="s">
        <v>4426</v>
      </c>
      <c r="H64" s="145"/>
    </row>
    <row r="65" spans="2:8" s="60" customFormat="1">
      <c r="B65" s="308">
        <v>42809</v>
      </c>
      <c r="C65" s="303">
        <v>3000</v>
      </c>
      <c r="D65" s="252">
        <f t="shared" si="0"/>
        <v>61</v>
      </c>
      <c r="E65" s="303">
        <v>2939</v>
      </c>
      <c r="F65" s="332" t="s">
        <v>4427</v>
      </c>
      <c r="H65" s="145"/>
    </row>
    <row r="66" spans="2:8" s="60" customFormat="1">
      <c r="B66" s="308">
        <v>42809</v>
      </c>
      <c r="C66" s="303">
        <v>11809</v>
      </c>
      <c r="D66" s="252">
        <f t="shared" si="0"/>
        <v>269.79999999999927</v>
      </c>
      <c r="E66" s="303">
        <v>11539.2</v>
      </c>
      <c r="F66" s="332" t="s">
        <v>4428</v>
      </c>
      <c r="H66" s="145"/>
    </row>
    <row r="67" spans="2:8" s="60" customFormat="1">
      <c r="B67" s="308">
        <v>42809</v>
      </c>
      <c r="C67" s="303">
        <v>300</v>
      </c>
      <c r="D67" s="252">
        <f t="shared" si="0"/>
        <v>15.100000000000023</v>
      </c>
      <c r="E67" s="303">
        <v>284.89999999999998</v>
      </c>
      <c r="F67" s="332" t="s">
        <v>4429</v>
      </c>
      <c r="H67" s="145"/>
    </row>
    <row r="68" spans="2:8" s="60" customFormat="1">
      <c r="B68" s="308">
        <v>42809</v>
      </c>
      <c r="C68" s="303">
        <v>1000</v>
      </c>
      <c r="D68" s="252">
        <f t="shared" si="0"/>
        <v>32</v>
      </c>
      <c r="E68" s="303">
        <v>968</v>
      </c>
      <c r="F68" s="332" t="s">
        <v>4430</v>
      </c>
      <c r="H68" s="145"/>
    </row>
    <row r="69" spans="2:8" s="60" customFormat="1">
      <c r="B69" s="308">
        <v>42809</v>
      </c>
      <c r="C69" s="303">
        <v>200</v>
      </c>
      <c r="D69" s="252">
        <f t="shared" si="0"/>
        <v>13.400000000000006</v>
      </c>
      <c r="E69" s="303">
        <v>186.6</v>
      </c>
      <c r="F69" s="332" t="s">
        <v>4431</v>
      </c>
      <c r="H69" s="145"/>
    </row>
    <row r="70" spans="2:8" s="60" customFormat="1">
      <c r="B70" s="308">
        <v>42810</v>
      </c>
      <c r="C70" s="303">
        <v>100</v>
      </c>
      <c r="D70" s="252">
        <f t="shared" ref="D70:D121" si="1">C70-E70</f>
        <v>11.700000000000003</v>
      </c>
      <c r="E70" s="303">
        <v>88.3</v>
      </c>
      <c r="F70" s="332" t="s">
        <v>4432</v>
      </c>
      <c r="H70" s="145"/>
    </row>
    <row r="71" spans="2:8" s="60" customFormat="1">
      <c r="B71" s="308">
        <v>42810</v>
      </c>
      <c r="C71" s="303">
        <v>150</v>
      </c>
      <c r="D71" s="252">
        <f t="shared" si="1"/>
        <v>12.550000000000011</v>
      </c>
      <c r="E71" s="303">
        <v>137.44999999999999</v>
      </c>
      <c r="F71" s="332" t="s">
        <v>4413</v>
      </c>
      <c r="H71" s="145"/>
    </row>
    <row r="72" spans="2:8" s="60" customFormat="1">
      <c r="B72" s="308">
        <v>42811</v>
      </c>
      <c r="C72" s="303">
        <v>1000</v>
      </c>
      <c r="D72" s="252">
        <f t="shared" si="1"/>
        <v>27</v>
      </c>
      <c r="E72" s="303">
        <v>973</v>
      </c>
      <c r="F72" s="332" t="s">
        <v>4433</v>
      </c>
      <c r="H72" s="145"/>
    </row>
    <row r="73" spans="2:8" s="60" customFormat="1">
      <c r="B73" s="308">
        <v>42811</v>
      </c>
      <c r="C73" s="303">
        <v>500</v>
      </c>
      <c r="D73" s="252">
        <f t="shared" si="1"/>
        <v>18.5</v>
      </c>
      <c r="E73" s="303">
        <v>481.5</v>
      </c>
      <c r="F73" s="332" t="s">
        <v>4434</v>
      </c>
      <c r="H73" s="145"/>
    </row>
    <row r="74" spans="2:8" s="60" customFormat="1">
      <c r="B74" s="308">
        <v>42811</v>
      </c>
      <c r="C74" s="303">
        <v>500</v>
      </c>
      <c r="D74" s="252">
        <f t="shared" si="1"/>
        <v>18.5</v>
      </c>
      <c r="E74" s="303">
        <v>481.5</v>
      </c>
      <c r="F74" s="332" t="s">
        <v>4435</v>
      </c>
      <c r="H74" s="145"/>
    </row>
    <row r="75" spans="2:8" s="60" customFormat="1">
      <c r="B75" s="308">
        <v>42811</v>
      </c>
      <c r="C75" s="303">
        <v>100</v>
      </c>
      <c r="D75" s="252">
        <f t="shared" si="1"/>
        <v>11.700000000000003</v>
      </c>
      <c r="E75" s="303">
        <v>88.3</v>
      </c>
      <c r="F75" s="332" t="s">
        <v>4388</v>
      </c>
      <c r="H75" s="145"/>
    </row>
    <row r="76" spans="2:8" s="60" customFormat="1">
      <c r="B76" s="308">
        <v>42813</v>
      </c>
      <c r="C76" s="303">
        <v>1600</v>
      </c>
      <c r="D76" s="252">
        <f t="shared" si="1"/>
        <v>45.200000000000045</v>
      </c>
      <c r="E76" s="303">
        <v>1554.8</v>
      </c>
      <c r="F76" s="332" t="s">
        <v>4436</v>
      </c>
      <c r="H76" s="145"/>
    </row>
    <row r="77" spans="2:8" s="60" customFormat="1">
      <c r="B77" s="308">
        <v>42813</v>
      </c>
      <c r="C77" s="303">
        <v>150</v>
      </c>
      <c r="D77" s="252">
        <f t="shared" si="1"/>
        <v>13.300000000000011</v>
      </c>
      <c r="E77" s="303">
        <v>136.69999999999999</v>
      </c>
      <c r="F77" s="332" t="s">
        <v>4437</v>
      </c>
      <c r="H77" s="145"/>
    </row>
    <row r="78" spans="2:8" s="60" customFormat="1">
      <c r="B78" s="308">
        <v>42814</v>
      </c>
      <c r="C78" s="303">
        <v>55000</v>
      </c>
      <c r="D78" s="252">
        <f t="shared" si="1"/>
        <v>1220</v>
      </c>
      <c r="E78" s="303">
        <v>53780</v>
      </c>
      <c r="F78" s="332" t="s">
        <v>4438</v>
      </c>
      <c r="H78" s="145"/>
    </row>
    <row r="79" spans="2:8" s="60" customFormat="1">
      <c r="B79" s="308">
        <v>42814</v>
      </c>
      <c r="C79" s="303">
        <v>5000</v>
      </c>
      <c r="D79" s="252">
        <f t="shared" si="1"/>
        <v>95</v>
      </c>
      <c r="E79" s="303">
        <v>4905</v>
      </c>
      <c r="F79" s="332" t="s">
        <v>4439</v>
      </c>
      <c r="H79" s="145"/>
    </row>
    <row r="80" spans="2:8" s="60" customFormat="1">
      <c r="B80" s="308">
        <v>42815</v>
      </c>
      <c r="C80" s="303">
        <v>1000</v>
      </c>
      <c r="D80" s="252">
        <f t="shared" si="1"/>
        <v>27</v>
      </c>
      <c r="E80" s="303">
        <v>973</v>
      </c>
      <c r="F80" s="332" t="s">
        <v>4375</v>
      </c>
      <c r="H80" s="145"/>
    </row>
    <row r="81" spans="2:8" s="60" customFormat="1">
      <c r="B81" s="308">
        <v>42816</v>
      </c>
      <c r="C81" s="303">
        <v>222</v>
      </c>
      <c r="D81" s="252">
        <f t="shared" si="1"/>
        <v>13.77000000000001</v>
      </c>
      <c r="E81" s="303">
        <v>208.23</v>
      </c>
      <c r="F81" s="332" t="s">
        <v>4440</v>
      </c>
      <c r="H81" s="145"/>
    </row>
    <row r="82" spans="2:8" s="324" customFormat="1">
      <c r="B82" s="308">
        <v>42816</v>
      </c>
      <c r="C82" s="303">
        <v>500</v>
      </c>
      <c r="D82" s="252">
        <f t="shared" si="1"/>
        <v>18.5</v>
      </c>
      <c r="E82" s="303">
        <v>481.5</v>
      </c>
      <c r="F82" s="332" t="s">
        <v>4413</v>
      </c>
      <c r="H82" s="145"/>
    </row>
    <row r="83" spans="2:8" s="324" customFormat="1">
      <c r="B83" s="308">
        <v>42817</v>
      </c>
      <c r="C83" s="303">
        <v>1000</v>
      </c>
      <c r="D83" s="252">
        <f t="shared" si="1"/>
        <v>27</v>
      </c>
      <c r="E83" s="303">
        <v>973</v>
      </c>
      <c r="F83" s="332" t="s">
        <v>4399</v>
      </c>
      <c r="H83" s="145"/>
    </row>
    <row r="84" spans="2:8" s="324" customFormat="1">
      <c r="B84" s="308">
        <v>42817</v>
      </c>
      <c r="C84" s="303">
        <v>500</v>
      </c>
      <c r="D84" s="252">
        <f t="shared" si="1"/>
        <v>18.5</v>
      </c>
      <c r="E84" s="303">
        <v>481.5</v>
      </c>
      <c r="F84" s="332" t="s">
        <v>4441</v>
      </c>
      <c r="H84" s="145"/>
    </row>
    <row r="85" spans="2:8" s="324" customFormat="1">
      <c r="B85" s="308">
        <v>42817</v>
      </c>
      <c r="C85" s="303">
        <v>150</v>
      </c>
      <c r="D85" s="252">
        <f t="shared" si="1"/>
        <v>12.550000000000011</v>
      </c>
      <c r="E85" s="303">
        <v>137.44999999999999</v>
      </c>
      <c r="F85" s="332" t="s">
        <v>4442</v>
      </c>
      <c r="H85" s="145"/>
    </row>
    <row r="86" spans="2:8" s="324" customFormat="1">
      <c r="B86" s="308">
        <v>42818</v>
      </c>
      <c r="C86" s="303">
        <v>1000</v>
      </c>
      <c r="D86" s="252">
        <f t="shared" si="1"/>
        <v>32</v>
      </c>
      <c r="E86" s="303">
        <v>968</v>
      </c>
      <c r="F86" s="332" t="s">
        <v>4371</v>
      </c>
      <c r="H86" s="145"/>
    </row>
    <row r="87" spans="2:8" s="324" customFormat="1">
      <c r="B87" s="308">
        <v>42818</v>
      </c>
      <c r="C87" s="303">
        <v>1500</v>
      </c>
      <c r="D87" s="252">
        <f t="shared" si="1"/>
        <v>43</v>
      </c>
      <c r="E87" s="303">
        <v>1457</v>
      </c>
      <c r="F87" s="332" t="s">
        <v>4443</v>
      </c>
      <c r="H87" s="145"/>
    </row>
    <row r="88" spans="2:8" s="324" customFormat="1">
      <c r="B88" s="308">
        <v>42818</v>
      </c>
      <c r="C88" s="303">
        <v>300</v>
      </c>
      <c r="D88" s="252">
        <f t="shared" si="1"/>
        <v>16.600000000000023</v>
      </c>
      <c r="E88" s="303">
        <v>283.39999999999998</v>
      </c>
      <c r="F88" s="332" t="s">
        <v>4444</v>
      </c>
      <c r="H88" s="145"/>
    </row>
    <row r="89" spans="2:8" s="324" customFormat="1">
      <c r="B89" s="308">
        <v>42819</v>
      </c>
      <c r="C89" s="303">
        <v>500</v>
      </c>
      <c r="D89" s="252">
        <f t="shared" si="1"/>
        <v>18.5</v>
      </c>
      <c r="E89" s="303">
        <v>481.5</v>
      </c>
      <c r="F89" s="332" t="s">
        <v>4372</v>
      </c>
      <c r="H89" s="145"/>
    </row>
    <row r="90" spans="2:8" s="324" customFormat="1">
      <c r="B90" s="308">
        <v>42819</v>
      </c>
      <c r="C90" s="303">
        <v>100</v>
      </c>
      <c r="D90" s="252">
        <f t="shared" si="1"/>
        <v>11.700000000000003</v>
      </c>
      <c r="E90" s="303">
        <v>88.3</v>
      </c>
      <c r="F90" s="332" t="s">
        <v>4405</v>
      </c>
      <c r="H90" s="145"/>
    </row>
    <row r="91" spans="2:8" s="324" customFormat="1">
      <c r="B91" s="308">
        <v>42819</v>
      </c>
      <c r="C91" s="303">
        <v>500</v>
      </c>
      <c r="D91" s="252">
        <f t="shared" si="1"/>
        <v>18.5</v>
      </c>
      <c r="E91" s="303">
        <v>481.5</v>
      </c>
      <c r="F91" s="332" t="s">
        <v>4445</v>
      </c>
      <c r="H91" s="145"/>
    </row>
    <row r="92" spans="2:8" s="324" customFormat="1">
      <c r="B92" s="308">
        <v>42820</v>
      </c>
      <c r="C92" s="303">
        <v>500</v>
      </c>
      <c r="D92" s="252">
        <f t="shared" si="1"/>
        <v>18.5</v>
      </c>
      <c r="E92" s="303">
        <v>481.5</v>
      </c>
      <c r="F92" s="332" t="s">
        <v>4446</v>
      </c>
      <c r="H92" s="145"/>
    </row>
    <row r="93" spans="2:8" s="324" customFormat="1">
      <c r="B93" s="308">
        <v>42820</v>
      </c>
      <c r="C93" s="303">
        <v>1000</v>
      </c>
      <c r="D93" s="252">
        <f t="shared" si="1"/>
        <v>32</v>
      </c>
      <c r="E93" s="303">
        <v>968</v>
      </c>
      <c r="F93" s="332" t="s">
        <v>4447</v>
      </c>
      <c r="H93" s="145"/>
    </row>
    <row r="94" spans="2:8" s="324" customFormat="1">
      <c r="B94" s="308">
        <v>42820</v>
      </c>
      <c r="C94" s="303">
        <v>2000</v>
      </c>
      <c r="D94" s="252">
        <f t="shared" si="1"/>
        <v>44</v>
      </c>
      <c r="E94" s="303">
        <v>1956</v>
      </c>
      <c r="F94" s="332" t="s">
        <v>4448</v>
      </c>
      <c r="H94" s="145"/>
    </row>
    <row r="95" spans="2:8" s="324" customFormat="1">
      <c r="B95" s="308">
        <v>42821</v>
      </c>
      <c r="C95" s="303">
        <v>100</v>
      </c>
      <c r="D95" s="252">
        <f t="shared" si="1"/>
        <v>11.700000000000003</v>
      </c>
      <c r="E95" s="303">
        <v>88.3</v>
      </c>
      <c r="F95" s="332" t="s">
        <v>4449</v>
      </c>
      <c r="H95" s="145"/>
    </row>
    <row r="96" spans="2:8" s="324" customFormat="1">
      <c r="B96" s="308">
        <v>42821</v>
      </c>
      <c r="C96" s="303">
        <v>300</v>
      </c>
      <c r="D96" s="252">
        <f t="shared" si="1"/>
        <v>15.100000000000023</v>
      </c>
      <c r="E96" s="303">
        <v>284.89999999999998</v>
      </c>
      <c r="F96" s="332" t="s">
        <v>4450</v>
      </c>
      <c r="H96" s="145"/>
    </row>
    <row r="97" spans="2:8" s="324" customFormat="1">
      <c r="B97" s="308">
        <v>42821</v>
      </c>
      <c r="C97" s="303">
        <v>150</v>
      </c>
      <c r="D97" s="252">
        <f t="shared" si="1"/>
        <v>12.550000000000011</v>
      </c>
      <c r="E97" s="303">
        <v>137.44999999999999</v>
      </c>
      <c r="F97" s="332" t="s">
        <v>4451</v>
      </c>
      <c r="H97" s="145"/>
    </row>
    <row r="98" spans="2:8" s="324" customFormat="1">
      <c r="B98" s="308">
        <v>42821</v>
      </c>
      <c r="C98" s="303">
        <v>300</v>
      </c>
      <c r="D98" s="252">
        <f t="shared" si="1"/>
        <v>15.100000000000023</v>
      </c>
      <c r="E98" s="303">
        <v>284.89999999999998</v>
      </c>
      <c r="F98" s="332" t="s">
        <v>4452</v>
      </c>
      <c r="H98" s="145"/>
    </row>
    <row r="99" spans="2:8" s="324" customFormat="1">
      <c r="B99" s="308">
        <v>42821</v>
      </c>
      <c r="C99" s="303">
        <v>150</v>
      </c>
      <c r="D99" s="252">
        <f t="shared" si="1"/>
        <v>12.550000000000011</v>
      </c>
      <c r="E99" s="303">
        <v>137.44999999999999</v>
      </c>
      <c r="F99" s="332" t="s">
        <v>4453</v>
      </c>
      <c r="H99" s="145"/>
    </row>
    <row r="100" spans="2:8" s="324" customFormat="1">
      <c r="B100" s="308">
        <v>42822</v>
      </c>
      <c r="C100" s="303">
        <v>1200</v>
      </c>
      <c r="D100" s="252">
        <f t="shared" si="1"/>
        <v>36.400000000000091</v>
      </c>
      <c r="E100" s="303">
        <v>1163.5999999999999</v>
      </c>
      <c r="F100" s="332" t="s">
        <v>4454</v>
      </c>
      <c r="H100" s="145"/>
    </row>
    <row r="101" spans="2:8" s="324" customFormat="1">
      <c r="B101" s="308">
        <v>42822</v>
      </c>
      <c r="C101" s="303">
        <v>3000</v>
      </c>
      <c r="D101" s="252">
        <f t="shared" si="1"/>
        <v>61</v>
      </c>
      <c r="E101" s="303">
        <v>2939</v>
      </c>
      <c r="F101" s="332" t="s">
        <v>4455</v>
      </c>
      <c r="H101" s="145"/>
    </row>
    <row r="102" spans="2:8" s="324" customFormat="1">
      <c r="B102" s="308">
        <v>42822</v>
      </c>
      <c r="C102" s="303">
        <v>600</v>
      </c>
      <c r="D102" s="252">
        <f t="shared" si="1"/>
        <v>20.200000000000045</v>
      </c>
      <c r="E102" s="303">
        <v>579.79999999999995</v>
      </c>
      <c r="F102" s="332" t="s">
        <v>4456</v>
      </c>
      <c r="H102" s="145"/>
    </row>
    <row r="103" spans="2:8" s="324" customFormat="1">
      <c r="B103" s="308">
        <v>42822</v>
      </c>
      <c r="C103" s="303">
        <v>500</v>
      </c>
      <c r="D103" s="252">
        <f t="shared" si="1"/>
        <v>18.5</v>
      </c>
      <c r="E103" s="303">
        <v>481.5</v>
      </c>
      <c r="F103" s="332" t="s">
        <v>4370</v>
      </c>
      <c r="H103" s="145"/>
    </row>
    <row r="104" spans="2:8" s="324" customFormat="1">
      <c r="B104" s="308">
        <v>42822</v>
      </c>
      <c r="C104" s="303">
        <v>450</v>
      </c>
      <c r="D104" s="252">
        <f t="shared" si="1"/>
        <v>17.649999999999977</v>
      </c>
      <c r="E104" s="303">
        <v>432.35</v>
      </c>
      <c r="F104" s="332" t="s">
        <v>4414</v>
      </c>
      <c r="H104" s="145"/>
    </row>
    <row r="105" spans="2:8" s="324" customFormat="1">
      <c r="B105" s="308">
        <v>42823</v>
      </c>
      <c r="C105" s="303">
        <v>2000</v>
      </c>
      <c r="D105" s="252">
        <f t="shared" si="1"/>
        <v>54</v>
      </c>
      <c r="E105" s="303">
        <v>1946</v>
      </c>
      <c r="F105" s="332" t="s">
        <v>4437</v>
      </c>
      <c r="H105" s="145"/>
    </row>
    <row r="106" spans="2:8" s="324" customFormat="1">
      <c r="B106" s="308">
        <v>42823</v>
      </c>
      <c r="C106" s="303">
        <v>430</v>
      </c>
      <c r="D106" s="252">
        <f t="shared" si="1"/>
        <v>17.310000000000002</v>
      </c>
      <c r="E106" s="303">
        <v>412.69</v>
      </c>
      <c r="F106" s="332" t="s">
        <v>4455</v>
      </c>
      <c r="H106" s="145"/>
    </row>
    <row r="107" spans="2:8" s="324" customFormat="1">
      <c r="B107" s="308">
        <v>42823</v>
      </c>
      <c r="C107" s="303">
        <v>600</v>
      </c>
      <c r="D107" s="252">
        <f t="shared" si="1"/>
        <v>20.200000000000045</v>
      </c>
      <c r="E107" s="303">
        <v>579.79999999999995</v>
      </c>
      <c r="F107" s="332" t="s">
        <v>4413</v>
      </c>
      <c r="H107" s="145"/>
    </row>
    <row r="108" spans="2:8" s="324" customFormat="1">
      <c r="B108" s="308">
        <v>42823</v>
      </c>
      <c r="C108" s="303">
        <v>150</v>
      </c>
      <c r="D108" s="252">
        <f t="shared" si="1"/>
        <v>12.550000000000011</v>
      </c>
      <c r="E108" s="303">
        <v>137.44999999999999</v>
      </c>
      <c r="F108" s="332" t="s">
        <v>4377</v>
      </c>
      <c r="H108" s="145"/>
    </row>
    <row r="109" spans="2:8" s="324" customFormat="1">
      <c r="B109" s="308">
        <v>42823</v>
      </c>
      <c r="C109" s="303">
        <v>100</v>
      </c>
      <c r="D109" s="252">
        <f t="shared" si="1"/>
        <v>11.700000000000003</v>
      </c>
      <c r="E109" s="303">
        <v>88.3</v>
      </c>
      <c r="F109" s="332" t="s">
        <v>4372</v>
      </c>
      <c r="H109" s="145"/>
    </row>
    <row r="110" spans="2:8" s="324" customFormat="1">
      <c r="B110" s="308">
        <v>42823</v>
      </c>
      <c r="C110" s="303">
        <v>500</v>
      </c>
      <c r="D110" s="252">
        <f t="shared" si="1"/>
        <v>21</v>
      </c>
      <c r="E110" s="303">
        <v>479</v>
      </c>
      <c r="F110" s="332" t="s">
        <v>4371</v>
      </c>
      <c r="H110" s="145"/>
    </row>
    <row r="111" spans="2:8" s="324" customFormat="1">
      <c r="B111" s="308">
        <v>42823</v>
      </c>
      <c r="C111" s="303">
        <v>1000</v>
      </c>
      <c r="D111" s="252">
        <f t="shared" si="1"/>
        <v>32</v>
      </c>
      <c r="E111" s="303">
        <v>968</v>
      </c>
      <c r="F111" s="332" t="s">
        <v>4371</v>
      </c>
      <c r="H111" s="145"/>
    </row>
    <row r="112" spans="2:8" s="324" customFormat="1">
      <c r="B112" s="308">
        <v>42823</v>
      </c>
      <c r="C112" s="303">
        <v>300</v>
      </c>
      <c r="D112" s="252">
        <f t="shared" si="1"/>
        <v>15.100000000000023</v>
      </c>
      <c r="E112" s="303">
        <v>284.89999999999998</v>
      </c>
      <c r="F112" s="332" t="s">
        <v>4376</v>
      </c>
      <c r="H112" s="145"/>
    </row>
    <row r="113" spans="2:8" s="324" customFormat="1">
      <c r="B113" s="308">
        <v>42823</v>
      </c>
      <c r="C113" s="303">
        <v>300</v>
      </c>
      <c r="D113" s="252">
        <f t="shared" si="1"/>
        <v>15.100000000000023</v>
      </c>
      <c r="E113" s="303">
        <v>284.89999999999998</v>
      </c>
      <c r="F113" s="332" t="s">
        <v>4375</v>
      </c>
      <c r="H113" s="145"/>
    </row>
    <row r="114" spans="2:8" s="324" customFormat="1">
      <c r="B114" s="308">
        <v>42823</v>
      </c>
      <c r="C114" s="303">
        <v>650</v>
      </c>
      <c r="D114" s="252">
        <f t="shared" si="1"/>
        <v>21.049999999999955</v>
      </c>
      <c r="E114" s="303">
        <v>628.95000000000005</v>
      </c>
      <c r="F114" s="332" t="s">
        <v>4373</v>
      </c>
      <c r="H114" s="145"/>
    </row>
    <row r="115" spans="2:8" s="324" customFormat="1">
      <c r="B115" s="308">
        <v>42823</v>
      </c>
      <c r="C115" s="303">
        <v>500</v>
      </c>
      <c r="D115" s="252">
        <f t="shared" si="1"/>
        <v>18.5</v>
      </c>
      <c r="E115" s="303">
        <v>481.5</v>
      </c>
      <c r="F115" s="332" t="s">
        <v>4379</v>
      </c>
      <c r="H115" s="145"/>
    </row>
    <row r="116" spans="2:8" s="324" customFormat="1">
      <c r="B116" s="308">
        <v>42823</v>
      </c>
      <c r="C116" s="303">
        <v>2500</v>
      </c>
      <c r="D116" s="252">
        <f t="shared" si="1"/>
        <v>52.5</v>
      </c>
      <c r="E116" s="303">
        <v>2447.5</v>
      </c>
      <c r="F116" s="332" t="s">
        <v>4457</v>
      </c>
      <c r="H116" s="145"/>
    </row>
    <row r="117" spans="2:8" s="324" customFormat="1">
      <c r="B117" s="308">
        <v>42824</v>
      </c>
      <c r="C117" s="303">
        <v>350</v>
      </c>
      <c r="D117" s="252">
        <f t="shared" si="1"/>
        <v>17.699999999999989</v>
      </c>
      <c r="E117" s="303">
        <v>332.3</v>
      </c>
      <c r="F117" s="332" t="s">
        <v>4383</v>
      </c>
      <c r="H117" s="145"/>
    </row>
    <row r="118" spans="2:8" s="324" customFormat="1">
      <c r="B118" s="308">
        <v>42824</v>
      </c>
      <c r="C118" s="303">
        <v>2000</v>
      </c>
      <c r="D118" s="252">
        <f t="shared" si="1"/>
        <v>54</v>
      </c>
      <c r="E118" s="303">
        <v>1946</v>
      </c>
      <c r="F118" s="332" t="s">
        <v>4458</v>
      </c>
      <c r="H118" s="145"/>
    </row>
    <row r="119" spans="2:8" s="324" customFormat="1">
      <c r="B119" s="308">
        <v>42824</v>
      </c>
      <c r="C119" s="303">
        <v>1000</v>
      </c>
      <c r="D119" s="252">
        <f t="shared" si="1"/>
        <v>27</v>
      </c>
      <c r="E119" s="303">
        <v>973</v>
      </c>
      <c r="F119" s="332" t="s">
        <v>4374</v>
      </c>
      <c r="H119" s="145"/>
    </row>
    <row r="120" spans="2:8" s="324" customFormat="1">
      <c r="B120" s="308">
        <v>42825</v>
      </c>
      <c r="C120" s="303">
        <v>45</v>
      </c>
      <c r="D120" s="252">
        <f t="shared" si="1"/>
        <v>10.770000000000003</v>
      </c>
      <c r="E120" s="303">
        <v>34.229999999999997</v>
      </c>
      <c r="F120" s="332" t="s">
        <v>4459</v>
      </c>
      <c r="H120" s="145"/>
    </row>
    <row r="121" spans="2:8" s="324" customFormat="1">
      <c r="B121" s="308">
        <v>42825</v>
      </c>
      <c r="C121" s="303">
        <v>1000</v>
      </c>
      <c r="D121" s="252">
        <f t="shared" si="1"/>
        <v>32</v>
      </c>
      <c r="E121" s="303">
        <v>968</v>
      </c>
      <c r="F121" s="332" t="s">
        <v>4460</v>
      </c>
      <c r="H121" s="145"/>
    </row>
    <row r="122" spans="2:8" s="60" customFormat="1">
      <c r="B122" s="253" t="s">
        <v>32</v>
      </c>
      <c r="C122" s="254">
        <f>SUM(C5:C121)</f>
        <v>173671</v>
      </c>
      <c r="D122" s="254">
        <f>SUM(D5:D121)</f>
        <v>4629.8900000000003</v>
      </c>
      <c r="E122" s="254">
        <f>SUM(E5:E121)</f>
        <v>169041.11</v>
      </c>
      <c r="H122" s="145"/>
    </row>
  </sheetData>
  <sheetProtection algorithmName="SHA-512" hashValue="yARXxBL+AR2rIYEO+kTol77hWnL7i69UTpAXDe/zxsrignu61HOJ4KGCIMJIj2r5uT4FNd+Vpeq8ocec7SBluw==" saltValue="/Xx0ipWhPCdU2baLOM2J9Q==" spinCount="100000" sheet="1" objects="1" scenarios="1"/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G58"/>
  <sheetViews>
    <sheetView workbookViewId="0">
      <selection activeCell="A2" sqref="A2"/>
    </sheetView>
  </sheetViews>
  <sheetFormatPr defaultRowHeight="15"/>
  <cols>
    <col min="2" max="2" width="15.85546875" customWidth="1"/>
    <col min="3" max="3" width="20" style="129" bestFit="1" customWidth="1"/>
    <col min="4" max="4" width="50.28515625" customWidth="1"/>
    <col min="7" max="7" width="9.140625" style="60"/>
  </cols>
  <sheetData>
    <row r="1" spans="1:6" ht="36.75" customHeight="1">
      <c r="A1" s="17"/>
      <c r="B1" s="17"/>
      <c r="C1" s="400" t="s">
        <v>157</v>
      </c>
      <c r="D1" s="400"/>
    </row>
    <row r="2" spans="1:6">
      <c r="A2" s="1"/>
      <c r="B2" s="226" t="s">
        <v>11</v>
      </c>
      <c r="C2" s="261">
        <f>SUM(C57-C58)</f>
        <v>12100.185599999999</v>
      </c>
      <c r="D2" s="262"/>
      <c r="F2" s="103"/>
    </row>
    <row r="3" spans="1:6">
      <c r="A3" s="1"/>
      <c r="B3" s="8"/>
      <c r="C3" s="250"/>
      <c r="D3" s="11"/>
    </row>
    <row r="4" spans="1:6">
      <c r="A4" s="22"/>
      <c r="B4" s="61" t="s">
        <v>7</v>
      </c>
      <c r="C4" s="251" t="s">
        <v>8</v>
      </c>
      <c r="D4" s="61" t="s">
        <v>13</v>
      </c>
    </row>
    <row r="5" spans="1:6">
      <c r="A5" s="1"/>
      <c r="B5" s="263" t="s">
        <v>5572</v>
      </c>
      <c r="C5" s="264">
        <v>3.03</v>
      </c>
      <c r="D5" s="265" t="s">
        <v>5573</v>
      </c>
    </row>
    <row r="6" spans="1:6" s="60" customFormat="1">
      <c r="A6" s="1"/>
      <c r="B6" s="263" t="s">
        <v>5572</v>
      </c>
      <c r="C6" s="264">
        <v>500</v>
      </c>
      <c r="D6" s="265"/>
    </row>
    <row r="7" spans="1:6" s="60" customFormat="1">
      <c r="A7" s="1"/>
      <c r="B7" s="263" t="s">
        <v>5574</v>
      </c>
      <c r="C7" s="264">
        <v>100</v>
      </c>
      <c r="D7" s="265"/>
    </row>
    <row r="8" spans="1:6" s="60" customFormat="1">
      <c r="A8" s="1"/>
      <c r="B8" s="263" t="s">
        <v>5574</v>
      </c>
      <c r="C8" s="264">
        <v>1000</v>
      </c>
      <c r="D8" s="265"/>
    </row>
    <row r="9" spans="1:6" s="60" customFormat="1">
      <c r="A9" s="1"/>
      <c r="B9" s="263" t="s">
        <v>5575</v>
      </c>
      <c r="C9" s="264">
        <v>10</v>
      </c>
      <c r="D9" s="265"/>
    </row>
    <row r="10" spans="1:6" s="60" customFormat="1">
      <c r="A10" s="1"/>
      <c r="B10" s="263" t="s">
        <v>5576</v>
      </c>
      <c r="C10" s="264">
        <v>11.16</v>
      </c>
      <c r="D10" s="265" t="s">
        <v>5577</v>
      </c>
    </row>
    <row r="11" spans="1:6" s="60" customFormat="1">
      <c r="A11" s="1"/>
      <c r="B11" s="263" t="s">
        <v>5578</v>
      </c>
      <c r="C11" s="264">
        <v>500</v>
      </c>
      <c r="D11" s="265"/>
    </row>
    <row r="12" spans="1:6" s="60" customFormat="1">
      <c r="A12" s="1"/>
      <c r="B12" s="263" t="s">
        <v>5578</v>
      </c>
      <c r="C12" s="264">
        <v>1</v>
      </c>
      <c r="D12" s="265" t="s">
        <v>5579</v>
      </c>
    </row>
    <row r="13" spans="1:6" s="60" customFormat="1">
      <c r="A13" s="1"/>
      <c r="B13" s="263" t="s">
        <v>5578</v>
      </c>
      <c r="C13" s="264">
        <v>50</v>
      </c>
      <c r="D13" s="265" t="s">
        <v>5580</v>
      </c>
    </row>
    <row r="14" spans="1:6" s="60" customFormat="1">
      <c r="A14" s="1"/>
      <c r="B14" s="263" t="s">
        <v>6432</v>
      </c>
      <c r="C14" s="264">
        <v>87</v>
      </c>
      <c r="D14" s="265"/>
    </row>
    <row r="15" spans="1:6" s="60" customFormat="1">
      <c r="A15" s="1"/>
      <c r="B15" s="263" t="s">
        <v>5581</v>
      </c>
      <c r="C15" s="264">
        <v>50</v>
      </c>
      <c r="D15" s="265" t="s">
        <v>4566</v>
      </c>
    </row>
    <row r="16" spans="1:6" s="60" customFormat="1">
      <c r="A16" s="1"/>
      <c r="B16" s="263" t="s">
        <v>5581</v>
      </c>
      <c r="C16" s="264">
        <v>46.7</v>
      </c>
      <c r="D16" s="265" t="s">
        <v>5582</v>
      </c>
    </row>
    <row r="17" spans="1:4" s="60" customFormat="1">
      <c r="A17" s="1"/>
      <c r="B17" s="263" t="s">
        <v>5583</v>
      </c>
      <c r="C17" s="264">
        <v>100</v>
      </c>
      <c r="D17" s="265"/>
    </row>
    <row r="18" spans="1:4" s="60" customFormat="1">
      <c r="A18" s="1"/>
      <c r="B18" s="263" t="s">
        <v>5583</v>
      </c>
      <c r="C18" s="264">
        <v>50</v>
      </c>
      <c r="D18" s="265" t="s">
        <v>5584</v>
      </c>
    </row>
    <row r="19" spans="1:4" s="60" customFormat="1">
      <c r="A19" s="1"/>
      <c r="B19" s="263" t="s">
        <v>5583</v>
      </c>
      <c r="C19" s="264">
        <v>38.58</v>
      </c>
      <c r="D19" s="265" t="s">
        <v>5585</v>
      </c>
    </row>
    <row r="20" spans="1:4" s="60" customFormat="1">
      <c r="A20" s="1"/>
      <c r="B20" s="263" t="s">
        <v>5583</v>
      </c>
      <c r="C20" s="264">
        <v>200</v>
      </c>
      <c r="D20" s="265" t="s">
        <v>5586</v>
      </c>
    </row>
    <row r="21" spans="1:4" s="60" customFormat="1">
      <c r="A21" s="1"/>
      <c r="B21" s="263" t="s">
        <v>5587</v>
      </c>
      <c r="C21" s="264">
        <v>1000</v>
      </c>
      <c r="D21" s="265"/>
    </row>
    <row r="22" spans="1:4" s="60" customFormat="1">
      <c r="A22" s="1"/>
      <c r="B22" s="263" t="s">
        <v>5587</v>
      </c>
      <c r="C22" s="264">
        <v>1000</v>
      </c>
      <c r="D22" s="265"/>
    </row>
    <row r="23" spans="1:4" s="60" customFormat="1">
      <c r="A23" s="1"/>
      <c r="B23" s="263" t="s">
        <v>5587</v>
      </c>
      <c r="C23" s="264">
        <v>76.2</v>
      </c>
      <c r="D23" s="265"/>
    </row>
    <row r="24" spans="1:4" s="60" customFormat="1">
      <c r="A24" s="1"/>
      <c r="B24" s="263" t="s">
        <v>5588</v>
      </c>
      <c r="C24" s="264">
        <v>25.63</v>
      </c>
      <c r="D24" s="265" t="s">
        <v>5589</v>
      </c>
    </row>
    <row r="25" spans="1:4" s="60" customFormat="1">
      <c r="A25" s="1"/>
      <c r="B25" s="263" t="s">
        <v>5588</v>
      </c>
      <c r="C25" s="264">
        <v>100</v>
      </c>
      <c r="D25" s="265"/>
    </row>
    <row r="26" spans="1:4" s="60" customFormat="1">
      <c r="A26" s="1"/>
      <c r="B26" s="263" t="s">
        <v>5590</v>
      </c>
      <c r="C26" s="264">
        <v>200</v>
      </c>
      <c r="D26" s="265"/>
    </row>
    <row r="27" spans="1:4" s="60" customFormat="1">
      <c r="A27" s="1"/>
      <c r="B27" s="263" t="s">
        <v>5590</v>
      </c>
      <c r="C27" s="264">
        <v>100</v>
      </c>
      <c r="D27" s="265"/>
    </row>
    <row r="28" spans="1:4" s="60" customFormat="1">
      <c r="A28" s="1"/>
      <c r="B28" s="263" t="s">
        <v>5590</v>
      </c>
      <c r="C28" s="264">
        <v>76</v>
      </c>
      <c r="D28" s="265" t="s">
        <v>5591</v>
      </c>
    </row>
    <row r="29" spans="1:4" s="60" customFormat="1">
      <c r="A29" s="1"/>
      <c r="B29" s="263" t="s">
        <v>5590</v>
      </c>
      <c r="C29" s="264">
        <v>1200</v>
      </c>
      <c r="D29" s="265"/>
    </row>
    <row r="30" spans="1:4" s="60" customFormat="1">
      <c r="A30" s="1"/>
      <c r="B30" s="263" t="s">
        <v>5592</v>
      </c>
      <c r="C30" s="264">
        <v>69</v>
      </c>
      <c r="D30" s="265"/>
    </row>
    <row r="31" spans="1:4" s="60" customFormat="1">
      <c r="A31" s="1"/>
      <c r="B31" s="263" t="s">
        <v>5592</v>
      </c>
      <c r="C31" s="264">
        <v>300</v>
      </c>
      <c r="D31" s="265"/>
    </row>
    <row r="32" spans="1:4" s="60" customFormat="1">
      <c r="A32" s="1"/>
      <c r="B32" s="263" t="s">
        <v>5592</v>
      </c>
      <c r="C32" s="264">
        <v>129.61000000000001</v>
      </c>
      <c r="D32" s="265"/>
    </row>
    <row r="33" spans="1:6" s="60" customFormat="1">
      <c r="A33" s="1"/>
      <c r="B33" s="263" t="s">
        <v>5593</v>
      </c>
      <c r="C33" s="264">
        <v>100</v>
      </c>
      <c r="D33" s="265"/>
    </row>
    <row r="34" spans="1:6" s="60" customFormat="1">
      <c r="A34" s="1"/>
      <c r="B34" s="263" t="s">
        <v>5594</v>
      </c>
      <c r="C34" s="264">
        <v>100</v>
      </c>
      <c r="D34" s="265" t="s">
        <v>5595</v>
      </c>
    </row>
    <row r="35" spans="1:6" s="60" customFormat="1">
      <c r="A35" s="1"/>
      <c r="B35" s="263" t="s">
        <v>5596</v>
      </c>
      <c r="C35" s="264">
        <v>100</v>
      </c>
      <c r="D35" s="265"/>
    </row>
    <row r="36" spans="1:6" s="60" customFormat="1">
      <c r="A36" s="1"/>
      <c r="B36" s="263" t="s">
        <v>5596</v>
      </c>
      <c r="C36" s="264">
        <v>50</v>
      </c>
      <c r="D36" s="265" t="s">
        <v>5597</v>
      </c>
    </row>
    <row r="37" spans="1:6" s="60" customFormat="1">
      <c r="A37" s="1"/>
      <c r="B37" s="263" t="s">
        <v>5598</v>
      </c>
      <c r="C37" s="264">
        <v>500</v>
      </c>
      <c r="D37" s="265"/>
    </row>
    <row r="38" spans="1:6" s="60" customFormat="1">
      <c r="A38" s="1"/>
      <c r="B38" s="263" t="s">
        <v>5598</v>
      </c>
      <c r="C38" s="264">
        <v>200</v>
      </c>
      <c r="D38" s="265"/>
    </row>
    <row r="39" spans="1:6" s="60" customFormat="1">
      <c r="A39" s="1"/>
      <c r="B39" s="263" t="s">
        <v>5598</v>
      </c>
      <c r="C39" s="264">
        <v>100</v>
      </c>
      <c r="D39" s="265"/>
    </row>
    <row r="40" spans="1:6" s="60" customFormat="1">
      <c r="A40" s="1"/>
      <c r="B40" s="263" t="s">
        <v>5598</v>
      </c>
      <c r="C40" s="264">
        <v>100</v>
      </c>
      <c r="D40" s="265" t="s">
        <v>5599</v>
      </c>
    </row>
    <row r="41" spans="1:6">
      <c r="A41" s="1"/>
      <c r="B41" s="263" t="s">
        <v>5598</v>
      </c>
      <c r="C41" s="264">
        <v>1000</v>
      </c>
      <c r="D41" s="265" t="s">
        <v>5600</v>
      </c>
      <c r="F41" s="60"/>
    </row>
    <row r="42" spans="1:6">
      <c r="A42" s="1"/>
      <c r="B42" s="263" t="s">
        <v>5601</v>
      </c>
      <c r="C42" s="264">
        <v>300</v>
      </c>
      <c r="D42" s="265"/>
      <c r="E42" s="60"/>
      <c r="F42" s="60"/>
    </row>
    <row r="43" spans="1:6" customFormat="1">
      <c r="A43" s="1"/>
      <c r="B43" s="263" t="s">
        <v>5601</v>
      </c>
      <c r="C43" s="264">
        <v>500</v>
      </c>
      <c r="D43" s="221"/>
      <c r="E43" s="60"/>
      <c r="F43" s="60"/>
    </row>
    <row r="44" spans="1:6" s="324" customFormat="1">
      <c r="A44" s="326"/>
      <c r="B44" s="263" t="s">
        <v>5601</v>
      </c>
      <c r="C44" s="264">
        <v>54.82</v>
      </c>
      <c r="D44" s="327" t="s">
        <v>5602</v>
      </c>
    </row>
    <row r="45" spans="1:6" s="324" customFormat="1">
      <c r="A45" s="326"/>
      <c r="B45" s="263" t="s">
        <v>6433</v>
      </c>
      <c r="C45" s="264">
        <v>50</v>
      </c>
      <c r="D45" s="327"/>
    </row>
    <row r="46" spans="1:6" s="324" customFormat="1">
      <c r="A46" s="326"/>
      <c r="B46" s="263" t="s">
        <v>6433</v>
      </c>
      <c r="C46" s="264">
        <v>100</v>
      </c>
      <c r="D46" s="327"/>
    </row>
    <row r="47" spans="1:6" s="324" customFormat="1">
      <c r="A47" s="326"/>
      <c r="B47" s="263" t="s">
        <v>5603</v>
      </c>
      <c r="C47" s="264">
        <v>4.3099999999999996</v>
      </c>
      <c r="D47" s="327" t="s">
        <v>5604</v>
      </c>
    </row>
    <row r="48" spans="1:6" s="324" customFormat="1">
      <c r="A48" s="326"/>
      <c r="B48" s="263" t="s">
        <v>5603</v>
      </c>
      <c r="C48" s="264">
        <v>50</v>
      </c>
      <c r="D48" s="327"/>
    </row>
    <row r="49" spans="1:7" s="324" customFormat="1">
      <c r="A49" s="326"/>
      <c r="B49" s="263" t="s">
        <v>5603</v>
      </c>
      <c r="C49" s="264">
        <v>16.600000000000001</v>
      </c>
      <c r="D49" s="327"/>
    </row>
    <row r="50" spans="1:7" s="324" customFormat="1">
      <c r="A50" s="326"/>
      <c r="B50" s="263" t="s">
        <v>5605</v>
      </c>
      <c r="C50" s="264">
        <v>14.72</v>
      </c>
      <c r="D50" s="327" t="s">
        <v>5606</v>
      </c>
    </row>
    <row r="51" spans="1:7" s="324" customFormat="1">
      <c r="A51" s="326"/>
      <c r="B51" s="263" t="s">
        <v>5607</v>
      </c>
      <c r="C51" s="264">
        <v>100</v>
      </c>
      <c r="D51" s="327"/>
    </row>
    <row r="52" spans="1:7" s="362" customFormat="1">
      <c r="A52" s="363"/>
      <c r="B52" s="368" t="s">
        <v>5607</v>
      </c>
      <c r="C52" s="369">
        <v>1000</v>
      </c>
      <c r="D52" s="367"/>
    </row>
    <row r="53" spans="1:7" s="362" customFormat="1">
      <c r="A53" s="363"/>
      <c r="B53" s="368" t="s">
        <v>5607</v>
      </c>
      <c r="C53" s="369">
        <v>965</v>
      </c>
      <c r="D53" s="367"/>
    </row>
    <row r="54" spans="1:7" s="362" customFormat="1">
      <c r="A54" s="363"/>
      <c r="B54" s="368" t="s">
        <v>5608</v>
      </c>
      <c r="C54" s="369">
        <v>25</v>
      </c>
      <c r="D54" s="367" t="s">
        <v>5609</v>
      </c>
    </row>
    <row r="55" spans="1:7" s="362" customFormat="1">
      <c r="A55" s="363"/>
      <c r="B55" s="368" t="s">
        <v>5608</v>
      </c>
      <c r="C55" s="369">
        <v>50</v>
      </c>
      <c r="D55" s="367" t="s">
        <v>5610</v>
      </c>
    </row>
    <row r="56" spans="1:7" s="362" customFormat="1">
      <c r="A56" s="363"/>
      <c r="B56" s="368" t="s">
        <v>5608</v>
      </c>
      <c r="C56" s="369">
        <v>100</v>
      </c>
      <c r="D56" s="367" t="s">
        <v>5611</v>
      </c>
    </row>
    <row r="57" spans="1:7">
      <c r="A57" s="1"/>
      <c r="B57" s="237" t="s">
        <v>6</v>
      </c>
      <c r="C57" s="266">
        <f>SUM(C5:C56)</f>
        <v>12604.359999999999</v>
      </c>
      <c r="D57" s="60"/>
      <c r="E57" s="60"/>
      <c r="F57" s="60"/>
      <c r="G57"/>
    </row>
    <row r="58" spans="1:7">
      <c r="B58" s="267" t="s">
        <v>115</v>
      </c>
      <c r="C58" s="266">
        <f>C57*0.04</f>
        <v>504.17439999999993</v>
      </c>
      <c r="D58" s="60"/>
      <c r="G58"/>
    </row>
  </sheetData>
  <sheetProtection algorithmName="SHA-512" hashValue="yacm8XMvzy6tssx3hPcxzMHWOWeZzzBvffRuu1CveLiNqx4b4XZE8cxa/fGzze8aoYMciD/w0pta0rgP2lMUVw==" saltValue="kdBc+DTdFfxpsCRluFsiLw==" spinCount="100000" sheet="1" objects="1" scenarios="1"/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A3" sqref="A3"/>
    </sheetView>
  </sheetViews>
  <sheetFormatPr defaultRowHeight="15"/>
  <cols>
    <col min="1" max="1" width="8.85546875" customWidth="1"/>
    <col min="2" max="2" width="18.28515625" customWidth="1"/>
    <col min="3" max="3" width="20.7109375" customWidth="1"/>
    <col min="4" max="4" width="37.5703125" customWidth="1"/>
  </cols>
  <sheetData>
    <row r="1" spans="1:4" s="324" customFormat="1" ht="36.75" customHeight="1">
      <c r="A1" s="17"/>
      <c r="C1" s="389" t="s">
        <v>6220</v>
      </c>
      <c r="D1" s="389"/>
    </row>
    <row r="2" spans="1:4" s="324" customFormat="1" ht="14.25" customHeight="1">
      <c r="B2" s="389"/>
      <c r="C2" s="389"/>
      <c r="D2" s="389"/>
    </row>
    <row r="3" spans="1:4" s="324" customFormat="1">
      <c r="B3" s="349" t="s">
        <v>11</v>
      </c>
      <c r="C3" s="350">
        <f>C46</f>
        <v>8786.5499999999993</v>
      </c>
      <c r="D3" s="351"/>
    </row>
    <row r="4" spans="1:4" s="324" customFormat="1">
      <c r="B4" s="8"/>
      <c r="C4" s="250"/>
      <c r="D4" s="11"/>
    </row>
    <row r="5" spans="1:4" s="324" customFormat="1" ht="15.75" thickBot="1">
      <c r="B5" s="61" t="s">
        <v>7</v>
      </c>
      <c r="C5" s="251" t="s">
        <v>8</v>
      </c>
      <c r="D5" s="66" t="s">
        <v>9</v>
      </c>
    </row>
    <row r="6" spans="1:4" ht="15.75" thickBot="1">
      <c r="B6" s="343">
        <v>42795</v>
      </c>
      <c r="C6" s="345">
        <v>100</v>
      </c>
      <c r="D6" s="347" t="s">
        <v>6244</v>
      </c>
    </row>
    <row r="7" spans="1:4" ht="15.75" thickBot="1">
      <c r="B7" s="344">
        <v>42795</v>
      </c>
      <c r="C7" s="346">
        <v>90</v>
      </c>
      <c r="D7" s="348" t="s">
        <v>1005</v>
      </c>
    </row>
    <row r="8" spans="1:4" ht="15.75" thickBot="1">
      <c r="B8" s="344">
        <v>42795</v>
      </c>
      <c r="C8" s="346">
        <v>300</v>
      </c>
      <c r="D8" s="348" t="s">
        <v>6245</v>
      </c>
    </row>
    <row r="9" spans="1:4" ht="15.75" thickBot="1">
      <c r="B9" s="344">
        <v>42796</v>
      </c>
      <c r="C9" s="346" t="s">
        <v>6223</v>
      </c>
      <c r="D9" s="348" t="s">
        <v>1005</v>
      </c>
    </row>
    <row r="10" spans="1:4" ht="15.75" thickBot="1">
      <c r="B10" s="344">
        <v>42796</v>
      </c>
      <c r="C10" s="346" t="s">
        <v>6224</v>
      </c>
      <c r="D10" s="348" t="s">
        <v>1005</v>
      </c>
    </row>
    <row r="11" spans="1:4" ht="15.75" thickBot="1">
      <c r="B11" s="344">
        <v>42797</v>
      </c>
      <c r="C11" s="346">
        <v>300.83</v>
      </c>
      <c r="D11" s="348" t="s">
        <v>6243</v>
      </c>
    </row>
    <row r="12" spans="1:4" ht="15.75" thickBot="1">
      <c r="B12" s="344">
        <v>42800</v>
      </c>
      <c r="C12" s="346">
        <v>100</v>
      </c>
      <c r="D12" s="348" t="s">
        <v>1005</v>
      </c>
    </row>
    <row r="13" spans="1:4" ht="15.75" thickBot="1">
      <c r="B13" s="344">
        <v>42801</v>
      </c>
      <c r="C13" s="346">
        <v>150</v>
      </c>
      <c r="D13" s="348" t="s">
        <v>1005</v>
      </c>
    </row>
    <row r="14" spans="1:4" ht="15.75" thickBot="1">
      <c r="B14" s="344">
        <v>42801</v>
      </c>
      <c r="C14" s="346">
        <v>100</v>
      </c>
      <c r="D14" s="348" t="s">
        <v>6239</v>
      </c>
    </row>
    <row r="15" spans="1:4" ht="15.75" thickBot="1">
      <c r="B15" s="344">
        <v>42802</v>
      </c>
      <c r="C15" s="346">
        <v>300</v>
      </c>
      <c r="D15" s="348" t="s">
        <v>6242</v>
      </c>
    </row>
    <row r="16" spans="1:4" ht="15.75" thickBot="1">
      <c r="B16" s="344">
        <v>42804</v>
      </c>
      <c r="C16" s="346">
        <v>300</v>
      </c>
      <c r="D16" s="348" t="s">
        <v>1005</v>
      </c>
    </row>
    <row r="17" spans="2:4" ht="15.75" thickBot="1">
      <c r="B17" s="344">
        <v>42804</v>
      </c>
      <c r="C17" s="346">
        <v>300.22000000000003</v>
      </c>
      <c r="D17" s="348" t="s">
        <v>6241</v>
      </c>
    </row>
    <row r="18" spans="2:4" ht="15.75" thickBot="1">
      <c r="B18" s="344">
        <v>42805</v>
      </c>
      <c r="C18" s="346">
        <v>100</v>
      </c>
      <c r="D18" s="348" t="s">
        <v>6240</v>
      </c>
    </row>
    <row r="19" spans="2:4" ht="15.75" thickBot="1">
      <c r="B19" s="344">
        <v>42806</v>
      </c>
      <c r="C19" s="346">
        <v>300</v>
      </c>
      <c r="D19" s="348" t="s">
        <v>1005</v>
      </c>
    </row>
    <row r="20" spans="2:4" ht="15.75" thickBot="1">
      <c r="B20" s="344">
        <v>42806</v>
      </c>
      <c r="C20" s="346">
        <v>870</v>
      </c>
      <c r="D20" s="348" t="s">
        <v>1005</v>
      </c>
    </row>
    <row r="21" spans="2:4" ht="15.75" thickBot="1">
      <c r="B21" s="344">
        <v>42806</v>
      </c>
      <c r="C21" s="346">
        <v>100</v>
      </c>
      <c r="D21" s="348" t="s">
        <v>6239</v>
      </c>
    </row>
    <row r="22" spans="2:4" ht="15.75" thickBot="1">
      <c r="B22" s="344">
        <v>42807</v>
      </c>
      <c r="C22" s="346">
        <v>300</v>
      </c>
      <c r="D22" s="348" t="s">
        <v>6237</v>
      </c>
    </row>
    <row r="23" spans="2:4" ht="15.75" thickBot="1">
      <c r="B23" s="344">
        <v>42807</v>
      </c>
      <c r="C23" s="346">
        <v>200.14</v>
      </c>
      <c r="D23" s="348" t="s">
        <v>6238</v>
      </c>
    </row>
    <row r="24" spans="2:4" ht="15.75" thickBot="1">
      <c r="B24" s="344">
        <v>42809</v>
      </c>
      <c r="C24" s="346">
        <v>300</v>
      </c>
      <c r="D24" s="348" t="s">
        <v>1005</v>
      </c>
    </row>
    <row r="25" spans="2:4" ht="15.75" thickBot="1">
      <c r="B25" s="344">
        <v>42810</v>
      </c>
      <c r="C25" s="346">
        <v>300</v>
      </c>
      <c r="D25" s="348" t="s">
        <v>6235</v>
      </c>
    </row>
    <row r="26" spans="2:4" ht="15.75" thickBot="1">
      <c r="B26" s="344">
        <v>42810</v>
      </c>
      <c r="C26" s="346">
        <v>100</v>
      </c>
      <c r="D26" s="348" t="s">
        <v>6236</v>
      </c>
    </row>
    <row r="27" spans="2:4" ht="15.75" thickBot="1">
      <c r="B27" s="344">
        <v>42810</v>
      </c>
      <c r="C27" s="346">
        <v>300</v>
      </c>
      <c r="D27" s="348" t="s">
        <v>6237</v>
      </c>
    </row>
    <row r="28" spans="2:4" ht="15.75" thickBot="1">
      <c r="B28" s="344">
        <v>42811</v>
      </c>
      <c r="C28" s="346">
        <v>300</v>
      </c>
      <c r="D28" s="348" t="s">
        <v>6233</v>
      </c>
    </row>
    <row r="29" spans="2:4" ht="15.75" thickBot="1">
      <c r="B29" s="344">
        <v>42811</v>
      </c>
      <c r="C29" s="346">
        <v>100</v>
      </c>
      <c r="D29" s="348" t="s">
        <v>1005</v>
      </c>
    </row>
    <row r="30" spans="2:4" ht="15.75" thickBot="1">
      <c r="B30" s="344">
        <v>42811</v>
      </c>
      <c r="C30" s="346" t="s">
        <v>6222</v>
      </c>
      <c r="D30" s="348" t="s">
        <v>6234</v>
      </c>
    </row>
    <row r="31" spans="2:4" ht="15.75" thickBot="1">
      <c r="B31" s="344">
        <v>42814</v>
      </c>
      <c r="C31" s="346">
        <v>500</v>
      </c>
      <c r="D31" s="348" t="s">
        <v>6232</v>
      </c>
    </row>
    <row r="32" spans="2:4" ht="15.75" thickBot="1">
      <c r="B32" s="344">
        <v>42816</v>
      </c>
      <c r="C32" s="346">
        <v>100</v>
      </c>
      <c r="D32" s="348" t="s">
        <v>6231</v>
      </c>
    </row>
    <row r="33" spans="2:4" ht="15.75" thickBot="1">
      <c r="B33" s="344">
        <v>42817</v>
      </c>
      <c r="C33" s="346" t="s">
        <v>6221</v>
      </c>
      <c r="D33" s="348" t="s">
        <v>1005</v>
      </c>
    </row>
    <row r="34" spans="2:4" ht="15.75" thickBot="1">
      <c r="B34" s="344">
        <v>42817</v>
      </c>
      <c r="C34" s="346">
        <v>100</v>
      </c>
      <c r="D34" s="348" t="s">
        <v>6230</v>
      </c>
    </row>
    <row r="35" spans="2:4" ht="15.75" thickBot="1">
      <c r="B35" s="344">
        <v>42817</v>
      </c>
      <c r="C35" s="346">
        <v>100</v>
      </c>
      <c r="D35" s="348" t="s">
        <v>1005</v>
      </c>
    </row>
    <row r="36" spans="2:4" ht="15.75" thickBot="1">
      <c r="B36" s="344">
        <v>42818</v>
      </c>
      <c r="C36" s="346">
        <v>500</v>
      </c>
      <c r="D36" s="348" t="s">
        <v>1005</v>
      </c>
    </row>
    <row r="37" spans="2:4" ht="15.75" thickBot="1">
      <c r="B37" s="344">
        <v>42819</v>
      </c>
      <c r="C37" s="346">
        <v>300</v>
      </c>
      <c r="D37" s="348" t="s">
        <v>6229</v>
      </c>
    </row>
    <row r="38" spans="2:4" ht="15.75" thickBot="1">
      <c r="B38" s="344">
        <v>42820</v>
      </c>
      <c r="C38" s="346">
        <v>500</v>
      </c>
      <c r="D38" s="348" t="s">
        <v>6227</v>
      </c>
    </row>
    <row r="39" spans="2:4" ht="15.75" thickBot="1">
      <c r="B39" s="344">
        <v>42820</v>
      </c>
      <c r="C39" s="346">
        <v>500.36</v>
      </c>
      <c r="D39" s="348" t="s">
        <v>6228</v>
      </c>
    </row>
    <row r="40" spans="2:4" ht="15.75" thickBot="1">
      <c r="B40" s="344">
        <v>42821</v>
      </c>
      <c r="C40" s="346">
        <v>300</v>
      </c>
      <c r="D40" s="348" t="s">
        <v>1005</v>
      </c>
    </row>
    <row r="41" spans="2:4" ht="15.75" thickBot="1">
      <c r="B41" s="344">
        <v>42822</v>
      </c>
      <c r="C41" s="346">
        <v>100</v>
      </c>
      <c r="D41" s="348" t="s">
        <v>1005</v>
      </c>
    </row>
    <row r="42" spans="2:4" ht="15.75" thickBot="1">
      <c r="B42" s="344">
        <v>42823</v>
      </c>
      <c r="C42" s="346">
        <v>300</v>
      </c>
      <c r="D42" s="348" t="s">
        <v>6226</v>
      </c>
    </row>
    <row r="43" spans="2:4" ht="15.75" thickBot="1">
      <c r="B43" s="344">
        <v>42823</v>
      </c>
      <c r="C43" s="346">
        <v>25</v>
      </c>
      <c r="D43" s="348" t="s">
        <v>1005</v>
      </c>
    </row>
    <row r="44" spans="2:4" ht="15.75" thickBot="1">
      <c r="B44" s="344">
        <v>42824</v>
      </c>
      <c r="C44" s="346">
        <v>100</v>
      </c>
      <c r="D44" s="348" t="s">
        <v>6225</v>
      </c>
    </row>
    <row r="45" spans="2:4" ht="15.75" thickBot="1">
      <c r="B45" s="344">
        <v>42825</v>
      </c>
      <c r="C45" s="346">
        <v>50</v>
      </c>
      <c r="D45" s="348" t="s">
        <v>1005</v>
      </c>
    </row>
    <row r="46" spans="2:4">
      <c r="B46" s="237" t="s">
        <v>6</v>
      </c>
      <c r="C46" s="266">
        <f>SUM(C6:C45)</f>
        <v>8786.5499999999993</v>
      </c>
    </row>
  </sheetData>
  <sheetProtection algorithmName="SHA-512" hashValue="29eUul5QPoILE8JJLqG/SMVcKKrAcZTKHreXsJOW+HUKGibvqpc2Y2whqpJWTAsSp6BkU4yGq2Ilz39Qhzkpqw==" saltValue="SJ1yelq0Nw56LBKD6GS3zw==" spinCount="100000" sheet="1" objects="1" scenarios="1"/>
  <sortState ref="B5:D45">
    <sortCondition ref="B5"/>
  </sortState>
  <mergeCells count="2">
    <mergeCell ref="C1:D1"/>
    <mergeCell ref="B2:D2"/>
  </mergeCells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workbookViewId="0">
      <selection activeCell="A3" sqref="A3"/>
    </sheetView>
  </sheetViews>
  <sheetFormatPr defaultRowHeight="15"/>
  <cols>
    <col min="1" max="1" width="9.85546875" customWidth="1"/>
    <col min="2" max="2" width="23.140625" bestFit="1" customWidth="1"/>
    <col min="3" max="3" width="22" customWidth="1"/>
    <col min="4" max="4" width="24" customWidth="1"/>
    <col min="5" max="5" width="14.28515625" customWidth="1"/>
  </cols>
  <sheetData>
    <row r="1" spans="1:5" s="324" customFormat="1" ht="29.25" customHeight="1">
      <c r="A1" s="17"/>
      <c r="C1" s="389" t="s">
        <v>6246</v>
      </c>
      <c r="D1" s="389"/>
      <c r="E1" s="389"/>
    </row>
    <row r="2" spans="1:5" s="324" customFormat="1" ht="18" customHeight="1">
      <c r="B2" s="389"/>
      <c r="C2" s="389"/>
      <c r="D2" s="389"/>
      <c r="E2" s="342"/>
    </row>
    <row r="3" spans="1:5" s="324" customFormat="1">
      <c r="B3" s="349" t="s">
        <v>11</v>
      </c>
      <c r="C3" s="357">
        <f>C61-D61</f>
        <v>343.79999999999995</v>
      </c>
      <c r="D3" s="353"/>
      <c r="E3" s="351"/>
    </row>
    <row r="4" spans="1:5" s="324" customFormat="1">
      <c r="B4" s="8"/>
      <c r="C4" s="250"/>
      <c r="D4" s="11"/>
    </row>
    <row r="5" spans="1:5" s="324" customFormat="1">
      <c r="B5" s="260" t="s">
        <v>9</v>
      </c>
      <c r="C5" s="352" t="s">
        <v>12</v>
      </c>
      <c r="D5" s="352" t="s">
        <v>31</v>
      </c>
      <c r="E5" s="352" t="s">
        <v>8</v>
      </c>
    </row>
    <row r="6" spans="1:5">
      <c r="B6" s="255" t="s">
        <v>6247</v>
      </c>
      <c r="C6" s="354">
        <v>100</v>
      </c>
      <c r="D6" s="354">
        <f>C6-E6</f>
        <v>10</v>
      </c>
      <c r="E6" s="354">
        <v>90</v>
      </c>
    </row>
    <row r="7" spans="1:5">
      <c r="B7" s="255" t="s">
        <v>6248</v>
      </c>
      <c r="C7" s="354">
        <v>100</v>
      </c>
      <c r="D7" s="354">
        <f t="shared" ref="D7:D60" si="0">C7-E7</f>
        <v>10</v>
      </c>
      <c r="E7" s="354">
        <v>90</v>
      </c>
    </row>
    <row r="8" spans="1:5">
      <c r="B8" s="255" t="s">
        <v>6249</v>
      </c>
      <c r="C8" s="354">
        <v>100</v>
      </c>
      <c r="D8" s="354">
        <f t="shared" si="0"/>
        <v>10</v>
      </c>
      <c r="E8" s="354">
        <v>90</v>
      </c>
    </row>
    <row r="9" spans="1:5">
      <c r="B9" s="255" t="s">
        <v>6250</v>
      </c>
      <c r="C9" s="354">
        <v>10</v>
      </c>
      <c r="D9" s="354">
        <f t="shared" si="0"/>
        <v>1</v>
      </c>
      <c r="E9" s="354">
        <v>9</v>
      </c>
    </row>
    <row r="10" spans="1:5">
      <c r="B10" s="255" t="s">
        <v>6251</v>
      </c>
      <c r="C10" s="354">
        <v>10</v>
      </c>
      <c r="D10" s="354">
        <f t="shared" si="0"/>
        <v>1</v>
      </c>
      <c r="E10" s="354">
        <v>9</v>
      </c>
    </row>
    <row r="11" spans="1:5">
      <c r="B11" s="255" t="s">
        <v>6252</v>
      </c>
      <c r="C11" s="354">
        <v>5</v>
      </c>
      <c r="D11" s="354">
        <f t="shared" si="0"/>
        <v>0.5</v>
      </c>
      <c r="E11" s="354">
        <v>4.5</v>
      </c>
    </row>
    <row r="12" spans="1:5">
      <c r="B12" s="255" t="s">
        <v>6253</v>
      </c>
      <c r="C12" s="354">
        <v>5</v>
      </c>
      <c r="D12" s="354">
        <f t="shared" si="0"/>
        <v>0.5</v>
      </c>
      <c r="E12" s="354">
        <v>4.5</v>
      </c>
    </row>
    <row r="13" spans="1:5">
      <c r="B13" s="255" t="s">
        <v>6254</v>
      </c>
      <c r="C13" s="354">
        <v>5</v>
      </c>
      <c r="D13" s="354">
        <f t="shared" si="0"/>
        <v>0.5</v>
      </c>
      <c r="E13" s="354">
        <v>4.5</v>
      </c>
    </row>
    <row r="14" spans="1:5">
      <c r="B14" s="255" t="s">
        <v>6255</v>
      </c>
      <c r="C14" s="354">
        <v>1</v>
      </c>
      <c r="D14" s="354">
        <f t="shared" si="0"/>
        <v>9.9999999999999978E-2</v>
      </c>
      <c r="E14" s="354">
        <v>0.9</v>
      </c>
    </row>
    <row r="15" spans="1:5">
      <c r="B15" s="255" t="s">
        <v>4399</v>
      </c>
      <c r="C15" s="354">
        <v>1</v>
      </c>
      <c r="D15" s="354">
        <f t="shared" si="0"/>
        <v>9.9999999999999978E-2</v>
      </c>
      <c r="E15" s="354">
        <v>0.9</v>
      </c>
    </row>
    <row r="16" spans="1:5">
      <c r="B16" s="255" t="s">
        <v>6256</v>
      </c>
      <c r="C16" s="354">
        <v>1</v>
      </c>
      <c r="D16" s="354">
        <f t="shared" si="0"/>
        <v>9.9999999999999978E-2</v>
      </c>
      <c r="E16" s="354">
        <v>0.9</v>
      </c>
    </row>
    <row r="17" spans="2:5">
      <c r="B17" s="255" t="s">
        <v>6257</v>
      </c>
      <c r="C17" s="354">
        <v>1</v>
      </c>
      <c r="D17" s="354">
        <f t="shared" si="0"/>
        <v>9.9999999999999978E-2</v>
      </c>
      <c r="E17" s="354">
        <v>0.9</v>
      </c>
    </row>
    <row r="18" spans="2:5">
      <c r="B18" s="255" t="s">
        <v>6258</v>
      </c>
      <c r="C18" s="354">
        <v>1</v>
      </c>
      <c r="D18" s="354">
        <f t="shared" si="0"/>
        <v>9.9999999999999978E-2</v>
      </c>
      <c r="E18" s="354">
        <v>0.9</v>
      </c>
    </row>
    <row r="19" spans="2:5">
      <c r="B19" s="255" t="s">
        <v>6259</v>
      </c>
      <c r="C19" s="354">
        <v>1</v>
      </c>
      <c r="D19" s="354">
        <f t="shared" si="0"/>
        <v>9.9999999999999978E-2</v>
      </c>
      <c r="E19" s="354">
        <v>0.9</v>
      </c>
    </row>
    <row r="20" spans="2:5">
      <c r="B20" s="255" t="s">
        <v>6260</v>
      </c>
      <c r="C20" s="354">
        <v>1</v>
      </c>
      <c r="D20" s="354">
        <f t="shared" si="0"/>
        <v>9.9999999999999978E-2</v>
      </c>
      <c r="E20" s="354">
        <v>0.9</v>
      </c>
    </row>
    <row r="21" spans="2:5">
      <c r="B21" s="255" t="s">
        <v>6261</v>
      </c>
      <c r="C21" s="354">
        <v>1</v>
      </c>
      <c r="D21" s="354">
        <f t="shared" si="0"/>
        <v>9.9999999999999978E-2</v>
      </c>
      <c r="E21" s="354">
        <v>0.9</v>
      </c>
    </row>
    <row r="22" spans="2:5">
      <c r="B22" s="255" t="s">
        <v>6262</v>
      </c>
      <c r="C22" s="354">
        <v>1</v>
      </c>
      <c r="D22" s="354">
        <f t="shared" si="0"/>
        <v>9.9999999999999978E-2</v>
      </c>
      <c r="E22" s="354">
        <v>0.9</v>
      </c>
    </row>
    <row r="23" spans="2:5">
      <c r="B23" s="255" t="s">
        <v>6263</v>
      </c>
      <c r="C23" s="354">
        <v>1</v>
      </c>
      <c r="D23" s="354">
        <f t="shared" si="0"/>
        <v>9.9999999999999978E-2</v>
      </c>
      <c r="E23" s="354">
        <v>0.9</v>
      </c>
    </row>
    <row r="24" spans="2:5">
      <c r="B24" s="255" t="s">
        <v>6264</v>
      </c>
      <c r="C24" s="354">
        <v>1</v>
      </c>
      <c r="D24" s="354">
        <f t="shared" si="0"/>
        <v>9.9999999999999978E-2</v>
      </c>
      <c r="E24" s="354">
        <v>0.9</v>
      </c>
    </row>
    <row r="25" spans="2:5">
      <c r="B25" s="255" t="s">
        <v>6265</v>
      </c>
      <c r="C25" s="354">
        <v>1</v>
      </c>
      <c r="D25" s="354">
        <f t="shared" si="0"/>
        <v>9.9999999999999978E-2</v>
      </c>
      <c r="E25" s="354">
        <v>0.9</v>
      </c>
    </row>
    <row r="26" spans="2:5">
      <c r="B26" s="255" t="s">
        <v>6266</v>
      </c>
      <c r="C26" s="354">
        <v>1</v>
      </c>
      <c r="D26" s="354">
        <f t="shared" si="0"/>
        <v>9.9999999999999978E-2</v>
      </c>
      <c r="E26" s="354">
        <v>0.9</v>
      </c>
    </row>
    <row r="27" spans="2:5">
      <c r="B27" s="255" t="s">
        <v>6267</v>
      </c>
      <c r="C27" s="354">
        <v>1</v>
      </c>
      <c r="D27" s="354">
        <f t="shared" si="0"/>
        <v>9.9999999999999978E-2</v>
      </c>
      <c r="E27" s="354">
        <v>0.9</v>
      </c>
    </row>
    <row r="28" spans="2:5">
      <c r="B28" s="255" t="s">
        <v>6268</v>
      </c>
      <c r="C28" s="354">
        <v>1</v>
      </c>
      <c r="D28" s="354">
        <f t="shared" si="0"/>
        <v>9.9999999999999978E-2</v>
      </c>
      <c r="E28" s="354">
        <v>0.9</v>
      </c>
    </row>
    <row r="29" spans="2:5">
      <c r="B29" s="255" t="s">
        <v>6269</v>
      </c>
      <c r="C29" s="354">
        <v>1</v>
      </c>
      <c r="D29" s="354">
        <f t="shared" si="0"/>
        <v>9.9999999999999978E-2</v>
      </c>
      <c r="E29" s="354">
        <v>0.9</v>
      </c>
    </row>
    <row r="30" spans="2:5">
      <c r="B30" s="255" t="s">
        <v>6270</v>
      </c>
      <c r="C30" s="354">
        <v>1</v>
      </c>
      <c r="D30" s="354">
        <f t="shared" si="0"/>
        <v>9.9999999999999978E-2</v>
      </c>
      <c r="E30" s="354">
        <v>0.9</v>
      </c>
    </row>
    <row r="31" spans="2:5">
      <c r="B31" s="255" t="s">
        <v>6271</v>
      </c>
      <c r="C31" s="354">
        <v>1</v>
      </c>
      <c r="D31" s="354">
        <f t="shared" si="0"/>
        <v>9.9999999999999978E-2</v>
      </c>
      <c r="E31" s="354">
        <v>0.9</v>
      </c>
    </row>
    <row r="32" spans="2:5">
      <c r="B32" s="255" t="s">
        <v>6272</v>
      </c>
      <c r="C32" s="354">
        <v>1</v>
      </c>
      <c r="D32" s="354">
        <f t="shared" si="0"/>
        <v>9.9999999999999978E-2</v>
      </c>
      <c r="E32" s="354">
        <v>0.9</v>
      </c>
    </row>
    <row r="33" spans="2:5">
      <c r="B33" s="255" t="s">
        <v>6273</v>
      </c>
      <c r="C33" s="354">
        <v>1</v>
      </c>
      <c r="D33" s="354">
        <f t="shared" si="0"/>
        <v>9.9999999999999978E-2</v>
      </c>
      <c r="E33" s="354">
        <v>0.9</v>
      </c>
    </row>
    <row r="34" spans="2:5">
      <c r="B34" s="255" t="s">
        <v>6274</v>
      </c>
      <c r="C34" s="354">
        <v>1</v>
      </c>
      <c r="D34" s="354">
        <f t="shared" si="0"/>
        <v>9.9999999999999978E-2</v>
      </c>
      <c r="E34" s="354">
        <v>0.9</v>
      </c>
    </row>
    <row r="35" spans="2:5">
      <c r="B35" s="255" t="s">
        <v>6275</v>
      </c>
      <c r="C35" s="354">
        <v>1</v>
      </c>
      <c r="D35" s="354">
        <f t="shared" si="0"/>
        <v>9.9999999999999978E-2</v>
      </c>
      <c r="E35" s="354">
        <v>0.9</v>
      </c>
    </row>
    <row r="36" spans="2:5">
      <c r="B36" s="255" t="s">
        <v>6276</v>
      </c>
      <c r="C36" s="354">
        <v>1</v>
      </c>
      <c r="D36" s="354">
        <f t="shared" si="0"/>
        <v>9.9999999999999978E-2</v>
      </c>
      <c r="E36" s="354">
        <v>0.9</v>
      </c>
    </row>
    <row r="37" spans="2:5">
      <c r="B37" s="255" t="s">
        <v>6277</v>
      </c>
      <c r="C37" s="354">
        <v>1</v>
      </c>
      <c r="D37" s="354">
        <f t="shared" si="0"/>
        <v>9.9999999999999978E-2</v>
      </c>
      <c r="E37" s="354">
        <v>0.9</v>
      </c>
    </row>
    <row r="38" spans="2:5">
      <c r="B38" s="255" t="s">
        <v>6278</v>
      </c>
      <c r="C38" s="354">
        <v>1</v>
      </c>
      <c r="D38" s="354">
        <f t="shared" si="0"/>
        <v>9.9999999999999978E-2</v>
      </c>
      <c r="E38" s="354">
        <v>0.9</v>
      </c>
    </row>
    <row r="39" spans="2:5">
      <c r="B39" s="255" t="s">
        <v>6279</v>
      </c>
      <c r="C39" s="354">
        <v>1</v>
      </c>
      <c r="D39" s="354">
        <f t="shared" si="0"/>
        <v>9.9999999999999978E-2</v>
      </c>
      <c r="E39" s="354">
        <v>0.9</v>
      </c>
    </row>
    <row r="40" spans="2:5">
      <c r="B40" s="255" t="s">
        <v>6280</v>
      </c>
      <c r="C40" s="354">
        <v>1</v>
      </c>
      <c r="D40" s="354">
        <f t="shared" si="0"/>
        <v>9.9999999999999978E-2</v>
      </c>
      <c r="E40" s="354">
        <v>0.9</v>
      </c>
    </row>
    <row r="41" spans="2:5">
      <c r="B41" s="255" t="s">
        <v>6281</v>
      </c>
      <c r="C41" s="354">
        <v>1</v>
      </c>
      <c r="D41" s="354">
        <f t="shared" si="0"/>
        <v>9.9999999999999978E-2</v>
      </c>
      <c r="E41" s="354">
        <v>0.9</v>
      </c>
    </row>
    <row r="42" spans="2:5">
      <c r="B42" s="255" t="s">
        <v>6282</v>
      </c>
      <c r="C42" s="354">
        <v>1</v>
      </c>
      <c r="D42" s="354">
        <f t="shared" si="0"/>
        <v>9.9999999999999978E-2</v>
      </c>
      <c r="E42" s="354">
        <v>0.9</v>
      </c>
    </row>
    <row r="43" spans="2:5">
      <c r="B43" s="255" t="s">
        <v>6283</v>
      </c>
      <c r="C43" s="354">
        <v>1</v>
      </c>
      <c r="D43" s="354">
        <f t="shared" si="0"/>
        <v>9.9999999999999978E-2</v>
      </c>
      <c r="E43" s="354">
        <v>0.9</v>
      </c>
    </row>
    <row r="44" spans="2:5">
      <c r="B44" s="255" t="s">
        <v>6284</v>
      </c>
      <c r="C44" s="354">
        <v>1</v>
      </c>
      <c r="D44" s="354">
        <f t="shared" si="0"/>
        <v>9.9999999999999978E-2</v>
      </c>
      <c r="E44" s="354">
        <v>0.9</v>
      </c>
    </row>
    <row r="45" spans="2:5">
      <c r="B45" s="255" t="s">
        <v>6285</v>
      </c>
      <c r="C45" s="354">
        <v>1</v>
      </c>
      <c r="D45" s="354">
        <f t="shared" si="0"/>
        <v>9.9999999999999978E-2</v>
      </c>
      <c r="E45" s="354">
        <v>0.9</v>
      </c>
    </row>
    <row r="46" spans="2:5">
      <c r="B46" s="255" t="s">
        <v>6286</v>
      </c>
      <c r="C46" s="354">
        <v>1</v>
      </c>
      <c r="D46" s="354">
        <f t="shared" si="0"/>
        <v>9.9999999999999978E-2</v>
      </c>
      <c r="E46" s="354">
        <v>0.9</v>
      </c>
    </row>
    <row r="47" spans="2:5">
      <c r="B47" s="255" t="s">
        <v>6287</v>
      </c>
      <c r="C47" s="354">
        <v>1</v>
      </c>
      <c r="D47" s="354">
        <f t="shared" si="0"/>
        <v>9.9999999999999978E-2</v>
      </c>
      <c r="E47" s="354">
        <v>0.9</v>
      </c>
    </row>
    <row r="48" spans="2:5">
      <c r="B48" s="255" t="s">
        <v>6288</v>
      </c>
      <c r="C48" s="354">
        <v>1</v>
      </c>
      <c r="D48" s="354">
        <f t="shared" si="0"/>
        <v>9.9999999999999978E-2</v>
      </c>
      <c r="E48" s="354">
        <v>0.9</v>
      </c>
    </row>
    <row r="49" spans="2:5">
      <c r="B49" s="255" t="s">
        <v>6289</v>
      </c>
      <c r="C49" s="354">
        <v>1</v>
      </c>
      <c r="D49" s="354">
        <f t="shared" si="0"/>
        <v>9.9999999999999978E-2</v>
      </c>
      <c r="E49" s="354">
        <v>0.9</v>
      </c>
    </row>
    <row r="50" spans="2:5">
      <c r="B50" s="255" t="s">
        <v>6290</v>
      </c>
      <c r="C50" s="354">
        <v>1</v>
      </c>
      <c r="D50" s="354">
        <f t="shared" si="0"/>
        <v>9.9999999999999978E-2</v>
      </c>
      <c r="E50" s="354">
        <v>0.9</v>
      </c>
    </row>
    <row r="51" spans="2:5">
      <c r="B51" s="255" t="s">
        <v>6291</v>
      </c>
      <c r="C51" s="354">
        <v>1</v>
      </c>
      <c r="D51" s="354">
        <f t="shared" si="0"/>
        <v>9.9999999999999978E-2</v>
      </c>
      <c r="E51" s="354">
        <v>0.9</v>
      </c>
    </row>
    <row r="52" spans="2:5">
      <c r="B52" s="255" t="s">
        <v>6255</v>
      </c>
      <c r="C52" s="354">
        <v>1</v>
      </c>
      <c r="D52" s="354">
        <f t="shared" si="0"/>
        <v>9.9999999999999978E-2</v>
      </c>
      <c r="E52" s="354">
        <v>0.9</v>
      </c>
    </row>
    <row r="53" spans="2:5">
      <c r="B53" s="255" t="s">
        <v>6292</v>
      </c>
      <c r="C53" s="354">
        <v>1</v>
      </c>
      <c r="D53" s="354">
        <f t="shared" si="0"/>
        <v>9.9999999999999978E-2</v>
      </c>
      <c r="E53" s="354">
        <v>0.9</v>
      </c>
    </row>
    <row r="54" spans="2:5">
      <c r="B54" s="255" t="s">
        <v>6293</v>
      </c>
      <c r="C54" s="354">
        <v>1</v>
      </c>
      <c r="D54" s="354">
        <f t="shared" si="0"/>
        <v>9.9999999999999978E-2</v>
      </c>
      <c r="E54" s="354">
        <v>0.9</v>
      </c>
    </row>
    <row r="55" spans="2:5">
      <c r="B55" s="255" t="s">
        <v>6294</v>
      </c>
      <c r="C55" s="354">
        <v>1</v>
      </c>
      <c r="D55" s="354">
        <f t="shared" si="0"/>
        <v>9.9999999999999978E-2</v>
      </c>
      <c r="E55" s="354">
        <v>0.9</v>
      </c>
    </row>
    <row r="56" spans="2:5">
      <c r="B56" s="255" t="s">
        <v>6295</v>
      </c>
      <c r="C56" s="354">
        <v>1</v>
      </c>
      <c r="D56" s="354">
        <f t="shared" si="0"/>
        <v>9.9999999999999978E-2</v>
      </c>
      <c r="E56" s="354">
        <v>0.9</v>
      </c>
    </row>
    <row r="57" spans="2:5">
      <c r="B57" s="255" t="s">
        <v>6296</v>
      </c>
      <c r="C57" s="354">
        <v>1</v>
      </c>
      <c r="D57" s="354">
        <f t="shared" si="0"/>
        <v>9.9999999999999978E-2</v>
      </c>
      <c r="E57" s="354">
        <v>0.9</v>
      </c>
    </row>
    <row r="58" spans="2:5">
      <c r="B58" s="255" t="s">
        <v>6297</v>
      </c>
      <c r="C58" s="354">
        <v>1</v>
      </c>
      <c r="D58" s="354">
        <f t="shared" si="0"/>
        <v>9.9999999999999978E-2</v>
      </c>
      <c r="E58" s="354">
        <v>0.9</v>
      </c>
    </row>
    <row r="59" spans="2:5">
      <c r="B59" s="255" t="s">
        <v>6298</v>
      </c>
      <c r="C59" s="354">
        <v>1</v>
      </c>
      <c r="D59" s="354">
        <f t="shared" si="0"/>
        <v>9.9999999999999978E-2</v>
      </c>
      <c r="E59" s="354">
        <v>0.9</v>
      </c>
    </row>
    <row r="60" spans="2:5">
      <c r="B60" s="255" t="s">
        <v>6299</v>
      </c>
      <c r="C60" s="354">
        <v>1</v>
      </c>
      <c r="D60" s="354">
        <f t="shared" si="0"/>
        <v>9.9999999999999978E-2</v>
      </c>
      <c r="E60" s="354">
        <v>0.9</v>
      </c>
    </row>
    <row r="61" spans="2:5">
      <c r="B61" s="355" t="s">
        <v>123</v>
      </c>
      <c r="C61" s="356">
        <f>SUM(C6:C60)</f>
        <v>382</v>
      </c>
      <c r="D61" s="356">
        <f>SUM(D6:D60)</f>
        <v>38.200000000000067</v>
      </c>
      <c r="E61" s="356">
        <f>SUM(E6:E60)</f>
        <v>343.79999999999893</v>
      </c>
    </row>
  </sheetData>
  <sheetProtection algorithmName="SHA-512" hashValue="XvFDmRj4UUUEXOnQP0z/5o+dC1VqDPlJkBl90e1Mhlh0u+qOpaEliYDrr3fmqKWhJrXpWQa7F8uLQ9nz010tkw==" saltValue="uKCOMN3kNjvae7Of2m6W0A==" spinCount="100000" sheet="1" objects="1" scenarios="1"/>
  <mergeCells count="2">
    <mergeCell ref="B2:D2"/>
    <mergeCell ref="C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G502"/>
  <sheetViews>
    <sheetView zoomScaleNormal="100" workbookViewId="0">
      <selection activeCell="C28" sqref="C28"/>
    </sheetView>
  </sheetViews>
  <sheetFormatPr defaultColWidth="9.140625" defaultRowHeight="12.75"/>
  <cols>
    <col min="1" max="1" width="9.140625" style="1"/>
    <col min="2" max="2" width="11.85546875" style="49" customWidth="1"/>
    <col min="3" max="3" width="21.7109375" style="119" customWidth="1"/>
    <col min="4" max="4" width="44.140625" style="45" customWidth="1"/>
    <col min="5" max="5" width="42" style="57" customWidth="1"/>
    <col min="6" max="6" width="30.140625" style="65" customWidth="1"/>
    <col min="7" max="7" width="50" style="1" customWidth="1"/>
    <col min="8" max="16384" width="9.140625" style="1"/>
  </cols>
  <sheetData>
    <row r="1" spans="2:7" s="16" customFormat="1" ht="36.6" customHeight="1">
      <c r="B1" s="49"/>
      <c r="C1" s="118"/>
      <c r="D1" s="390" t="s">
        <v>143</v>
      </c>
      <c r="E1" s="390"/>
      <c r="F1" s="390"/>
    </row>
    <row r="2" spans="2:7" ht="14.25">
      <c r="B2" s="170" t="s">
        <v>6</v>
      </c>
      <c r="C2" s="171">
        <f>SUM(C5:C502)</f>
        <v>12287533.390000001</v>
      </c>
      <c r="D2" s="55"/>
      <c r="E2" s="56"/>
      <c r="F2" s="172"/>
    </row>
    <row r="3" spans="2:7">
      <c r="B3" s="49" t="s">
        <v>33</v>
      </c>
      <c r="D3" s="58"/>
    </row>
    <row r="4" spans="2:7" s="22" customFormat="1" ht="21" customHeight="1">
      <c r="B4" s="268" t="s">
        <v>7</v>
      </c>
      <c r="C4" s="269" t="s">
        <v>8</v>
      </c>
      <c r="D4" s="270" t="s">
        <v>2</v>
      </c>
      <c r="E4" s="218" t="s">
        <v>9</v>
      </c>
      <c r="F4" s="270" t="s">
        <v>10</v>
      </c>
    </row>
    <row r="5" spans="2:7" ht="12.75" customHeight="1">
      <c r="B5" s="366">
        <v>42795</v>
      </c>
      <c r="C5" s="369">
        <v>100</v>
      </c>
      <c r="D5" s="370" t="s">
        <v>5849</v>
      </c>
      <c r="E5" s="371" t="s">
        <v>5860</v>
      </c>
      <c r="F5" s="371" t="s">
        <v>5861</v>
      </c>
      <c r="G5" s="60"/>
    </row>
    <row r="6" spans="2:7" ht="12.75" customHeight="1">
      <c r="B6" s="366">
        <v>42795</v>
      </c>
      <c r="C6" s="369">
        <v>100</v>
      </c>
      <c r="D6" s="370" t="s">
        <v>5849</v>
      </c>
      <c r="E6" s="371" t="s">
        <v>5862</v>
      </c>
      <c r="F6" s="371" t="s">
        <v>5861</v>
      </c>
      <c r="G6" s="60"/>
    </row>
    <row r="7" spans="2:7" s="326" customFormat="1" ht="12.75" customHeight="1">
      <c r="B7" s="366">
        <v>42795</v>
      </c>
      <c r="C7" s="369">
        <v>100</v>
      </c>
      <c r="D7" s="370" t="s">
        <v>5849</v>
      </c>
      <c r="E7" s="371" t="s">
        <v>5863</v>
      </c>
      <c r="F7" s="371" t="s">
        <v>5861</v>
      </c>
      <c r="G7" s="324"/>
    </row>
    <row r="8" spans="2:7" s="326" customFormat="1" ht="12.75" customHeight="1">
      <c r="B8" s="366">
        <v>42795</v>
      </c>
      <c r="C8" s="369">
        <v>200</v>
      </c>
      <c r="D8" s="370" t="s">
        <v>5849</v>
      </c>
      <c r="E8" s="371" t="s">
        <v>5864</v>
      </c>
      <c r="F8" s="371" t="s">
        <v>5861</v>
      </c>
      <c r="G8" s="324"/>
    </row>
    <row r="9" spans="2:7" s="326" customFormat="1" ht="12.75" customHeight="1">
      <c r="B9" s="366">
        <v>42795</v>
      </c>
      <c r="C9" s="369">
        <v>200</v>
      </c>
      <c r="D9" s="370" t="s">
        <v>5849</v>
      </c>
      <c r="E9" s="371" t="s">
        <v>5865</v>
      </c>
      <c r="F9" s="371" t="s">
        <v>5861</v>
      </c>
      <c r="G9" s="324"/>
    </row>
    <row r="10" spans="2:7" s="326" customFormat="1" ht="12.75" customHeight="1">
      <c r="B10" s="366">
        <v>42795</v>
      </c>
      <c r="C10" s="369">
        <v>200</v>
      </c>
      <c r="D10" s="370" t="s">
        <v>5849</v>
      </c>
      <c r="E10" s="371" t="s">
        <v>5866</v>
      </c>
      <c r="F10" s="371" t="s">
        <v>5861</v>
      </c>
      <c r="G10" s="324"/>
    </row>
    <row r="11" spans="2:7" s="326" customFormat="1" ht="12.75" customHeight="1">
      <c r="B11" s="366">
        <v>42795</v>
      </c>
      <c r="C11" s="369">
        <v>400</v>
      </c>
      <c r="D11" s="370" t="s">
        <v>5850</v>
      </c>
      <c r="E11" s="371" t="s">
        <v>5867</v>
      </c>
      <c r="F11" s="371" t="s">
        <v>5861</v>
      </c>
      <c r="G11" s="324"/>
    </row>
    <row r="12" spans="2:7" s="326" customFormat="1" ht="12.75" customHeight="1">
      <c r="B12" s="366">
        <v>42795</v>
      </c>
      <c r="C12" s="369">
        <v>500</v>
      </c>
      <c r="D12" s="370" t="s">
        <v>5849</v>
      </c>
      <c r="E12" s="371" t="s">
        <v>5868</v>
      </c>
      <c r="F12" s="371" t="s">
        <v>5861</v>
      </c>
      <c r="G12" s="324"/>
    </row>
    <row r="13" spans="2:7" s="326" customFormat="1" ht="12.75" customHeight="1">
      <c r="B13" s="366">
        <v>42795</v>
      </c>
      <c r="C13" s="369">
        <v>500</v>
      </c>
      <c r="D13" s="370" t="s">
        <v>5849</v>
      </c>
      <c r="E13" s="371" t="s">
        <v>5869</v>
      </c>
      <c r="F13" s="371" t="s">
        <v>5861</v>
      </c>
      <c r="G13" s="324"/>
    </row>
    <row r="14" spans="2:7" s="326" customFormat="1" ht="12.75" customHeight="1">
      <c r="B14" s="366">
        <v>42795</v>
      </c>
      <c r="C14" s="369">
        <v>1000</v>
      </c>
      <c r="D14" s="370" t="s">
        <v>5849</v>
      </c>
      <c r="E14" s="371" t="s">
        <v>5870</v>
      </c>
      <c r="F14" s="371" t="s">
        <v>5861</v>
      </c>
      <c r="G14" s="324"/>
    </row>
    <row r="15" spans="2:7" s="326" customFormat="1" ht="12.75" customHeight="1">
      <c r="B15" s="366">
        <v>42795</v>
      </c>
      <c r="C15" s="369">
        <v>1000</v>
      </c>
      <c r="D15" s="370" t="s">
        <v>5849</v>
      </c>
      <c r="E15" s="371" t="s">
        <v>6444</v>
      </c>
      <c r="F15" s="371" t="s">
        <v>5861</v>
      </c>
      <c r="G15" s="324"/>
    </row>
    <row r="16" spans="2:7" s="326" customFormat="1" ht="12.75" customHeight="1">
      <c r="B16" s="366">
        <v>42795</v>
      </c>
      <c r="C16" s="369">
        <v>1000</v>
      </c>
      <c r="D16" s="370" t="s">
        <v>5849</v>
      </c>
      <c r="E16" s="371" t="s">
        <v>5871</v>
      </c>
      <c r="F16" s="371" t="s">
        <v>5861</v>
      </c>
      <c r="G16" s="324"/>
    </row>
    <row r="17" spans="2:7" s="326" customFormat="1" ht="12.75" customHeight="1">
      <c r="B17" s="366">
        <v>42795</v>
      </c>
      <c r="C17" s="369">
        <v>1000</v>
      </c>
      <c r="D17" s="370" t="s">
        <v>5849</v>
      </c>
      <c r="E17" s="371" t="s">
        <v>5872</v>
      </c>
      <c r="F17" s="371" t="s">
        <v>5861</v>
      </c>
      <c r="G17" s="324"/>
    </row>
    <row r="18" spans="2:7" s="326" customFormat="1" ht="12.75" customHeight="1">
      <c r="B18" s="366">
        <v>42795</v>
      </c>
      <c r="C18" s="369">
        <v>2000</v>
      </c>
      <c r="D18" s="370" t="s">
        <v>5849</v>
      </c>
      <c r="E18" s="371" t="s">
        <v>5873</v>
      </c>
      <c r="F18" s="371" t="s">
        <v>5861</v>
      </c>
      <c r="G18" s="324"/>
    </row>
    <row r="19" spans="2:7" s="326" customFormat="1" ht="12.75" customHeight="1">
      <c r="B19" s="366">
        <v>42795</v>
      </c>
      <c r="C19" s="369">
        <v>2000</v>
      </c>
      <c r="D19" s="370" t="s">
        <v>5849</v>
      </c>
      <c r="E19" s="371" t="s">
        <v>5874</v>
      </c>
      <c r="F19" s="371" t="s">
        <v>5861</v>
      </c>
      <c r="G19" s="324"/>
    </row>
    <row r="20" spans="2:7" s="363" customFormat="1" ht="12.75" customHeight="1">
      <c r="B20" s="366">
        <v>42796</v>
      </c>
      <c r="C20" s="369">
        <v>4000</v>
      </c>
      <c r="D20" s="370" t="s">
        <v>5849</v>
      </c>
      <c r="E20" s="371" t="s">
        <v>5875</v>
      </c>
      <c r="F20" s="371" t="s">
        <v>5861</v>
      </c>
      <c r="G20" s="362"/>
    </row>
    <row r="21" spans="2:7" s="326" customFormat="1" ht="12.75" customHeight="1">
      <c r="B21" s="366">
        <v>42795</v>
      </c>
      <c r="C21" s="369">
        <v>5000</v>
      </c>
      <c r="D21" s="370" t="s">
        <v>5849</v>
      </c>
      <c r="E21" s="371" t="s">
        <v>6445</v>
      </c>
      <c r="F21" s="371" t="s">
        <v>5861</v>
      </c>
      <c r="G21" s="324"/>
    </row>
    <row r="22" spans="2:7" s="364" customFormat="1" ht="12.75" customHeight="1">
      <c r="B22" s="361">
        <v>42795</v>
      </c>
      <c r="C22" s="384">
        <v>11780</v>
      </c>
      <c r="D22" s="370" t="s">
        <v>5849</v>
      </c>
      <c r="E22" s="371" t="s">
        <v>5875</v>
      </c>
      <c r="F22" s="371" t="s">
        <v>5861</v>
      </c>
      <c r="G22" s="365"/>
    </row>
    <row r="23" spans="2:7" s="326" customFormat="1" ht="12.75" customHeight="1">
      <c r="B23" s="366">
        <v>42795</v>
      </c>
      <c r="C23" s="369">
        <v>30000</v>
      </c>
      <c r="D23" s="370" t="s">
        <v>5849</v>
      </c>
      <c r="E23" s="371" t="s">
        <v>5877</v>
      </c>
      <c r="F23" s="371" t="s">
        <v>5861</v>
      </c>
      <c r="G23" s="324"/>
    </row>
    <row r="24" spans="2:7" s="326" customFormat="1" ht="12.75" customHeight="1">
      <c r="B24" s="366">
        <v>42795</v>
      </c>
      <c r="C24" s="369">
        <v>50000</v>
      </c>
      <c r="D24" s="370" t="s">
        <v>5849</v>
      </c>
      <c r="E24" s="371" t="s">
        <v>5878</v>
      </c>
      <c r="F24" s="371" t="s">
        <v>5861</v>
      </c>
      <c r="G24" s="324"/>
    </row>
    <row r="25" spans="2:7" s="326" customFormat="1" ht="39">
      <c r="B25" s="366">
        <v>42795</v>
      </c>
      <c r="C25" s="369">
        <v>60000</v>
      </c>
      <c r="D25" s="370" t="s">
        <v>5851</v>
      </c>
      <c r="E25" s="371" t="s">
        <v>5879</v>
      </c>
      <c r="F25" s="371" t="s">
        <v>5861</v>
      </c>
      <c r="G25" s="324"/>
    </row>
    <row r="26" spans="2:7" s="326" customFormat="1" ht="12.75" customHeight="1">
      <c r="B26" s="366">
        <v>42795</v>
      </c>
      <c r="C26" s="369">
        <v>100000</v>
      </c>
      <c r="D26" s="370" t="s">
        <v>5849</v>
      </c>
      <c r="E26" s="371" t="s">
        <v>5880</v>
      </c>
      <c r="F26" s="371" t="s">
        <v>5861</v>
      </c>
      <c r="G26" s="324"/>
    </row>
    <row r="27" spans="2:7" s="326" customFormat="1" ht="12.75" customHeight="1">
      <c r="B27" s="366">
        <v>42795</v>
      </c>
      <c r="C27" s="369">
        <v>100000</v>
      </c>
      <c r="D27" s="370" t="s">
        <v>5849</v>
      </c>
      <c r="E27" s="371" t="s">
        <v>5881</v>
      </c>
      <c r="F27" s="371" t="s">
        <v>5861</v>
      </c>
      <c r="G27" s="324"/>
    </row>
    <row r="28" spans="2:7" s="326" customFormat="1" ht="15">
      <c r="B28" s="366">
        <v>42795</v>
      </c>
      <c r="C28" s="369">
        <v>150000</v>
      </c>
      <c r="D28" s="370" t="s">
        <v>5849</v>
      </c>
      <c r="E28" s="371" t="s">
        <v>5881</v>
      </c>
      <c r="F28" s="371" t="s">
        <v>5861</v>
      </c>
      <c r="G28" s="324"/>
    </row>
    <row r="29" spans="2:7" s="326" customFormat="1" ht="12.75" customHeight="1">
      <c r="B29" s="366">
        <v>42796</v>
      </c>
      <c r="C29" s="369">
        <v>27.56</v>
      </c>
      <c r="D29" s="370" t="s">
        <v>5849</v>
      </c>
      <c r="E29" s="371" t="s">
        <v>5882</v>
      </c>
      <c r="F29" s="371" t="s">
        <v>5861</v>
      </c>
      <c r="G29" s="324"/>
    </row>
    <row r="30" spans="2:7" s="326" customFormat="1" ht="12.75" customHeight="1">
      <c r="B30" s="366">
        <v>42796</v>
      </c>
      <c r="C30" s="369">
        <v>100</v>
      </c>
      <c r="D30" s="370" t="s">
        <v>5849</v>
      </c>
      <c r="E30" s="371" t="s">
        <v>5883</v>
      </c>
      <c r="F30" s="371" t="s">
        <v>5861</v>
      </c>
      <c r="G30" s="324"/>
    </row>
    <row r="31" spans="2:7" s="326" customFormat="1" ht="13.35" customHeight="1">
      <c r="B31" s="366">
        <v>42796</v>
      </c>
      <c r="C31" s="369">
        <v>100</v>
      </c>
      <c r="D31" s="370" t="s">
        <v>5849</v>
      </c>
      <c r="E31" s="371" t="s">
        <v>5884</v>
      </c>
      <c r="F31" s="371" t="s">
        <v>5861</v>
      </c>
      <c r="G31" s="324"/>
    </row>
    <row r="32" spans="2:7" s="34" customFormat="1" ht="12.75" customHeight="1">
      <c r="B32" s="366">
        <v>42796</v>
      </c>
      <c r="C32" s="369">
        <v>150</v>
      </c>
      <c r="D32" s="370" t="s">
        <v>5849</v>
      </c>
      <c r="E32" s="371" t="s">
        <v>5885</v>
      </c>
      <c r="F32" s="371" t="s">
        <v>5861</v>
      </c>
      <c r="G32" s="324"/>
    </row>
    <row r="33" spans="2:7" s="34" customFormat="1" ht="12.75" customHeight="1">
      <c r="B33" s="366">
        <v>42796</v>
      </c>
      <c r="C33" s="369">
        <v>200</v>
      </c>
      <c r="D33" s="370" t="s">
        <v>5849</v>
      </c>
      <c r="E33" s="371" t="s">
        <v>5886</v>
      </c>
      <c r="F33" s="371" t="s">
        <v>5861</v>
      </c>
      <c r="G33" s="324"/>
    </row>
    <row r="34" spans="2:7" s="326" customFormat="1" ht="12.75" customHeight="1">
      <c r="B34" s="366">
        <v>42796</v>
      </c>
      <c r="C34" s="369">
        <v>250</v>
      </c>
      <c r="D34" s="370" t="s">
        <v>5849</v>
      </c>
      <c r="E34" s="371" t="s">
        <v>5887</v>
      </c>
      <c r="F34" s="371" t="s">
        <v>5861</v>
      </c>
      <c r="G34" s="324"/>
    </row>
    <row r="35" spans="2:7" s="326" customFormat="1" ht="15">
      <c r="B35" s="366">
        <v>42796</v>
      </c>
      <c r="C35" s="369">
        <v>300</v>
      </c>
      <c r="D35" s="370" t="s">
        <v>5849</v>
      </c>
      <c r="E35" s="371" t="s">
        <v>5888</v>
      </c>
      <c r="F35" s="371" t="s">
        <v>5861</v>
      </c>
      <c r="G35" s="324"/>
    </row>
    <row r="36" spans="2:7" s="326" customFormat="1" ht="12.75" customHeight="1">
      <c r="B36" s="366">
        <v>42796</v>
      </c>
      <c r="C36" s="369">
        <v>300</v>
      </c>
      <c r="D36" s="370" t="s">
        <v>5849</v>
      </c>
      <c r="E36" s="371" t="s">
        <v>5889</v>
      </c>
      <c r="F36" s="371" t="s">
        <v>5861</v>
      </c>
      <c r="G36" s="324"/>
    </row>
    <row r="37" spans="2:7" s="326" customFormat="1" ht="12.75" customHeight="1">
      <c r="B37" s="366">
        <v>42796</v>
      </c>
      <c r="C37" s="369">
        <v>350</v>
      </c>
      <c r="D37" s="370" t="s">
        <v>5849</v>
      </c>
      <c r="E37" s="371" t="s">
        <v>5890</v>
      </c>
      <c r="F37" s="371" t="s">
        <v>5861</v>
      </c>
      <c r="G37" s="324"/>
    </row>
    <row r="38" spans="2:7" s="326" customFormat="1" ht="12.75" customHeight="1">
      <c r="B38" s="366">
        <v>42796</v>
      </c>
      <c r="C38" s="369">
        <v>350</v>
      </c>
      <c r="D38" s="370" t="s">
        <v>5849</v>
      </c>
      <c r="E38" s="371" t="s">
        <v>5891</v>
      </c>
      <c r="F38" s="371" t="s">
        <v>5861</v>
      </c>
      <c r="G38" s="324"/>
    </row>
    <row r="39" spans="2:7" s="326" customFormat="1" ht="12.75" customHeight="1">
      <c r="B39" s="366">
        <v>42796</v>
      </c>
      <c r="C39" s="369">
        <v>480</v>
      </c>
      <c r="D39" s="370" t="s">
        <v>5849</v>
      </c>
      <c r="E39" s="371" t="s">
        <v>5892</v>
      </c>
      <c r="F39" s="371" t="s">
        <v>5861</v>
      </c>
      <c r="G39" s="324"/>
    </row>
    <row r="40" spans="2:7" s="326" customFormat="1" ht="12.75" customHeight="1">
      <c r="B40" s="366">
        <v>42796</v>
      </c>
      <c r="C40" s="369">
        <v>1000</v>
      </c>
      <c r="D40" s="370" t="s">
        <v>5849</v>
      </c>
      <c r="E40" s="371" t="s">
        <v>5893</v>
      </c>
      <c r="F40" s="371" t="s">
        <v>5861</v>
      </c>
      <c r="G40" s="324"/>
    </row>
    <row r="41" spans="2:7" s="34" customFormat="1" ht="12.75" customHeight="1">
      <c r="B41" s="366">
        <v>42796</v>
      </c>
      <c r="C41" s="369">
        <v>1000</v>
      </c>
      <c r="D41" s="370" t="s">
        <v>5852</v>
      </c>
      <c r="E41" s="371" t="s">
        <v>5894</v>
      </c>
      <c r="F41" s="371" t="s">
        <v>5861</v>
      </c>
      <c r="G41" s="324"/>
    </row>
    <row r="42" spans="2:7" s="34" customFormat="1" ht="12.75" customHeight="1">
      <c r="B42" s="366">
        <v>42796</v>
      </c>
      <c r="C42" s="369">
        <v>1000</v>
      </c>
      <c r="D42" s="370" t="s">
        <v>5849</v>
      </c>
      <c r="E42" s="371" t="s">
        <v>5895</v>
      </c>
      <c r="F42" s="371" t="s">
        <v>5861</v>
      </c>
      <c r="G42" s="324"/>
    </row>
    <row r="43" spans="2:7" s="34" customFormat="1" ht="12.75" customHeight="1">
      <c r="B43" s="366">
        <v>42796</v>
      </c>
      <c r="C43" s="369">
        <v>1000</v>
      </c>
      <c r="D43" s="370" t="s">
        <v>5849</v>
      </c>
      <c r="E43" s="371" t="s">
        <v>5896</v>
      </c>
      <c r="F43" s="371" t="s">
        <v>5861</v>
      </c>
      <c r="G43" s="324"/>
    </row>
    <row r="44" spans="2:7" s="34" customFormat="1" ht="12.75" customHeight="1">
      <c r="B44" s="366">
        <v>42796</v>
      </c>
      <c r="C44" s="369">
        <v>1000</v>
      </c>
      <c r="D44" s="370" t="s">
        <v>5849</v>
      </c>
      <c r="E44" s="371" t="s">
        <v>5738</v>
      </c>
      <c r="F44" s="371" t="s">
        <v>5861</v>
      </c>
      <c r="G44" s="324"/>
    </row>
    <row r="45" spans="2:7" s="326" customFormat="1" ht="12.75" customHeight="1">
      <c r="B45" s="366">
        <v>42796</v>
      </c>
      <c r="C45" s="369">
        <v>2000</v>
      </c>
      <c r="D45" s="370" t="s">
        <v>5849</v>
      </c>
      <c r="E45" s="371" t="s">
        <v>5897</v>
      </c>
      <c r="F45" s="371" t="s">
        <v>5861</v>
      </c>
      <c r="G45" s="324"/>
    </row>
    <row r="46" spans="2:7" s="326" customFormat="1" ht="12.75" customHeight="1">
      <c r="B46" s="366">
        <v>42796</v>
      </c>
      <c r="C46" s="369">
        <v>2000</v>
      </c>
      <c r="D46" s="370" t="s">
        <v>5849</v>
      </c>
      <c r="E46" s="371" t="s">
        <v>5898</v>
      </c>
      <c r="F46" s="371" t="s">
        <v>5861</v>
      </c>
      <c r="G46" s="324"/>
    </row>
    <row r="47" spans="2:7" s="326" customFormat="1" ht="12.75" customHeight="1">
      <c r="B47" s="366">
        <v>42796</v>
      </c>
      <c r="C47" s="369">
        <v>5000</v>
      </c>
      <c r="D47" s="370" t="s">
        <v>5849</v>
      </c>
      <c r="E47" s="371" t="s">
        <v>5899</v>
      </c>
      <c r="F47" s="371" t="s">
        <v>5861</v>
      </c>
      <c r="G47" s="324"/>
    </row>
    <row r="48" spans="2:7" s="326" customFormat="1" ht="12.75" customHeight="1">
      <c r="B48" s="366">
        <v>42796</v>
      </c>
      <c r="C48" s="369">
        <v>6000</v>
      </c>
      <c r="D48" s="370" t="s">
        <v>5849</v>
      </c>
      <c r="E48" s="371" t="s">
        <v>5900</v>
      </c>
      <c r="F48" s="371" t="s">
        <v>5861</v>
      </c>
      <c r="G48" s="324"/>
    </row>
    <row r="49" spans="2:7" s="326" customFormat="1" ht="12.75" customHeight="1">
      <c r="B49" s="366">
        <v>42796</v>
      </c>
      <c r="C49" s="369">
        <v>7871.47</v>
      </c>
      <c r="D49" s="370" t="s">
        <v>5849</v>
      </c>
      <c r="E49" s="371" t="s">
        <v>5901</v>
      </c>
      <c r="F49" s="371" t="s">
        <v>5861</v>
      </c>
      <c r="G49" s="324"/>
    </row>
    <row r="50" spans="2:7" s="326" customFormat="1" ht="13.35" customHeight="1">
      <c r="B50" s="366">
        <v>42796</v>
      </c>
      <c r="C50" s="369">
        <v>10000</v>
      </c>
      <c r="D50" s="370" t="s">
        <v>5849</v>
      </c>
      <c r="E50" s="371" t="s">
        <v>5902</v>
      </c>
      <c r="F50" s="371" t="s">
        <v>5861</v>
      </c>
      <c r="G50" s="324"/>
    </row>
    <row r="51" spans="2:7" s="326" customFormat="1" ht="13.35" customHeight="1">
      <c r="B51" s="366">
        <v>42796</v>
      </c>
      <c r="C51" s="369">
        <v>10000</v>
      </c>
      <c r="D51" s="370" t="s">
        <v>5849</v>
      </c>
      <c r="E51" s="371" t="s">
        <v>5903</v>
      </c>
      <c r="F51" s="371" t="s">
        <v>5861</v>
      </c>
      <c r="G51" s="324"/>
    </row>
    <row r="52" spans="2:7" s="326" customFormat="1" ht="12.75" customHeight="1">
      <c r="B52" s="366">
        <v>42796</v>
      </c>
      <c r="C52" s="369">
        <v>15180.74</v>
      </c>
      <c r="D52" s="370" t="s">
        <v>5849</v>
      </c>
      <c r="E52" s="371" t="s">
        <v>5904</v>
      </c>
      <c r="F52" s="371" t="s">
        <v>5861</v>
      </c>
      <c r="G52" s="324"/>
    </row>
    <row r="53" spans="2:7" s="326" customFormat="1" ht="64.5">
      <c r="B53" s="366">
        <v>42796</v>
      </c>
      <c r="C53" s="369">
        <v>28460</v>
      </c>
      <c r="D53" s="370" t="s">
        <v>5849</v>
      </c>
      <c r="E53" s="371" t="s">
        <v>6418</v>
      </c>
      <c r="F53" s="371" t="s">
        <v>5876</v>
      </c>
      <c r="G53" s="324"/>
    </row>
    <row r="54" spans="2:7" s="326" customFormat="1" ht="12.75" customHeight="1">
      <c r="B54" s="366">
        <v>42796</v>
      </c>
      <c r="C54" s="369">
        <v>50000</v>
      </c>
      <c r="D54" s="370" t="s">
        <v>5853</v>
      </c>
      <c r="E54" s="371" t="s">
        <v>5905</v>
      </c>
      <c r="F54" s="371" t="s">
        <v>5861</v>
      </c>
      <c r="G54" s="324"/>
    </row>
    <row r="55" spans="2:7" s="326" customFormat="1" ht="12.75" customHeight="1">
      <c r="B55" s="366">
        <v>42796</v>
      </c>
      <c r="C55" s="369">
        <v>70343</v>
      </c>
      <c r="D55" s="370" t="s">
        <v>5849</v>
      </c>
      <c r="E55" s="371" t="s">
        <v>5906</v>
      </c>
      <c r="F55" s="371" t="s">
        <v>5861</v>
      </c>
      <c r="G55" s="324"/>
    </row>
    <row r="56" spans="2:7" s="326" customFormat="1" ht="12.75" customHeight="1">
      <c r="B56" s="366">
        <v>42796</v>
      </c>
      <c r="C56" s="369">
        <v>76007</v>
      </c>
      <c r="D56" s="370" t="s">
        <v>5849</v>
      </c>
      <c r="E56" s="371" t="s">
        <v>5907</v>
      </c>
      <c r="F56" s="371" t="s">
        <v>5861</v>
      </c>
      <c r="G56" s="324"/>
    </row>
    <row r="57" spans="2:7" s="326" customFormat="1" ht="12.75" customHeight="1">
      <c r="B57" s="366">
        <v>42796</v>
      </c>
      <c r="C57" s="369">
        <v>98345.48</v>
      </c>
      <c r="D57" s="370" t="s">
        <v>5849</v>
      </c>
      <c r="E57" s="371" t="s">
        <v>5904</v>
      </c>
      <c r="F57" s="371" t="s">
        <v>5861</v>
      </c>
      <c r="G57" s="324"/>
    </row>
    <row r="58" spans="2:7" s="326" customFormat="1" ht="12.75" customHeight="1">
      <c r="B58" s="366">
        <v>42796</v>
      </c>
      <c r="C58" s="369">
        <v>453505.75</v>
      </c>
      <c r="D58" s="370" t="s">
        <v>5849</v>
      </c>
      <c r="E58" s="371" t="s">
        <v>5908</v>
      </c>
      <c r="F58" s="371" t="s">
        <v>5861</v>
      </c>
      <c r="G58" s="324"/>
    </row>
    <row r="59" spans="2:7" s="326" customFormat="1" ht="12.75" customHeight="1">
      <c r="B59" s="366">
        <v>42797</v>
      </c>
      <c r="C59" s="369">
        <v>100</v>
      </c>
      <c r="D59" s="370" t="s">
        <v>5849</v>
      </c>
      <c r="E59" s="371" t="s">
        <v>5232</v>
      </c>
      <c r="F59" s="371" t="s">
        <v>5861</v>
      </c>
      <c r="G59" s="324"/>
    </row>
    <row r="60" spans="2:7" s="326" customFormat="1" ht="12.75" customHeight="1">
      <c r="B60" s="366">
        <v>42797</v>
      </c>
      <c r="C60" s="369">
        <v>105</v>
      </c>
      <c r="D60" s="370" t="s">
        <v>5849</v>
      </c>
      <c r="E60" s="371" t="s">
        <v>5909</v>
      </c>
      <c r="F60" s="371" t="s">
        <v>5861</v>
      </c>
      <c r="G60" s="324"/>
    </row>
    <row r="61" spans="2:7" s="326" customFormat="1" ht="12.75" customHeight="1">
      <c r="B61" s="366">
        <v>42797</v>
      </c>
      <c r="C61" s="369">
        <v>200</v>
      </c>
      <c r="D61" s="370" t="s">
        <v>5849</v>
      </c>
      <c r="E61" s="371" t="s">
        <v>5910</v>
      </c>
      <c r="F61" s="371" t="s">
        <v>5861</v>
      </c>
      <c r="G61" s="324"/>
    </row>
    <row r="62" spans="2:7" s="326" customFormat="1" ht="12.75" customHeight="1">
      <c r="B62" s="366">
        <v>42797</v>
      </c>
      <c r="C62" s="369">
        <v>200</v>
      </c>
      <c r="D62" s="370" t="s">
        <v>5849</v>
      </c>
      <c r="E62" s="371" t="s">
        <v>5540</v>
      </c>
      <c r="F62" s="371" t="s">
        <v>5861</v>
      </c>
      <c r="G62" s="324"/>
    </row>
    <row r="63" spans="2:7" s="326" customFormat="1" ht="12.75" customHeight="1">
      <c r="B63" s="366">
        <v>42797</v>
      </c>
      <c r="C63" s="369">
        <v>250</v>
      </c>
      <c r="D63" s="370" t="s">
        <v>5849</v>
      </c>
      <c r="E63" s="371" t="s">
        <v>5911</v>
      </c>
      <c r="F63" s="371" t="s">
        <v>5861</v>
      </c>
      <c r="G63" s="324"/>
    </row>
    <row r="64" spans="2:7" s="326" customFormat="1" ht="12.75" customHeight="1">
      <c r="B64" s="366">
        <v>42797</v>
      </c>
      <c r="C64" s="369">
        <v>294</v>
      </c>
      <c r="D64" s="370" t="s">
        <v>5849</v>
      </c>
      <c r="E64" s="371" t="s">
        <v>5912</v>
      </c>
      <c r="F64" s="371" t="s">
        <v>5861</v>
      </c>
      <c r="G64" s="324"/>
    </row>
    <row r="65" spans="2:7" s="326" customFormat="1" ht="12.75" customHeight="1">
      <c r="B65" s="366">
        <v>42797</v>
      </c>
      <c r="C65" s="369">
        <v>300</v>
      </c>
      <c r="D65" s="370" t="s">
        <v>5849</v>
      </c>
      <c r="E65" s="371" t="s">
        <v>5891</v>
      </c>
      <c r="F65" s="371" t="s">
        <v>5861</v>
      </c>
      <c r="G65" s="324"/>
    </row>
    <row r="66" spans="2:7" s="326" customFormat="1" ht="13.35" customHeight="1">
      <c r="B66" s="366">
        <v>42797</v>
      </c>
      <c r="C66" s="369">
        <v>300</v>
      </c>
      <c r="D66" s="370" t="s">
        <v>5849</v>
      </c>
      <c r="E66" s="371" t="s">
        <v>5913</v>
      </c>
      <c r="F66" s="371" t="s">
        <v>5861</v>
      </c>
      <c r="G66" s="324"/>
    </row>
    <row r="67" spans="2:7" s="326" customFormat="1" ht="12.75" customHeight="1">
      <c r="B67" s="366">
        <v>42797</v>
      </c>
      <c r="C67" s="369">
        <v>300</v>
      </c>
      <c r="D67" s="370" t="s">
        <v>5849</v>
      </c>
      <c r="E67" s="371" t="s">
        <v>5914</v>
      </c>
      <c r="F67" s="371" t="s">
        <v>5861</v>
      </c>
      <c r="G67" s="324"/>
    </row>
    <row r="68" spans="2:7" s="326" customFormat="1" ht="15">
      <c r="B68" s="366">
        <v>42797</v>
      </c>
      <c r="C68" s="369">
        <v>500</v>
      </c>
      <c r="D68" s="370" t="s">
        <v>5850</v>
      </c>
      <c r="E68" s="371" t="s">
        <v>5915</v>
      </c>
      <c r="F68" s="371" t="s">
        <v>5861</v>
      </c>
      <c r="G68" s="324"/>
    </row>
    <row r="69" spans="2:7" s="326" customFormat="1" ht="15">
      <c r="B69" s="366">
        <v>42797</v>
      </c>
      <c r="C69" s="369">
        <v>1000</v>
      </c>
      <c r="D69" s="370" t="s">
        <v>5849</v>
      </c>
      <c r="E69" s="371" t="s">
        <v>5916</v>
      </c>
      <c r="F69" s="371" t="s">
        <v>5861</v>
      </c>
      <c r="G69" s="324"/>
    </row>
    <row r="70" spans="2:7" s="326" customFormat="1" ht="15">
      <c r="B70" s="366">
        <v>42797</v>
      </c>
      <c r="C70" s="369">
        <v>1000</v>
      </c>
      <c r="D70" s="370" t="s">
        <v>5849</v>
      </c>
      <c r="E70" s="371" t="s">
        <v>5917</v>
      </c>
      <c r="F70" s="371" t="s">
        <v>5861</v>
      </c>
      <c r="G70" s="324"/>
    </row>
    <row r="71" spans="2:7" s="326" customFormat="1" ht="12.75" customHeight="1">
      <c r="B71" s="366">
        <v>42797</v>
      </c>
      <c r="C71" s="369">
        <v>1000</v>
      </c>
      <c r="D71" s="370" t="s">
        <v>5849</v>
      </c>
      <c r="E71" s="371" t="s">
        <v>5918</v>
      </c>
      <c r="F71" s="371" t="s">
        <v>5861</v>
      </c>
      <c r="G71" s="324"/>
    </row>
    <row r="72" spans="2:7" s="326" customFormat="1" ht="12.75" customHeight="1">
      <c r="B72" s="366">
        <v>42797</v>
      </c>
      <c r="C72" s="369">
        <v>1530</v>
      </c>
      <c r="D72" s="370" t="s">
        <v>5849</v>
      </c>
      <c r="E72" s="371" t="s">
        <v>5688</v>
      </c>
      <c r="F72" s="371" t="s">
        <v>5861</v>
      </c>
      <c r="G72" s="324"/>
    </row>
    <row r="73" spans="2:7" s="326" customFormat="1" ht="12.75" customHeight="1">
      <c r="B73" s="366">
        <v>42797</v>
      </c>
      <c r="C73" s="369">
        <v>2000</v>
      </c>
      <c r="D73" s="370" t="s">
        <v>5849</v>
      </c>
      <c r="E73" s="371" t="s">
        <v>5794</v>
      </c>
      <c r="F73" s="371" t="s">
        <v>5861</v>
      </c>
      <c r="G73" s="324"/>
    </row>
    <row r="74" spans="2:7" s="326" customFormat="1" ht="12.75" customHeight="1">
      <c r="B74" s="366">
        <v>42797</v>
      </c>
      <c r="C74" s="369">
        <v>2500</v>
      </c>
      <c r="D74" s="370" t="s">
        <v>5849</v>
      </c>
      <c r="E74" s="371" t="s">
        <v>1005</v>
      </c>
      <c r="F74" s="371" t="s">
        <v>5861</v>
      </c>
      <c r="G74" s="324"/>
    </row>
    <row r="75" spans="2:7" s="326" customFormat="1" ht="12.75" customHeight="1">
      <c r="B75" s="366">
        <v>42797</v>
      </c>
      <c r="C75" s="369">
        <v>2969.46</v>
      </c>
      <c r="D75" s="370" t="s">
        <v>5849</v>
      </c>
      <c r="E75" s="371" t="s">
        <v>5904</v>
      </c>
      <c r="F75" s="371" t="s">
        <v>5861</v>
      </c>
      <c r="G75" s="324"/>
    </row>
    <row r="76" spans="2:7" s="326" customFormat="1" ht="12.75" customHeight="1">
      <c r="B76" s="366">
        <v>42797</v>
      </c>
      <c r="C76" s="369">
        <v>4552</v>
      </c>
      <c r="D76" s="370" t="s">
        <v>5849</v>
      </c>
      <c r="E76" s="371" t="s">
        <v>5904</v>
      </c>
      <c r="F76" s="371" t="s">
        <v>5861</v>
      </c>
      <c r="G76" s="324"/>
    </row>
    <row r="77" spans="2:7" s="326" customFormat="1" ht="12.75" customHeight="1">
      <c r="B77" s="366">
        <v>42797</v>
      </c>
      <c r="C77" s="369">
        <v>5000</v>
      </c>
      <c r="D77" s="370" t="s">
        <v>5854</v>
      </c>
      <c r="E77" s="371" t="s">
        <v>5919</v>
      </c>
      <c r="F77" s="371" t="s">
        <v>5861</v>
      </c>
      <c r="G77" s="324"/>
    </row>
    <row r="78" spans="2:7" s="326" customFormat="1" ht="15">
      <c r="B78" s="366">
        <v>42797</v>
      </c>
      <c r="C78" s="369">
        <v>5000</v>
      </c>
      <c r="D78" s="370" t="s">
        <v>5849</v>
      </c>
      <c r="E78" s="371" t="s">
        <v>5920</v>
      </c>
      <c r="F78" s="371" t="s">
        <v>5861</v>
      </c>
      <c r="G78" s="324"/>
    </row>
    <row r="79" spans="2:7" s="326" customFormat="1" ht="15">
      <c r="B79" s="366">
        <v>42797</v>
      </c>
      <c r="C79" s="369">
        <v>14612.16</v>
      </c>
      <c r="D79" s="370" t="s">
        <v>5849</v>
      </c>
      <c r="E79" s="371" t="s">
        <v>5921</v>
      </c>
      <c r="F79" s="371" t="s">
        <v>5861</v>
      </c>
      <c r="G79" s="324"/>
    </row>
    <row r="80" spans="2:7" s="326" customFormat="1" ht="15">
      <c r="B80" s="366">
        <v>42797</v>
      </c>
      <c r="C80" s="369">
        <v>15000</v>
      </c>
      <c r="D80" s="370" t="s">
        <v>5849</v>
      </c>
      <c r="E80" s="371" t="s">
        <v>5922</v>
      </c>
      <c r="F80" s="371" t="s">
        <v>5861</v>
      </c>
      <c r="G80" s="324"/>
    </row>
    <row r="81" spans="2:7" s="326" customFormat="1" ht="15">
      <c r="B81" s="366">
        <v>42797</v>
      </c>
      <c r="C81" s="369">
        <v>18000</v>
      </c>
      <c r="D81" s="370" t="s">
        <v>5849</v>
      </c>
      <c r="E81" s="371" t="s">
        <v>5923</v>
      </c>
      <c r="F81" s="371" t="s">
        <v>5861</v>
      </c>
      <c r="G81" s="324"/>
    </row>
    <row r="82" spans="2:7" s="326" customFormat="1" ht="15">
      <c r="B82" s="366">
        <v>42797</v>
      </c>
      <c r="C82" s="369">
        <v>25000</v>
      </c>
      <c r="D82" s="370" t="s">
        <v>5849</v>
      </c>
      <c r="E82" s="371" t="s">
        <v>5924</v>
      </c>
      <c r="F82" s="371" t="s">
        <v>5861</v>
      </c>
      <c r="G82" s="324"/>
    </row>
    <row r="83" spans="2:7" s="326" customFormat="1" ht="12.75" customHeight="1">
      <c r="B83" s="366">
        <v>42797</v>
      </c>
      <c r="C83" s="369">
        <v>25000</v>
      </c>
      <c r="D83" s="370" t="s">
        <v>5849</v>
      </c>
      <c r="E83" s="371" t="s">
        <v>5925</v>
      </c>
      <c r="F83" s="371" t="s">
        <v>5861</v>
      </c>
      <c r="G83" s="324"/>
    </row>
    <row r="84" spans="2:7" s="326" customFormat="1" ht="12.75" customHeight="1">
      <c r="B84" s="366">
        <v>42797</v>
      </c>
      <c r="C84" s="369">
        <v>30000</v>
      </c>
      <c r="D84" s="370" t="s">
        <v>5849</v>
      </c>
      <c r="E84" s="371" t="s">
        <v>5926</v>
      </c>
      <c r="F84" s="371" t="s">
        <v>5861</v>
      </c>
      <c r="G84" s="324"/>
    </row>
    <row r="85" spans="2:7" s="326" customFormat="1" ht="12.75" customHeight="1">
      <c r="B85" s="366">
        <v>42797</v>
      </c>
      <c r="C85" s="376">
        <v>1893.22</v>
      </c>
      <c r="D85" s="370" t="s">
        <v>5849</v>
      </c>
      <c r="E85" s="371" t="s">
        <v>6431</v>
      </c>
      <c r="F85" s="371" t="s">
        <v>5861</v>
      </c>
      <c r="G85" s="324"/>
    </row>
    <row r="86" spans="2:7" s="326" customFormat="1" ht="12.75" customHeight="1">
      <c r="B86" s="366">
        <v>42800</v>
      </c>
      <c r="C86" s="369">
        <v>100</v>
      </c>
      <c r="D86" s="370" t="s">
        <v>5849</v>
      </c>
      <c r="E86" s="371" t="s">
        <v>5927</v>
      </c>
      <c r="F86" s="371" t="s">
        <v>5861</v>
      </c>
      <c r="G86" s="324"/>
    </row>
    <row r="87" spans="2:7" s="326" customFormat="1" ht="15">
      <c r="B87" s="366">
        <v>42800</v>
      </c>
      <c r="C87" s="369">
        <v>100</v>
      </c>
      <c r="D87" s="370" t="s">
        <v>5849</v>
      </c>
      <c r="E87" s="371" t="s">
        <v>5351</v>
      </c>
      <c r="F87" s="371" t="s">
        <v>5861</v>
      </c>
      <c r="G87" s="324"/>
    </row>
    <row r="88" spans="2:7" s="326" customFormat="1" ht="15">
      <c r="B88" s="366">
        <v>42800</v>
      </c>
      <c r="C88" s="369">
        <v>100</v>
      </c>
      <c r="D88" s="370" t="s">
        <v>5849</v>
      </c>
      <c r="E88" s="371" t="s">
        <v>5928</v>
      </c>
      <c r="F88" s="371" t="s">
        <v>5861</v>
      </c>
      <c r="G88" s="324"/>
    </row>
    <row r="89" spans="2:7" s="326" customFormat="1" ht="12.75" customHeight="1">
      <c r="B89" s="366">
        <v>42800</v>
      </c>
      <c r="C89" s="369">
        <v>100</v>
      </c>
      <c r="D89" s="370" t="s">
        <v>5849</v>
      </c>
      <c r="E89" s="371" t="s">
        <v>5929</v>
      </c>
      <c r="F89" s="371" t="s">
        <v>5861</v>
      </c>
      <c r="G89" s="324"/>
    </row>
    <row r="90" spans="2:7" s="41" customFormat="1" ht="12.75" customHeight="1">
      <c r="B90" s="366">
        <v>42800</v>
      </c>
      <c r="C90" s="369">
        <v>181.7</v>
      </c>
      <c r="D90" s="370" t="s">
        <v>5849</v>
      </c>
      <c r="E90" s="371" t="s">
        <v>5930</v>
      </c>
      <c r="F90" s="371" t="s">
        <v>5861</v>
      </c>
      <c r="G90" s="324"/>
    </row>
    <row r="91" spans="2:7" s="326" customFormat="1" ht="12.75" customHeight="1">
      <c r="B91" s="366">
        <v>42800</v>
      </c>
      <c r="C91" s="369">
        <v>240</v>
      </c>
      <c r="D91" s="370" t="s">
        <v>5849</v>
      </c>
      <c r="E91" s="371" t="s">
        <v>5931</v>
      </c>
      <c r="F91" s="371" t="s">
        <v>5861</v>
      </c>
      <c r="G91" s="324"/>
    </row>
    <row r="92" spans="2:7" s="326" customFormat="1" ht="13.35" customHeight="1">
      <c r="B92" s="366">
        <v>42800</v>
      </c>
      <c r="C92" s="369">
        <v>250</v>
      </c>
      <c r="D92" s="370" t="s">
        <v>5849</v>
      </c>
      <c r="E92" s="371" t="s">
        <v>5932</v>
      </c>
      <c r="F92" s="371" t="s">
        <v>5861</v>
      </c>
      <c r="G92" s="324"/>
    </row>
    <row r="93" spans="2:7" s="326" customFormat="1" ht="12.75" customHeight="1">
      <c r="B93" s="366">
        <v>42800</v>
      </c>
      <c r="C93" s="369">
        <v>250</v>
      </c>
      <c r="D93" s="370" t="s">
        <v>5849</v>
      </c>
      <c r="E93" s="371" t="s">
        <v>5933</v>
      </c>
      <c r="F93" s="371" t="s">
        <v>5861</v>
      </c>
      <c r="G93" s="324"/>
    </row>
    <row r="94" spans="2:7" s="326" customFormat="1" ht="12.75" customHeight="1">
      <c r="B94" s="366">
        <v>42800</v>
      </c>
      <c r="C94" s="369">
        <v>250</v>
      </c>
      <c r="D94" s="370" t="s">
        <v>5849</v>
      </c>
      <c r="E94" s="371" t="s">
        <v>5934</v>
      </c>
      <c r="F94" s="371" t="s">
        <v>5861</v>
      </c>
      <c r="G94" s="324"/>
    </row>
    <row r="95" spans="2:7" s="326" customFormat="1" ht="12.75" customHeight="1">
      <c r="B95" s="366">
        <v>42800</v>
      </c>
      <c r="C95" s="369">
        <v>300</v>
      </c>
      <c r="D95" s="370" t="s">
        <v>5849</v>
      </c>
      <c r="E95" s="371" t="s">
        <v>5935</v>
      </c>
      <c r="F95" s="371" t="s">
        <v>5861</v>
      </c>
      <c r="G95" s="324"/>
    </row>
    <row r="96" spans="2:7" s="326" customFormat="1" ht="12.75" customHeight="1">
      <c r="B96" s="366">
        <v>42800</v>
      </c>
      <c r="C96" s="369">
        <v>400</v>
      </c>
      <c r="D96" s="370" t="s">
        <v>5849</v>
      </c>
      <c r="E96" s="371" t="s">
        <v>5936</v>
      </c>
      <c r="F96" s="371" t="s">
        <v>5861</v>
      </c>
      <c r="G96" s="324"/>
    </row>
    <row r="97" spans="2:7" s="326" customFormat="1" ht="12.75" customHeight="1">
      <c r="B97" s="366">
        <v>42800</v>
      </c>
      <c r="C97" s="369">
        <v>450</v>
      </c>
      <c r="D97" s="370" t="s">
        <v>5849</v>
      </c>
      <c r="E97" s="371" t="s">
        <v>5891</v>
      </c>
      <c r="F97" s="371" t="s">
        <v>5861</v>
      </c>
      <c r="G97" s="324"/>
    </row>
    <row r="98" spans="2:7" s="326" customFormat="1" ht="12.75" customHeight="1">
      <c r="B98" s="366">
        <v>42800</v>
      </c>
      <c r="C98" s="369">
        <v>500</v>
      </c>
      <c r="D98" s="370" t="s">
        <v>5849</v>
      </c>
      <c r="E98" s="371" t="s">
        <v>5937</v>
      </c>
      <c r="F98" s="371" t="s">
        <v>5861</v>
      </c>
      <c r="G98" s="324"/>
    </row>
    <row r="99" spans="2:7" s="326" customFormat="1" ht="12.75" customHeight="1">
      <c r="B99" s="366">
        <v>42800</v>
      </c>
      <c r="C99" s="369">
        <v>500</v>
      </c>
      <c r="D99" s="370" t="s">
        <v>5849</v>
      </c>
      <c r="E99" s="371" t="s">
        <v>5938</v>
      </c>
      <c r="F99" s="371" t="s">
        <v>5861</v>
      </c>
      <c r="G99" s="324"/>
    </row>
    <row r="100" spans="2:7" s="326" customFormat="1" ht="13.35" customHeight="1">
      <c r="B100" s="366">
        <v>42800</v>
      </c>
      <c r="C100" s="369">
        <v>500</v>
      </c>
      <c r="D100" s="370" t="s">
        <v>5849</v>
      </c>
      <c r="E100" s="371" t="s">
        <v>5939</v>
      </c>
      <c r="F100" s="371" t="s">
        <v>5861</v>
      </c>
      <c r="G100" s="324"/>
    </row>
    <row r="101" spans="2:7" s="326" customFormat="1" ht="12.75" customHeight="1">
      <c r="B101" s="366">
        <v>42800</v>
      </c>
      <c r="C101" s="369">
        <v>500</v>
      </c>
      <c r="D101" s="370" t="s">
        <v>5849</v>
      </c>
      <c r="E101" s="371" t="s">
        <v>5940</v>
      </c>
      <c r="F101" s="371" t="s">
        <v>5861</v>
      </c>
      <c r="G101" s="324"/>
    </row>
    <row r="102" spans="2:7" s="326" customFormat="1" ht="12.75" customHeight="1">
      <c r="B102" s="366">
        <v>42800</v>
      </c>
      <c r="C102" s="369">
        <v>500</v>
      </c>
      <c r="D102" s="370" t="s">
        <v>5849</v>
      </c>
      <c r="E102" s="371" t="s">
        <v>5941</v>
      </c>
      <c r="F102" s="371" t="s">
        <v>5861</v>
      </c>
      <c r="G102" s="324"/>
    </row>
    <row r="103" spans="2:7" s="326" customFormat="1" ht="12.75" customHeight="1">
      <c r="B103" s="366">
        <v>42800</v>
      </c>
      <c r="C103" s="369">
        <v>500</v>
      </c>
      <c r="D103" s="370" t="s">
        <v>5849</v>
      </c>
      <c r="E103" s="371" t="s">
        <v>5942</v>
      </c>
      <c r="F103" s="371" t="s">
        <v>5861</v>
      </c>
      <c r="G103" s="324"/>
    </row>
    <row r="104" spans="2:7" s="326" customFormat="1" ht="12.75" customHeight="1">
      <c r="B104" s="366">
        <v>42800</v>
      </c>
      <c r="C104" s="369">
        <v>600</v>
      </c>
      <c r="D104" s="370" t="s">
        <v>5849</v>
      </c>
      <c r="E104" s="371" t="s">
        <v>5943</v>
      </c>
      <c r="F104" s="371" t="s">
        <v>5861</v>
      </c>
      <c r="G104" s="324"/>
    </row>
    <row r="105" spans="2:7" s="326" customFormat="1" ht="12.75" customHeight="1">
      <c r="B105" s="366">
        <v>42800</v>
      </c>
      <c r="C105" s="369">
        <v>777</v>
      </c>
      <c r="D105" s="370" t="s">
        <v>5849</v>
      </c>
      <c r="E105" s="371" t="s">
        <v>5944</v>
      </c>
      <c r="F105" s="371" t="s">
        <v>5861</v>
      </c>
      <c r="G105" s="324"/>
    </row>
    <row r="106" spans="2:7" s="326" customFormat="1" ht="12.75" customHeight="1">
      <c r="B106" s="366">
        <v>42800</v>
      </c>
      <c r="C106" s="369">
        <v>1000</v>
      </c>
      <c r="D106" s="370" t="s">
        <v>5855</v>
      </c>
      <c r="E106" s="371" t="s">
        <v>5945</v>
      </c>
      <c r="F106" s="371" t="s">
        <v>5861</v>
      </c>
      <c r="G106" s="324"/>
    </row>
    <row r="107" spans="2:7" s="326" customFormat="1" ht="12.75" customHeight="1">
      <c r="B107" s="366">
        <v>42800</v>
      </c>
      <c r="C107" s="369">
        <v>1000</v>
      </c>
      <c r="D107" s="370" t="s">
        <v>5849</v>
      </c>
      <c r="E107" s="371" t="s">
        <v>5946</v>
      </c>
      <c r="F107" s="371" t="s">
        <v>5861</v>
      </c>
      <c r="G107" s="324"/>
    </row>
    <row r="108" spans="2:7" s="326" customFormat="1" ht="13.15" customHeight="1">
      <c r="B108" s="366">
        <v>42800</v>
      </c>
      <c r="C108" s="369">
        <v>1000</v>
      </c>
      <c r="D108" s="370" t="s">
        <v>5849</v>
      </c>
      <c r="E108" s="371" t="s">
        <v>5194</v>
      </c>
      <c r="F108" s="371" t="s">
        <v>5861</v>
      </c>
      <c r="G108" s="324"/>
    </row>
    <row r="109" spans="2:7" s="326" customFormat="1" ht="12.75" customHeight="1">
      <c r="B109" s="366">
        <v>42800</v>
      </c>
      <c r="C109" s="369">
        <v>1000</v>
      </c>
      <c r="D109" s="370" t="s">
        <v>5849</v>
      </c>
      <c r="E109" s="371" t="s">
        <v>5947</v>
      </c>
      <c r="F109" s="371" t="s">
        <v>5861</v>
      </c>
      <c r="G109" s="324"/>
    </row>
    <row r="110" spans="2:7" s="326" customFormat="1" ht="15">
      <c r="B110" s="366">
        <v>42800</v>
      </c>
      <c r="C110" s="369">
        <v>1000</v>
      </c>
      <c r="D110" s="370" t="s">
        <v>5849</v>
      </c>
      <c r="E110" s="371" t="s">
        <v>5948</v>
      </c>
      <c r="F110" s="371" t="s">
        <v>5861</v>
      </c>
      <c r="G110" s="324"/>
    </row>
    <row r="111" spans="2:7" s="326" customFormat="1" ht="12.75" customHeight="1">
      <c r="B111" s="366">
        <v>42800</v>
      </c>
      <c r="C111" s="369">
        <v>1000</v>
      </c>
      <c r="D111" s="370" t="s">
        <v>5849</v>
      </c>
      <c r="E111" s="371" t="s">
        <v>5949</v>
      </c>
      <c r="F111" s="371" t="s">
        <v>5861</v>
      </c>
      <c r="G111" s="324"/>
    </row>
    <row r="112" spans="2:7" s="326" customFormat="1" ht="12.75" customHeight="1">
      <c r="B112" s="366">
        <v>42800</v>
      </c>
      <c r="C112" s="369">
        <v>1000</v>
      </c>
      <c r="D112" s="370" t="s">
        <v>5849</v>
      </c>
      <c r="E112" s="371" t="s">
        <v>5950</v>
      </c>
      <c r="F112" s="371" t="s">
        <v>5861</v>
      </c>
      <c r="G112" s="324"/>
    </row>
    <row r="113" spans="2:7" s="326" customFormat="1" ht="12.75" customHeight="1">
      <c r="B113" s="366">
        <v>42800</v>
      </c>
      <c r="C113" s="369">
        <v>1000</v>
      </c>
      <c r="D113" s="370" t="s">
        <v>5849</v>
      </c>
      <c r="E113" s="371" t="s">
        <v>6443</v>
      </c>
      <c r="F113" s="371" t="s">
        <v>5861</v>
      </c>
      <c r="G113" s="324"/>
    </row>
    <row r="114" spans="2:7" s="326" customFormat="1" ht="15">
      <c r="B114" s="366">
        <v>42800</v>
      </c>
      <c r="C114" s="369">
        <v>1000</v>
      </c>
      <c r="D114" s="370" t="s">
        <v>5849</v>
      </c>
      <c r="E114" s="371" t="s">
        <v>1005</v>
      </c>
      <c r="F114" s="371" t="s">
        <v>5861</v>
      </c>
      <c r="G114" s="324"/>
    </row>
    <row r="115" spans="2:7" s="326" customFormat="1" ht="12.75" customHeight="1">
      <c r="B115" s="366">
        <v>42800</v>
      </c>
      <c r="C115" s="369">
        <v>1000</v>
      </c>
      <c r="D115" s="370" t="s">
        <v>5856</v>
      </c>
      <c r="E115" s="371" t="s">
        <v>5556</v>
      </c>
      <c r="F115" s="371" t="s">
        <v>5861</v>
      </c>
      <c r="G115" s="324"/>
    </row>
    <row r="116" spans="2:7" s="326" customFormat="1" ht="12.75" customHeight="1">
      <c r="B116" s="366">
        <v>42800</v>
      </c>
      <c r="C116" s="369">
        <v>2000</v>
      </c>
      <c r="D116" s="370" t="s">
        <v>5849</v>
      </c>
      <c r="E116" s="371" t="s">
        <v>1005</v>
      </c>
      <c r="F116" s="371" t="s">
        <v>5861</v>
      </c>
      <c r="G116" s="324"/>
    </row>
    <row r="117" spans="2:7" s="326" customFormat="1" ht="12.75" customHeight="1">
      <c r="B117" s="366">
        <v>42800</v>
      </c>
      <c r="C117" s="369">
        <v>2000</v>
      </c>
      <c r="D117" s="370" t="s">
        <v>5849</v>
      </c>
      <c r="E117" s="371" t="s">
        <v>6442</v>
      </c>
      <c r="F117" s="371" t="s">
        <v>5861</v>
      </c>
      <c r="G117" s="324"/>
    </row>
    <row r="118" spans="2:7" s="326" customFormat="1" ht="12.75" customHeight="1">
      <c r="B118" s="366">
        <v>42800</v>
      </c>
      <c r="C118" s="369">
        <v>2500</v>
      </c>
      <c r="D118" s="370" t="s">
        <v>5849</v>
      </c>
      <c r="E118" s="371" t="s">
        <v>5951</v>
      </c>
      <c r="F118" s="371" t="s">
        <v>5861</v>
      </c>
      <c r="G118" s="324"/>
    </row>
    <row r="119" spans="2:7" s="326" customFormat="1" ht="15">
      <c r="B119" s="366">
        <v>42800</v>
      </c>
      <c r="C119" s="369">
        <v>3519.34</v>
      </c>
      <c r="D119" s="370" t="s">
        <v>5849</v>
      </c>
      <c r="E119" s="371" t="s">
        <v>5952</v>
      </c>
      <c r="F119" s="371" t="s">
        <v>5861</v>
      </c>
      <c r="G119" s="324"/>
    </row>
    <row r="120" spans="2:7" s="326" customFormat="1" ht="12.75" customHeight="1">
      <c r="B120" s="366">
        <v>42800</v>
      </c>
      <c r="C120" s="369">
        <v>5000</v>
      </c>
      <c r="D120" s="370" t="s">
        <v>5849</v>
      </c>
      <c r="E120" s="371" t="s">
        <v>5953</v>
      </c>
      <c r="F120" s="371" t="s">
        <v>5861</v>
      </c>
      <c r="G120" s="324"/>
    </row>
    <row r="121" spans="2:7" s="326" customFormat="1" ht="13.35" customHeight="1">
      <c r="B121" s="366">
        <v>42800</v>
      </c>
      <c r="C121" s="369">
        <v>10000</v>
      </c>
      <c r="D121" s="370" t="s">
        <v>5849</v>
      </c>
      <c r="E121" s="371" t="s">
        <v>5954</v>
      </c>
      <c r="F121" s="371" t="s">
        <v>5861</v>
      </c>
      <c r="G121" s="324"/>
    </row>
    <row r="122" spans="2:7" s="326" customFormat="1" ht="15">
      <c r="B122" s="366">
        <v>42800</v>
      </c>
      <c r="C122" s="369">
        <v>10000</v>
      </c>
      <c r="D122" s="370" t="s">
        <v>5849</v>
      </c>
      <c r="E122" s="371" t="s">
        <v>6441</v>
      </c>
      <c r="F122" s="371" t="s">
        <v>5861</v>
      </c>
      <c r="G122" s="324"/>
    </row>
    <row r="123" spans="2:7" s="326" customFormat="1" ht="12.75" customHeight="1">
      <c r="B123" s="366">
        <v>42800</v>
      </c>
      <c r="C123" s="369">
        <v>15000</v>
      </c>
      <c r="D123" s="370" t="s">
        <v>5849</v>
      </c>
      <c r="E123" s="371" t="s">
        <v>5955</v>
      </c>
      <c r="F123" s="371" t="s">
        <v>5861</v>
      </c>
      <c r="G123" s="324"/>
    </row>
    <row r="124" spans="2:7" s="326" customFormat="1" ht="13.35" customHeight="1">
      <c r="B124" s="366">
        <v>42800</v>
      </c>
      <c r="C124" s="369">
        <v>30000</v>
      </c>
      <c r="D124" s="370" t="s">
        <v>5849</v>
      </c>
      <c r="E124" s="371" t="s">
        <v>5956</v>
      </c>
      <c r="F124" s="371" t="s">
        <v>5861</v>
      </c>
      <c r="G124" s="324"/>
    </row>
    <row r="125" spans="2:7" s="326" customFormat="1" ht="64.5">
      <c r="B125" s="366">
        <v>42800</v>
      </c>
      <c r="C125" s="369">
        <v>39363</v>
      </c>
      <c r="D125" s="370" t="s">
        <v>5849</v>
      </c>
      <c r="E125" s="371" t="s">
        <v>6419</v>
      </c>
      <c r="F125" s="371" t="s">
        <v>5876</v>
      </c>
      <c r="G125" s="324"/>
    </row>
    <row r="126" spans="2:7" s="326" customFormat="1" ht="12.75" customHeight="1">
      <c r="B126" s="366">
        <v>42800</v>
      </c>
      <c r="C126" s="369">
        <v>50000</v>
      </c>
      <c r="D126" s="370" t="s">
        <v>5849</v>
      </c>
      <c r="E126" s="371" t="s">
        <v>5957</v>
      </c>
      <c r="F126" s="371" t="s">
        <v>5861</v>
      </c>
      <c r="G126" s="324"/>
    </row>
    <row r="127" spans="2:7" s="326" customFormat="1" ht="54.75" customHeight="1">
      <c r="B127" s="366">
        <v>42800</v>
      </c>
      <c r="C127" s="369">
        <v>90150</v>
      </c>
      <c r="D127" s="370" t="s">
        <v>5849</v>
      </c>
      <c r="E127" s="371" t="s">
        <v>6420</v>
      </c>
      <c r="F127" s="371" t="s">
        <v>5876</v>
      </c>
      <c r="G127" s="324"/>
    </row>
    <row r="128" spans="2:7" s="326" customFormat="1" ht="15">
      <c r="B128" s="366">
        <v>42800</v>
      </c>
      <c r="C128" s="372">
        <v>500000</v>
      </c>
      <c r="D128" s="370" t="s">
        <v>5849</v>
      </c>
      <c r="E128" s="371" t="s">
        <v>5958</v>
      </c>
      <c r="F128" s="371" t="s">
        <v>5861</v>
      </c>
      <c r="G128" s="324"/>
    </row>
    <row r="129" spans="2:7" s="326" customFormat="1" ht="12.75" customHeight="1">
      <c r="B129" s="366">
        <v>42801</v>
      </c>
      <c r="C129" s="369">
        <v>100</v>
      </c>
      <c r="D129" s="370" t="s">
        <v>5849</v>
      </c>
      <c r="E129" s="371" t="s">
        <v>5959</v>
      </c>
      <c r="F129" s="371" t="s">
        <v>5861</v>
      </c>
      <c r="G129" s="324"/>
    </row>
    <row r="130" spans="2:7" s="326" customFormat="1" ht="12.75" customHeight="1">
      <c r="B130" s="366">
        <v>42801</v>
      </c>
      <c r="C130" s="369">
        <v>100</v>
      </c>
      <c r="D130" s="370" t="s">
        <v>5849</v>
      </c>
      <c r="E130" s="371" t="s">
        <v>5863</v>
      </c>
      <c r="F130" s="371" t="s">
        <v>5861</v>
      </c>
      <c r="G130" s="324"/>
    </row>
    <row r="131" spans="2:7" s="326" customFormat="1" ht="12.75" customHeight="1">
      <c r="B131" s="366">
        <v>42801</v>
      </c>
      <c r="C131" s="369">
        <v>330</v>
      </c>
      <c r="D131" s="370" t="s">
        <v>5849</v>
      </c>
      <c r="E131" s="371" t="s">
        <v>5960</v>
      </c>
      <c r="F131" s="371" t="s">
        <v>5861</v>
      </c>
      <c r="G131" s="324"/>
    </row>
    <row r="132" spans="2:7" s="326" customFormat="1" ht="12.75" customHeight="1">
      <c r="B132" s="366">
        <v>42801</v>
      </c>
      <c r="C132" s="369">
        <v>500</v>
      </c>
      <c r="D132" s="370" t="s">
        <v>5849</v>
      </c>
      <c r="E132" s="371" t="s">
        <v>5961</v>
      </c>
      <c r="F132" s="371" t="s">
        <v>5861</v>
      </c>
      <c r="G132" s="324"/>
    </row>
    <row r="133" spans="2:7" s="326" customFormat="1" ht="12.75" customHeight="1">
      <c r="B133" s="366">
        <v>42801</v>
      </c>
      <c r="C133" s="369">
        <v>500</v>
      </c>
      <c r="D133" s="370" t="s">
        <v>5849</v>
      </c>
      <c r="E133" s="371" t="s">
        <v>5962</v>
      </c>
      <c r="F133" s="371" t="s">
        <v>5861</v>
      </c>
      <c r="G133" s="324"/>
    </row>
    <row r="134" spans="2:7" s="326" customFormat="1" ht="12.6" customHeight="1">
      <c r="B134" s="366">
        <v>42801</v>
      </c>
      <c r="C134" s="369">
        <v>500</v>
      </c>
      <c r="D134" s="370" t="s">
        <v>5849</v>
      </c>
      <c r="E134" s="371" t="s">
        <v>5963</v>
      </c>
      <c r="F134" s="371" t="s">
        <v>5861</v>
      </c>
      <c r="G134" s="324"/>
    </row>
    <row r="135" spans="2:7" s="326" customFormat="1" ht="14.25" customHeight="1">
      <c r="B135" s="366">
        <v>42801</v>
      </c>
      <c r="C135" s="369">
        <v>1000</v>
      </c>
      <c r="D135" s="370" t="s">
        <v>5852</v>
      </c>
      <c r="E135" s="371" t="s">
        <v>5964</v>
      </c>
      <c r="F135" s="371" t="s">
        <v>5861</v>
      </c>
      <c r="G135" s="324"/>
    </row>
    <row r="136" spans="2:7" s="326" customFormat="1" ht="14.25" customHeight="1">
      <c r="B136" s="366">
        <v>42801</v>
      </c>
      <c r="C136" s="369">
        <v>1000</v>
      </c>
      <c r="D136" s="370" t="s">
        <v>5849</v>
      </c>
      <c r="E136" s="371" t="s">
        <v>5965</v>
      </c>
      <c r="F136" s="371" t="s">
        <v>5861</v>
      </c>
      <c r="G136" s="324"/>
    </row>
    <row r="137" spans="2:7" s="326" customFormat="1" ht="14.25" customHeight="1">
      <c r="B137" s="366">
        <v>42801</v>
      </c>
      <c r="C137" s="369">
        <v>1500</v>
      </c>
      <c r="D137" s="370" t="s">
        <v>5849</v>
      </c>
      <c r="E137" s="371" t="s">
        <v>5966</v>
      </c>
      <c r="F137" s="371" t="s">
        <v>5861</v>
      </c>
      <c r="G137" s="324"/>
    </row>
    <row r="138" spans="2:7" s="326" customFormat="1" ht="14.25" customHeight="1">
      <c r="B138" s="366">
        <v>42801</v>
      </c>
      <c r="C138" s="369">
        <v>1500</v>
      </c>
      <c r="D138" s="370" t="s">
        <v>5849</v>
      </c>
      <c r="E138" s="371" t="s">
        <v>5627</v>
      </c>
      <c r="F138" s="371" t="s">
        <v>5861</v>
      </c>
      <c r="G138" s="324"/>
    </row>
    <row r="139" spans="2:7" s="326" customFormat="1" ht="14.25" customHeight="1">
      <c r="B139" s="366">
        <v>42801</v>
      </c>
      <c r="C139" s="369">
        <v>2000</v>
      </c>
      <c r="D139" s="370" t="s">
        <v>5849</v>
      </c>
      <c r="E139" s="371" t="s">
        <v>5967</v>
      </c>
      <c r="F139" s="371" t="s">
        <v>5861</v>
      </c>
      <c r="G139" s="324"/>
    </row>
    <row r="140" spans="2:7" s="326" customFormat="1" ht="14.25" customHeight="1">
      <c r="B140" s="366">
        <v>42801</v>
      </c>
      <c r="C140" s="369">
        <v>2000</v>
      </c>
      <c r="D140" s="370" t="s">
        <v>5849</v>
      </c>
      <c r="E140" s="371" t="s">
        <v>5968</v>
      </c>
      <c r="F140" s="371" t="s">
        <v>5861</v>
      </c>
      <c r="G140" s="324"/>
    </row>
    <row r="141" spans="2:7" s="326" customFormat="1" ht="12.75" customHeight="1">
      <c r="B141" s="366">
        <v>42801</v>
      </c>
      <c r="C141" s="369">
        <v>4900</v>
      </c>
      <c r="D141" s="370" t="s">
        <v>5849</v>
      </c>
      <c r="E141" s="371" t="s">
        <v>5969</v>
      </c>
      <c r="F141" s="371" t="s">
        <v>5861</v>
      </c>
      <c r="G141" s="324"/>
    </row>
    <row r="142" spans="2:7" s="326" customFormat="1" ht="12.75" customHeight="1">
      <c r="B142" s="366">
        <v>42801</v>
      </c>
      <c r="C142" s="369">
        <v>5500</v>
      </c>
      <c r="D142" s="370" t="s">
        <v>5849</v>
      </c>
      <c r="E142" s="371" t="s">
        <v>5970</v>
      </c>
      <c r="F142" s="371" t="s">
        <v>5861</v>
      </c>
      <c r="G142" s="324"/>
    </row>
    <row r="143" spans="2:7" s="326" customFormat="1" ht="12.75" customHeight="1">
      <c r="B143" s="366">
        <v>42801</v>
      </c>
      <c r="C143" s="369">
        <v>9000</v>
      </c>
      <c r="D143" s="370" t="s">
        <v>5849</v>
      </c>
      <c r="E143" s="371" t="s">
        <v>5971</v>
      </c>
      <c r="F143" s="371" t="s">
        <v>5861</v>
      </c>
      <c r="G143" s="324"/>
    </row>
    <row r="144" spans="2:7" s="326" customFormat="1" ht="12.75" customHeight="1">
      <c r="B144" s="366">
        <v>42801</v>
      </c>
      <c r="C144" s="369">
        <v>10000</v>
      </c>
      <c r="D144" s="370" t="s">
        <v>5849</v>
      </c>
      <c r="E144" s="371" t="s">
        <v>5972</v>
      </c>
      <c r="F144" s="371" t="s">
        <v>5861</v>
      </c>
      <c r="G144" s="324"/>
    </row>
    <row r="145" spans="2:7" s="326" customFormat="1" ht="12.75" customHeight="1">
      <c r="B145" s="366">
        <v>42801</v>
      </c>
      <c r="C145" s="369">
        <v>10000</v>
      </c>
      <c r="D145" s="370" t="s">
        <v>5849</v>
      </c>
      <c r="E145" s="371" t="s">
        <v>5973</v>
      </c>
      <c r="F145" s="371" t="s">
        <v>5861</v>
      </c>
      <c r="G145" s="324"/>
    </row>
    <row r="146" spans="2:7" s="326" customFormat="1" ht="12.75" customHeight="1">
      <c r="B146" s="366">
        <v>42801</v>
      </c>
      <c r="C146" s="369">
        <v>10000</v>
      </c>
      <c r="D146" s="370" t="s">
        <v>5849</v>
      </c>
      <c r="E146" s="371" t="s">
        <v>5974</v>
      </c>
      <c r="F146" s="371" t="s">
        <v>5861</v>
      </c>
      <c r="G146" s="324"/>
    </row>
    <row r="147" spans="2:7" s="326" customFormat="1" ht="13.15" customHeight="1">
      <c r="B147" s="366">
        <v>42801</v>
      </c>
      <c r="C147" s="369">
        <v>13000</v>
      </c>
      <c r="D147" s="370" t="s">
        <v>5849</v>
      </c>
      <c r="E147" s="371" t="s">
        <v>6440</v>
      </c>
      <c r="F147" s="371" t="s">
        <v>5861</v>
      </c>
      <c r="G147" s="324"/>
    </row>
    <row r="148" spans="2:7" s="326" customFormat="1" ht="13.15" customHeight="1">
      <c r="B148" s="366">
        <v>42801</v>
      </c>
      <c r="C148" s="369">
        <v>47200</v>
      </c>
      <c r="D148" s="370" t="s">
        <v>5849</v>
      </c>
      <c r="E148" s="371" t="s">
        <v>5975</v>
      </c>
      <c r="F148" s="371" t="s">
        <v>5861</v>
      </c>
      <c r="G148" s="324"/>
    </row>
    <row r="149" spans="2:7" s="326" customFormat="1" ht="13.35" customHeight="1">
      <c r="B149" s="366">
        <v>42803</v>
      </c>
      <c r="C149" s="369">
        <v>50</v>
      </c>
      <c r="D149" s="370" t="s">
        <v>5849</v>
      </c>
      <c r="E149" s="371" t="s">
        <v>5976</v>
      </c>
      <c r="F149" s="371" t="s">
        <v>5861</v>
      </c>
      <c r="G149" s="324"/>
    </row>
    <row r="150" spans="2:7" s="326" customFormat="1" ht="12.75" customHeight="1">
      <c r="B150" s="366">
        <v>42803</v>
      </c>
      <c r="C150" s="369">
        <v>100</v>
      </c>
      <c r="D150" s="370" t="s">
        <v>5849</v>
      </c>
      <c r="E150" s="371" t="s">
        <v>5977</v>
      </c>
      <c r="F150" s="371" t="s">
        <v>5861</v>
      </c>
      <c r="G150" s="324"/>
    </row>
    <row r="151" spans="2:7" s="326" customFormat="1" ht="12.75" customHeight="1">
      <c r="B151" s="366">
        <v>42803</v>
      </c>
      <c r="C151" s="369">
        <v>100</v>
      </c>
      <c r="D151" s="370" t="s">
        <v>5849</v>
      </c>
      <c r="E151" s="371" t="s">
        <v>5978</v>
      </c>
      <c r="F151" s="371" t="s">
        <v>5861</v>
      </c>
      <c r="G151" s="324"/>
    </row>
    <row r="152" spans="2:7" s="326" customFormat="1" ht="12.75" customHeight="1">
      <c r="B152" s="366">
        <v>42803</v>
      </c>
      <c r="C152" s="369">
        <v>100</v>
      </c>
      <c r="D152" s="370" t="s">
        <v>5849</v>
      </c>
      <c r="E152" s="371" t="s">
        <v>5979</v>
      </c>
      <c r="F152" s="371" t="s">
        <v>5861</v>
      </c>
      <c r="G152" s="324"/>
    </row>
    <row r="153" spans="2:7" s="326" customFormat="1" ht="12.75" customHeight="1">
      <c r="B153" s="366">
        <v>42803</v>
      </c>
      <c r="C153" s="369">
        <v>200</v>
      </c>
      <c r="D153" s="370" t="s">
        <v>5849</v>
      </c>
      <c r="E153" s="371" t="s">
        <v>5933</v>
      </c>
      <c r="F153" s="371" t="s">
        <v>5861</v>
      </c>
      <c r="G153" s="324"/>
    </row>
    <row r="154" spans="2:7" s="41" customFormat="1" ht="13.35" customHeight="1">
      <c r="B154" s="366">
        <v>42803</v>
      </c>
      <c r="C154" s="369">
        <v>200</v>
      </c>
      <c r="D154" s="370" t="s">
        <v>5849</v>
      </c>
      <c r="E154" s="371" t="s">
        <v>5933</v>
      </c>
      <c r="F154" s="371" t="s">
        <v>5861</v>
      </c>
      <c r="G154" s="324"/>
    </row>
    <row r="155" spans="2:7" s="326" customFormat="1" ht="12.75" customHeight="1">
      <c r="B155" s="366">
        <v>42803</v>
      </c>
      <c r="C155" s="369">
        <v>200</v>
      </c>
      <c r="D155" s="370" t="s">
        <v>5849</v>
      </c>
      <c r="E155" s="371" t="s">
        <v>5980</v>
      </c>
      <c r="F155" s="371" t="s">
        <v>5861</v>
      </c>
      <c r="G155" s="324"/>
    </row>
    <row r="156" spans="2:7" s="326" customFormat="1" ht="12.75" customHeight="1">
      <c r="B156" s="366">
        <v>42803</v>
      </c>
      <c r="C156" s="369">
        <v>200</v>
      </c>
      <c r="D156" s="370" t="s">
        <v>5849</v>
      </c>
      <c r="E156" s="371" t="s">
        <v>5981</v>
      </c>
      <c r="F156" s="371" t="s">
        <v>5861</v>
      </c>
      <c r="G156" s="324"/>
    </row>
    <row r="157" spans="2:7" s="326" customFormat="1" ht="12.75" customHeight="1">
      <c r="B157" s="366">
        <v>42803</v>
      </c>
      <c r="C157" s="369">
        <v>300</v>
      </c>
      <c r="D157" s="370" t="s">
        <v>5849</v>
      </c>
      <c r="E157" s="371" t="s">
        <v>5933</v>
      </c>
      <c r="F157" s="371" t="s">
        <v>5861</v>
      </c>
      <c r="G157" s="324"/>
    </row>
    <row r="158" spans="2:7" s="326" customFormat="1" ht="13.35" customHeight="1">
      <c r="B158" s="366">
        <v>42803</v>
      </c>
      <c r="C158" s="369">
        <v>300</v>
      </c>
      <c r="D158" s="370" t="s">
        <v>5849</v>
      </c>
      <c r="E158" s="371" t="s">
        <v>5937</v>
      </c>
      <c r="F158" s="371" t="s">
        <v>5861</v>
      </c>
      <c r="G158" s="324"/>
    </row>
    <row r="159" spans="2:7" s="326" customFormat="1" ht="13.5" customHeight="1">
      <c r="B159" s="366">
        <v>42803</v>
      </c>
      <c r="C159" s="369">
        <v>300</v>
      </c>
      <c r="D159" s="370" t="s">
        <v>5849</v>
      </c>
      <c r="E159" s="371" t="s">
        <v>5982</v>
      </c>
      <c r="F159" s="371" t="s">
        <v>5861</v>
      </c>
      <c r="G159" s="324"/>
    </row>
    <row r="160" spans="2:7" s="326" customFormat="1" ht="12.75" customHeight="1">
      <c r="B160" s="366">
        <v>42803</v>
      </c>
      <c r="C160" s="369">
        <v>350</v>
      </c>
      <c r="D160" s="370" t="s">
        <v>5849</v>
      </c>
      <c r="E160" s="371" t="s">
        <v>5891</v>
      </c>
      <c r="F160" s="371" t="s">
        <v>5861</v>
      </c>
      <c r="G160" s="324"/>
    </row>
    <row r="161" spans="2:7" s="326" customFormat="1" ht="12.75" customHeight="1">
      <c r="B161" s="366">
        <v>42803</v>
      </c>
      <c r="C161" s="369">
        <v>500</v>
      </c>
      <c r="D161" s="370" t="s">
        <v>5849</v>
      </c>
      <c r="E161" s="371" t="s">
        <v>5983</v>
      </c>
      <c r="F161" s="371" t="s">
        <v>5861</v>
      </c>
      <c r="G161" s="324"/>
    </row>
    <row r="162" spans="2:7" s="326" customFormat="1" ht="12.75" customHeight="1">
      <c r="B162" s="366">
        <v>42803</v>
      </c>
      <c r="C162" s="369">
        <v>500</v>
      </c>
      <c r="D162" s="370" t="s">
        <v>5849</v>
      </c>
      <c r="E162" s="371" t="s">
        <v>1005</v>
      </c>
      <c r="F162" s="371" t="s">
        <v>5984</v>
      </c>
      <c r="G162" s="324"/>
    </row>
    <row r="163" spans="2:7" s="326" customFormat="1" ht="12.75" customHeight="1">
      <c r="B163" s="366">
        <v>42803</v>
      </c>
      <c r="C163" s="369">
        <v>500</v>
      </c>
      <c r="D163" s="370" t="s">
        <v>5849</v>
      </c>
      <c r="E163" s="371" t="s">
        <v>6438</v>
      </c>
      <c r="F163" s="371" t="s">
        <v>5861</v>
      </c>
      <c r="G163" s="324"/>
    </row>
    <row r="164" spans="2:7" s="326" customFormat="1" ht="12.75" customHeight="1">
      <c r="B164" s="366">
        <v>42803</v>
      </c>
      <c r="C164" s="369">
        <v>500</v>
      </c>
      <c r="D164" s="370" t="s">
        <v>5849</v>
      </c>
      <c r="E164" s="371" t="s">
        <v>6439</v>
      </c>
      <c r="F164" s="371" t="s">
        <v>5861</v>
      </c>
      <c r="G164" s="324"/>
    </row>
    <row r="165" spans="2:7" s="326" customFormat="1" ht="12.75" customHeight="1">
      <c r="B165" s="366">
        <v>42803</v>
      </c>
      <c r="C165" s="369">
        <v>500</v>
      </c>
      <c r="D165" s="370" t="s">
        <v>5849</v>
      </c>
      <c r="E165" s="371" t="s">
        <v>5986</v>
      </c>
      <c r="F165" s="371" t="s">
        <v>5861</v>
      </c>
      <c r="G165" s="324"/>
    </row>
    <row r="166" spans="2:7" s="326" customFormat="1" ht="12.75" customHeight="1">
      <c r="B166" s="366">
        <v>42803</v>
      </c>
      <c r="C166" s="369">
        <v>1000</v>
      </c>
      <c r="D166" s="370" t="s">
        <v>5849</v>
      </c>
      <c r="E166" s="371" t="s">
        <v>5987</v>
      </c>
      <c r="F166" s="371" t="s">
        <v>5861</v>
      </c>
      <c r="G166" s="324"/>
    </row>
    <row r="167" spans="2:7" s="326" customFormat="1" ht="12.75" customHeight="1">
      <c r="B167" s="366">
        <v>42803</v>
      </c>
      <c r="C167" s="369">
        <v>2000</v>
      </c>
      <c r="D167" s="370" t="s">
        <v>5849</v>
      </c>
      <c r="E167" s="371" t="s">
        <v>5988</v>
      </c>
      <c r="F167" s="371" t="s">
        <v>5861</v>
      </c>
      <c r="G167" s="324"/>
    </row>
    <row r="168" spans="2:7" s="326" customFormat="1" ht="12.75" customHeight="1">
      <c r="B168" s="366">
        <v>42803</v>
      </c>
      <c r="C168" s="369">
        <v>2950</v>
      </c>
      <c r="D168" s="370" t="s">
        <v>5849</v>
      </c>
      <c r="E168" s="371" t="s">
        <v>5627</v>
      </c>
      <c r="F168" s="371" t="s">
        <v>5861</v>
      </c>
      <c r="G168" s="324"/>
    </row>
    <row r="169" spans="2:7" s="326" customFormat="1" ht="12.75" customHeight="1">
      <c r="B169" s="366">
        <v>42803</v>
      </c>
      <c r="C169" s="369">
        <v>3000</v>
      </c>
      <c r="D169" s="370" t="s">
        <v>5849</v>
      </c>
      <c r="E169" s="371" t="s">
        <v>5989</v>
      </c>
      <c r="F169" s="371" t="s">
        <v>5861</v>
      </c>
      <c r="G169" s="324"/>
    </row>
    <row r="170" spans="2:7" s="326" customFormat="1" ht="12.75" customHeight="1">
      <c r="B170" s="366">
        <v>42803</v>
      </c>
      <c r="C170" s="369">
        <v>4872.97</v>
      </c>
      <c r="D170" s="370" t="s">
        <v>5849</v>
      </c>
      <c r="E170" s="371" t="s">
        <v>5990</v>
      </c>
      <c r="F170" s="371" t="s">
        <v>5861</v>
      </c>
      <c r="G170" s="324"/>
    </row>
    <row r="171" spans="2:7" s="326" customFormat="1" ht="12.75" customHeight="1">
      <c r="B171" s="366">
        <v>42803</v>
      </c>
      <c r="C171" s="369">
        <v>5000</v>
      </c>
      <c r="D171" s="370" t="s">
        <v>5850</v>
      </c>
      <c r="E171" s="371" t="s">
        <v>5991</v>
      </c>
      <c r="F171" s="371" t="s">
        <v>5861</v>
      </c>
      <c r="G171" s="324"/>
    </row>
    <row r="172" spans="2:7" s="326" customFormat="1" ht="12.75" customHeight="1">
      <c r="B172" s="366">
        <v>42803</v>
      </c>
      <c r="C172" s="369">
        <v>5000</v>
      </c>
      <c r="D172" s="370" t="s">
        <v>5849</v>
      </c>
      <c r="E172" s="371" t="s">
        <v>5992</v>
      </c>
      <c r="F172" s="371" t="s">
        <v>5861</v>
      </c>
      <c r="G172" s="324"/>
    </row>
    <row r="173" spans="2:7" s="326" customFormat="1" ht="12.75" customHeight="1">
      <c r="B173" s="366">
        <v>42803</v>
      </c>
      <c r="C173" s="369">
        <v>5000</v>
      </c>
      <c r="D173" s="370" t="s">
        <v>5849</v>
      </c>
      <c r="E173" s="371" t="s">
        <v>5993</v>
      </c>
      <c r="F173" s="371" t="s">
        <v>5861</v>
      </c>
      <c r="G173" s="324"/>
    </row>
    <row r="174" spans="2:7" s="326" customFormat="1" ht="12.75" customHeight="1">
      <c r="B174" s="366">
        <v>42803</v>
      </c>
      <c r="C174" s="369">
        <v>5000</v>
      </c>
      <c r="D174" s="370" t="s">
        <v>5849</v>
      </c>
      <c r="E174" s="371" t="s">
        <v>5994</v>
      </c>
      <c r="F174" s="371" t="s">
        <v>5861</v>
      </c>
      <c r="G174" s="324"/>
    </row>
    <row r="175" spans="2:7" s="326" customFormat="1" ht="15">
      <c r="B175" s="366">
        <v>42803</v>
      </c>
      <c r="C175" s="369">
        <v>5000</v>
      </c>
      <c r="D175" s="370" t="s">
        <v>5849</v>
      </c>
      <c r="E175" s="371" t="s">
        <v>5995</v>
      </c>
      <c r="F175" s="371" t="s">
        <v>5861</v>
      </c>
      <c r="G175" s="324"/>
    </row>
    <row r="176" spans="2:7" s="326" customFormat="1" ht="12.75" customHeight="1">
      <c r="B176" s="366">
        <v>42803</v>
      </c>
      <c r="C176" s="369">
        <v>7000</v>
      </c>
      <c r="D176" s="370" t="s">
        <v>5849</v>
      </c>
      <c r="E176" s="371" t="s">
        <v>5996</v>
      </c>
      <c r="F176" s="371" t="s">
        <v>5861</v>
      </c>
      <c r="G176" s="324"/>
    </row>
    <row r="177" spans="2:7" s="326" customFormat="1" ht="15">
      <c r="B177" s="366">
        <v>42803</v>
      </c>
      <c r="C177" s="369">
        <v>8000</v>
      </c>
      <c r="D177" s="370" t="s">
        <v>5849</v>
      </c>
      <c r="E177" s="371" t="s">
        <v>5997</v>
      </c>
      <c r="F177" s="371" t="s">
        <v>5861</v>
      </c>
      <c r="G177" s="324"/>
    </row>
    <row r="178" spans="2:7" s="326" customFormat="1" ht="15">
      <c r="B178" s="366">
        <v>42803</v>
      </c>
      <c r="C178" s="369">
        <v>10000</v>
      </c>
      <c r="D178" s="370" t="s">
        <v>5849</v>
      </c>
      <c r="E178" s="371" t="s">
        <v>5998</v>
      </c>
      <c r="F178" s="371" t="s">
        <v>5861</v>
      </c>
      <c r="G178" s="324"/>
    </row>
    <row r="179" spans="2:7" s="34" customFormat="1" ht="12.75" customHeight="1">
      <c r="B179" s="366">
        <v>42803</v>
      </c>
      <c r="C179" s="369">
        <v>10000</v>
      </c>
      <c r="D179" s="370" t="s">
        <v>5849</v>
      </c>
      <c r="E179" s="371" t="s">
        <v>5999</v>
      </c>
      <c r="F179" s="371" t="s">
        <v>5861</v>
      </c>
      <c r="G179" s="324"/>
    </row>
    <row r="180" spans="2:7" s="34" customFormat="1" ht="14.25" customHeight="1">
      <c r="B180" s="366">
        <v>42803</v>
      </c>
      <c r="C180" s="369">
        <v>10000</v>
      </c>
      <c r="D180" s="370" t="s">
        <v>5849</v>
      </c>
      <c r="E180" s="371" t="s">
        <v>6000</v>
      </c>
      <c r="F180" s="371" t="s">
        <v>5861</v>
      </c>
      <c r="G180" s="324"/>
    </row>
    <row r="181" spans="2:7" s="326" customFormat="1" ht="12.75" customHeight="1">
      <c r="B181" s="366">
        <v>42803</v>
      </c>
      <c r="C181" s="369">
        <v>10000</v>
      </c>
      <c r="D181" s="370" t="s">
        <v>5849</v>
      </c>
      <c r="E181" s="371" t="s">
        <v>6001</v>
      </c>
      <c r="F181" s="371" t="s">
        <v>5861</v>
      </c>
      <c r="G181" s="324"/>
    </row>
    <row r="182" spans="2:7" s="326" customFormat="1" ht="12.75" customHeight="1">
      <c r="B182" s="366">
        <v>42803</v>
      </c>
      <c r="C182" s="369">
        <v>13150</v>
      </c>
      <c r="D182" s="370" t="s">
        <v>5849</v>
      </c>
      <c r="E182" s="371" t="s">
        <v>6002</v>
      </c>
      <c r="F182" s="371" t="s">
        <v>5861</v>
      </c>
      <c r="G182" s="324"/>
    </row>
    <row r="183" spans="2:7" s="326" customFormat="1" ht="12.75" customHeight="1">
      <c r="B183" s="366">
        <v>42803</v>
      </c>
      <c r="C183" s="376">
        <v>1447.76</v>
      </c>
      <c r="D183" s="370" t="s">
        <v>5849</v>
      </c>
      <c r="E183" s="371" t="s">
        <v>6431</v>
      </c>
      <c r="F183" s="371" t="s">
        <v>5861</v>
      </c>
      <c r="G183" s="324"/>
    </row>
    <row r="184" spans="2:7" s="326" customFormat="1" ht="12.75" customHeight="1">
      <c r="B184" s="366">
        <v>42804</v>
      </c>
      <c r="C184" s="369">
        <v>100</v>
      </c>
      <c r="D184" s="370" t="s">
        <v>5849</v>
      </c>
      <c r="E184" s="371" t="s">
        <v>6003</v>
      </c>
      <c r="F184" s="371" t="s">
        <v>5861</v>
      </c>
      <c r="G184" s="324"/>
    </row>
    <row r="185" spans="2:7" s="326" customFormat="1" ht="12.75" customHeight="1">
      <c r="B185" s="366">
        <v>42804</v>
      </c>
      <c r="C185" s="369">
        <v>200</v>
      </c>
      <c r="D185" s="370" t="s">
        <v>5849</v>
      </c>
      <c r="E185" s="371" t="s">
        <v>5933</v>
      </c>
      <c r="F185" s="371" t="s">
        <v>5861</v>
      </c>
      <c r="G185" s="324"/>
    </row>
    <row r="186" spans="2:7" s="326" customFormat="1" ht="12.75" customHeight="1">
      <c r="B186" s="366">
        <v>42804</v>
      </c>
      <c r="C186" s="369">
        <v>300</v>
      </c>
      <c r="D186" s="370" t="s">
        <v>5849</v>
      </c>
      <c r="E186" s="371" t="s">
        <v>6004</v>
      </c>
      <c r="F186" s="371" t="s">
        <v>5861</v>
      </c>
      <c r="G186" s="324"/>
    </row>
    <row r="187" spans="2:7" s="326" customFormat="1" ht="12.75" customHeight="1">
      <c r="B187" s="366">
        <v>42804</v>
      </c>
      <c r="C187" s="369">
        <v>500</v>
      </c>
      <c r="D187" s="370" t="s">
        <v>5849</v>
      </c>
      <c r="E187" s="371" t="s">
        <v>6005</v>
      </c>
      <c r="F187" s="371" t="s">
        <v>5861</v>
      </c>
      <c r="G187" s="324"/>
    </row>
    <row r="188" spans="2:7" s="326" customFormat="1" ht="12.75" customHeight="1">
      <c r="B188" s="366">
        <v>42804</v>
      </c>
      <c r="C188" s="369">
        <v>500</v>
      </c>
      <c r="D188" s="370" t="s">
        <v>5849</v>
      </c>
      <c r="E188" s="371" t="s">
        <v>5015</v>
      </c>
      <c r="F188" s="371" t="s">
        <v>5861</v>
      </c>
      <c r="G188" s="324"/>
    </row>
    <row r="189" spans="2:7" s="326" customFormat="1" ht="12.75" customHeight="1">
      <c r="B189" s="366">
        <v>42804</v>
      </c>
      <c r="C189" s="369">
        <v>500</v>
      </c>
      <c r="D189" s="370" t="s">
        <v>5849</v>
      </c>
      <c r="E189" s="371" t="s">
        <v>1005</v>
      </c>
      <c r="F189" s="371" t="s">
        <v>5861</v>
      </c>
      <c r="G189" s="324"/>
    </row>
    <row r="190" spans="2:7" s="326" customFormat="1" ht="12.75" customHeight="1">
      <c r="B190" s="366">
        <v>42804</v>
      </c>
      <c r="C190" s="369">
        <v>1000</v>
      </c>
      <c r="D190" s="370" t="s">
        <v>5849</v>
      </c>
      <c r="E190" s="371" t="s">
        <v>6006</v>
      </c>
      <c r="F190" s="371" t="s">
        <v>5861</v>
      </c>
      <c r="G190" s="324"/>
    </row>
    <row r="191" spans="2:7" s="326" customFormat="1" ht="12.75" customHeight="1">
      <c r="B191" s="366">
        <v>42804</v>
      </c>
      <c r="C191" s="369">
        <v>1000</v>
      </c>
      <c r="D191" s="370" t="s">
        <v>5849</v>
      </c>
      <c r="E191" s="371" t="s">
        <v>6007</v>
      </c>
      <c r="F191" s="371" t="s">
        <v>5861</v>
      </c>
      <c r="G191" s="324"/>
    </row>
    <row r="192" spans="2:7" s="326" customFormat="1" ht="12.75" customHeight="1">
      <c r="B192" s="366">
        <v>42804</v>
      </c>
      <c r="C192" s="369">
        <v>1000</v>
      </c>
      <c r="D192" s="370" t="s">
        <v>5849</v>
      </c>
      <c r="E192" s="371" t="s">
        <v>6008</v>
      </c>
      <c r="F192" s="371" t="s">
        <v>5861</v>
      </c>
      <c r="G192" s="324"/>
    </row>
    <row r="193" spans="2:7" s="326" customFormat="1" ht="12.75" customHeight="1">
      <c r="B193" s="366">
        <v>42804</v>
      </c>
      <c r="C193" s="369">
        <v>1000</v>
      </c>
      <c r="D193" s="370" t="s">
        <v>5849</v>
      </c>
      <c r="E193" s="371" t="s">
        <v>6009</v>
      </c>
      <c r="F193" s="371" t="s">
        <v>5861</v>
      </c>
      <c r="G193" s="324"/>
    </row>
    <row r="194" spans="2:7" s="326" customFormat="1" ht="12.75" customHeight="1">
      <c r="B194" s="366">
        <v>42804</v>
      </c>
      <c r="C194" s="369">
        <v>1000</v>
      </c>
      <c r="D194" s="370" t="s">
        <v>5849</v>
      </c>
      <c r="E194" s="371" t="s">
        <v>6010</v>
      </c>
      <c r="F194" s="371" t="s">
        <v>5861</v>
      </c>
      <c r="G194" s="324"/>
    </row>
    <row r="195" spans="2:7" s="326" customFormat="1" ht="12.75" customHeight="1">
      <c r="B195" s="366">
        <v>42804</v>
      </c>
      <c r="C195" s="369">
        <v>1500</v>
      </c>
      <c r="D195" s="370" t="s">
        <v>5849</v>
      </c>
      <c r="E195" s="371" t="s">
        <v>6011</v>
      </c>
      <c r="F195" s="371" t="s">
        <v>5861</v>
      </c>
      <c r="G195" s="324"/>
    </row>
    <row r="196" spans="2:7" s="326" customFormat="1" ht="12.75" customHeight="1">
      <c r="B196" s="366">
        <v>42804</v>
      </c>
      <c r="C196" s="369">
        <v>2000</v>
      </c>
      <c r="D196" s="370" t="s">
        <v>5849</v>
      </c>
      <c r="E196" s="371" t="s">
        <v>5507</v>
      </c>
      <c r="F196" s="371" t="s">
        <v>5861</v>
      </c>
      <c r="G196" s="324"/>
    </row>
    <row r="197" spans="2:7" s="326" customFormat="1" ht="12.75" customHeight="1">
      <c r="B197" s="366">
        <v>42804</v>
      </c>
      <c r="C197" s="369">
        <v>2000</v>
      </c>
      <c r="D197" s="370" t="s">
        <v>5849</v>
      </c>
      <c r="E197" s="371" t="s">
        <v>6012</v>
      </c>
      <c r="F197" s="371" t="s">
        <v>5861</v>
      </c>
      <c r="G197" s="324"/>
    </row>
    <row r="198" spans="2:7" s="326" customFormat="1" ht="15">
      <c r="B198" s="366">
        <v>42804</v>
      </c>
      <c r="C198" s="369">
        <v>2000</v>
      </c>
      <c r="D198" s="370" t="s">
        <v>5849</v>
      </c>
      <c r="E198" s="371" t="s">
        <v>5942</v>
      </c>
      <c r="F198" s="371" t="s">
        <v>5861</v>
      </c>
      <c r="G198" s="324"/>
    </row>
    <row r="199" spans="2:7" s="326" customFormat="1" ht="12.75" customHeight="1">
      <c r="B199" s="366">
        <v>42804</v>
      </c>
      <c r="C199" s="369">
        <v>2000</v>
      </c>
      <c r="D199" s="370" t="s">
        <v>5849</v>
      </c>
      <c r="E199" s="371" t="s">
        <v>6013</v>
      </c>
      <c r="F199" s="371" t="s">
        <v>5861</v>
      </c>
      <c r="G199" s="324"/>
    </row>
    <row r="200" spans="2:7" s="326" customFormat="1" ht="12.75" customHeight="1">
      <c r="B200" s="366">
        <v>42804</v>
      </c>
      <c r="C200" s="369">
        <v>3000</v>
      </c>
      <c r="D200" s="370" t="s">
        <v>5849</v>
      </c>
      <c r="E200" s="371" t="s">
        <v>6014</v>
      </c>
      <c r="F200" s="371" t="s">
        <v>5861</v>
      </c>
      <c r="G200" s="324"/>
    </row>
    <row r="201" spans="2:7" s="326" customFormat="1" ht="12.75" customHeight="1">
      <c r="B201" s="366">
        <v>42804</v>
      </c>
      <c r="C201" s="369">
        <v>3000</v>
      </c>
      <c r="D201" s="370" t="s">
        <v>5849</v>
      </c>
      <c r="E201" s="371" t="s">
        <v>6015</v>
      </c>
      <c r="F201" s="371" t="s">
        <v>5861</v>
      </c>
      <c r="G201" s="324"/>
    </row>
    <row r="202" spans="2:7" s="326" customFormat="1" ht="15">
      <c r="B202" s="366">
        <v>42804</v>
      </c>
      <c r="C202" s="369">
        <v>3800</v>
      </c>
      <c r="D202" s="370" t="s">
        <v>5849</v>
      </c>
      <c r="E202" s="371" t="s">
        <v>6016</v>
      </c>
      <c r="F202" s="371" t="s">
        <v>5861</v>
      </c>
      <c r="G202" s="324"/>
    </row>
    <row r="203" spans="2:7" s="326" customFormat="1" ht="12.75" customHeight="1">
      <c r="B203" s="366">
        <v>42804</v>
      </c>
      <c r="C203" s="369">
        <v>10000</v>
      </c>
      <c r="D203" s="370" t="s">
        <v>5849</v>
      </c>
      <c r="E203" s="371" t="s">
        <v>6017</v>
      </c>
      <c r="F203" s="371" t="s">
        <v>5861</v>
      </c>
      <c r="G203" s="324"/>
    </row>
    <row r="204" spans="2:7" s="326" customFormat="1" ht="12.75" customHeight="1">
      <c r="B204" s="366">
        <v>42804</v>
      </c>
      <c r="C204" s="369">
        <v>10000</v>
      </c>
      <c r="D204" s="370" t="s">
        <v>5849</v>
      </c>
      <c r="E204" s="371" t="s">
        <v>6018</v>
      </c>
      <c r="F204" s="371" t="s">
        <v>5861</v>
      </c>
      <c r="G204" s="324"/>
    </row>
    <row r="205" spans="2:7" s="326" customFormat="1" ht="13.35" customHeight="1">
      <c r="B205" s="366">
        <v>42804</v>
      </c>
      <c r="C205" s="369">
        <v>15000</v>
      </c>
      <c r="D205" s="370" t="s">
        <v>5849</v>
      </c>
      <c r="E205" s="371" t="s">
        <v>6019</v>
      </c>
      <c r="F205" s="371" t="s">
        <v>5861</v>
      </c>
      <c r="G205" s="324"/>
    </row>
    <row r="206" spans="2:7" s="326" customFormat="1" ht="12.75" customHeight="1">
      <c r="B206" s="366">
        <v>42804</v>
      </c>
      <c r="C206" s="369">
        <v>15862.12</v>
      </c>
      <c r="D206" s="370" t="s">
        <v>5849</v>
      </c>
      <c r="E206" s="371" t="s">
        <v>6020</v>
      </c>
      <c r="F206" s="371" t="s">
        <v>5861</v>
      </c>
      <c r="G206" s="324"/>
    </row>
    <row r="207" spans="2:7" s="326" customFormat="1" ht="12.75" customHeight="1">
      <c r="B207" s="366">
        <v>42804</v>
      </c>
      <c r="C207" s="369">
        <v>25000</v>
      </c>
      <c r="D207" s="370" t="s">
        <v>5849</v>
      </c>
      <c r="E207" s="371" t="s">
        <v>5924</v>
      </c>
      <c r="F207" s="371" t="s">
        <v>5861</v>
      </c>
      <c r="G207" s="324"/>
    </row>
    <row r="208" spans="2:7" s="34" customFormat="1" ht="12.75" customHeight="1">
      <c r="B208" s="366">
        <v>42804</v>
      </c>
      <c r="C208" s="369">
        <v>30000</v>
      </c>
      <c r="D208" s="370" t="s">
        <v>5849</v>
      </c>
      <c r="E208" s="371" t="s">
        <v>6021</v>
      </c>
      <c r="F208" s="371" t="s">
        <v>5861</v>
      </c>
      <c r="G208" s="324"/>
    </row>
    <row r="209" spans="2:7" s="34" customFormat="1" ht="12.75" customHeight="1">
      <c r="B209" s="366">
        <v>42804</v>
      </c>
      <c r="C209" s="369">
        <v>41250</v>
      </c>
      <c r="D209" s="370" t="s">
        <v>5849</v>
      </c>
      <c r="E209" s="371" t="s">
        <v>6022</v>
      </c>
      <c r="F209" s="371" t="s">
        <v>5861</v>
      </c>
      <c r="G209" s="324"/>
    </row>
    <row r="210" spans="2:7" s="326" customFormat="1" ht="12.75" customHeight="1">
      <c r="B210" s="366">
        <v>42804</v>
      </c>
      <c r="C210" s="369">
        <v>50000</v>
      </c>
      <c r="D210" s="370" t="s">
        <v>5849</v>
      </c>
      <c r="E210" s="371" t="s">
        <v>6023</v>
      </c>
      <c r="F210" s="371" t="s">
        <v>5861</v>
      </c>
      <c r="G210" s="324"/>
    </row>
    <row r="211" spans="2:7" s="326" customFormat="1" ht="12.75" customHeight="1">
      <c r="B211" s="366">
        <v>42807</v>
      </c>
      <c r="C211" s="369">
        <v>13.13</v>
      </c>
      <c r="D211" s="370" t="s">
        <v>5849</v>
      </c>
      <c r="E211" s="371" t="s">
        <v>6024</v>
      </c>
      <c r="F211" s="371" t="s">
        <v>5861</v>
      </c>
      <c r="G211" s="324"/>
    </row>
    <row r="212" spans="2:7" s="326" customFormat="1" ht="12.75" customHeight="1">
      <c r="B212" s="366">
        <v>42807</v>
      </c>
      <c r="C212" s="369">
        <v>70</v>
      </c>
      <c r="D212" s="370" t="s">
        <v>5849</v>
      </c>
      <c r="E212" s="371" t="s">
        <v>6025</v>
      </c>
      <c r="F212" s="371" t="s">
        <v>5861</v>
      </c>
      <c r="G212" s="324"/>
    </row>
    <row r="213" spans="2:7" s="326" customFormat="1" ht="12.75" customHeight="1">
      <c r="B213" s="366">
        <v>42807</v>
      </c>
      <c r="C213" s="369">
        <v>100</v>
      </c>
      <c r="D213" s="370" t="s">
        <v>5849</v>
      </c>
      <c r="E213" s="371" t="s">
        <v>5010</v>
      </c>
      <c r="F213" s="371" t="s">
        <v>5861</v>
      </c>
      <c r="G213" s="324"/>
    </row>
    <row r="214" spans="2:7" s="326" customFormat="1" ht="12.75" customHeight="1">
      <c r="B214" s="366">
        <v>42807</v>
      </c>
      <c r="C214" s="369">
        <v>107</v>
      </c>
      <c r="D214" s="370" t="s">
        <v>5849</v>
      </c>
      <c r="E214" s="371" t="s">
        <v>6026</v>
      </c>
      <c r="F214" s="371" t="s">
        <v>5861</v>
      </c>
      <c r="G214" s="324"/>
    </row>
    <row r="215" spans="2:7" s="326" customFormat="1" ht="12.75" customHeight="1">
      <c r="B215" s="366">
        <v>42807</v>
      </c>
      <c r="C215" s="369">
        <v>150</v>
      </c>
      <c r="D215" s="370" t="s">
        <v>5849</v>
      </c>
      <c r="E215" s="371" t="s">
        <v>6027</v>
      </c>
      <c r="F215" s="371" t="s">
        <v>5861</v>
      </c>
      <c r="G215" s="324"/>
    </row>
    <row r="216" spans="2:7" s="326" customFormat="1" ht="12.75" customHeight="1">
      <c r="B216" s="366">
        <v>42807</v>
      </c>
      <c r="C216" s="369">
        <v>170</v>
      </c>
      <c r="D216" s="370" t="s">
        <v>5849</v>
      </c>
      <c r="E216" s="371" t="s">
        <v>5931</v>
      </c>
      <c r="F216" s="371" t="s">
        <v>5861</v>
      </c>
      <c r="G216" s="324"/>
    </row>
    <row r="217" spans="2:7" s="34" customFormat="1" ht="12.75" customHeight="1">
      <c r="B217" s="366">
        <v>42807</v>
      </c>
      <c r="C217" s="369">
        <v>250</v>
      </c>
      <c r="D217" s="370" t="s">
        <v>5849</v>
      </c>
      <c r="E217" s="371" t="s">
        <v>5932</v>
      </c>
      <c r="F217" s="371" t="s">
        <v>5861</v>
      </c>
      <c r="G217" s="324"/>
    </row>
    <row r="218" spans="2:7" s="34" customFormat="1" ht="12.75" customHeight="1">
      <c r="B218" s="366">
        <v>42807</v>
      </c>
      <c r="C218" s="369">
        <v>300</v>
      </c>
      <c r="D218" s="370" t="s">
        <v>5849</v>
      </c>
      <c r="E218" s="371" t="s">
        <v>6028</v>
      </c>
      <c r="F218" s="371" t="s">
        <v>5861</v>
      </c>
      <c r="G218" s="324"/>
    </row>
    <row r="219" spans="2:7" s="326" customFormat="1" ht="12.75" customHeight="1">
      <c r="B219" s="366">
        <v>42807</v>
      </c>
      <c r="C219" s="369">
        <v>300</v>
      </c>
      <c r="D219" s="370" t="s">
        <v>5849</v>
      </c>
      <c r="E219" s="371" t="s">
        <v>6029</v>
      </c>
      <c r="F219" s="371" t="s">
        <v>5861</v>
      </c>
      <c r="G219" s="324"/>
    </row>
    <row r="220" spans="2:7" s="326" customFormat="1" ht="12.75" customHeight="1">
      <c r="B220" s="366">
        <v>42807</v>
      </c>
      <c r="C220" s="369">
        <v>300</v>
      </c>
      <c r="D220" s="370" t="s">
        <v>5849</v>
      </c>
      <c r="E220" s="371" t="s">
        <v>5887</v>
      </c>
      <c r="F220" s="371" t="s">
        <v>5861</v>
      </c>
      <c r="G220" s="324"/>
    </row>
    <row r="221" spans="2:7" s="326" customFormat="1" ht="12.75" customHeight="1">
      <c r="B221" s="366">
        <v>42807</v>
      </c>
      <c r="C221" s="369">
        <v>300</v>
      </c>
      <c r="D221" s="370" t="s">
        <v>5849</v>
      </c>
      <c r="E221" s="371" t="s">
        <v>5887</v>
      </c>
      <c r="F221" s="371" t="s">
        <v>5861</v>
      </c>
      <c r="G221" s="324"/>
    </row>
    <row r="222" spans="2:7" s="326" customFormat="1" ht="15">
      <c r="B222" s="366">
        <v>42807</v>
      </c>
      <c r="C222" s="369">
        <v>300</v>
      </c>
      <c r="D222" s="370" t="s">
        <v>5849</v>
      </c>
      <c r="E222" s="371" t="s">
        <v>5891</v>
      </c>
      <c r="F222" s="371" t="s">
        <v>5861</v>
      </c>
      <c r="G222" s="324"/>
    </row>
    <row r="223" spans="2:7" s="326" customFormat="1" ht="12.75" customHeight="1">
      <c r="B223" s="366">
        <v>42807</v>
      </c>
      <c r="C223" s="369">
        <v>300</v>
      </c>
      <c r="D223" s="370" t="s">
        <v>5849</v>
      </c>
      <c r="E223" s="371" t="s">
        <v>6030</v>
      </c>
      <c r="F223" s="371" t="s">
        <v>5861</v>
      </c>
      <c r="G223" s="324"/>
    </row>
    <row r="224" spans="2:7" s="326" customFormat="1" ht="15">
      <c r="B224" s="366">
        <v>42807</v>
      </c>
      <c r="C224" s="369">
        <v>300</v>
      </c>
      <c r="D224" s="370" t="s">
        <v>5849</v>
      </c>
      <c r="E224" s="371" t="s">
        <v>1005</v>
      </c>
      <c r="F224" s="371" t="s">
        <v>5984</v>
      </c>
      <c r="G224" s="324"/>
    </row>
    <row r="225" spans="2:7" s="326" customFormat="1" ht="12.75" customHeight="1">
      <c r="B225" s="366">
        <v>42807</v>
      </c>
      <c r="C225" s="369">
        <v>300</v>
      </c>
      <c r="D225" s="370" t="s">
        <v>5849</v>
      </c>
      <c r="E225" s="371" t="s">
        <v>5884</v>
      </c>
      <c r="F225" s="371" t="s">
        <v>5861</v>
      </c>
      <c r="G225" s="324"/>
    </row>
    <row r="226" spans="2:7" s="326" customFormat="1" ht="15">
      <c r="B226" s="366">
        <v>42807</v>
      </c>
      <c r="C226" s="369">
        <v>500</v>
      </c>
      <c r="D226" s="370" t="s">
        <v>5849</v>
      </c>
      <c r="E226" s="371" t="s">
        <v>6031</v>
      </c>
      <c r="F226" s="371" t="s">
        <v>5861</v>
      </c>
      <c r="G226" s="324"/>
    </row>
    <row r="227" spans="2:7" s="326" customFormat="1" ht="15">
      <c r="B227" s="366">
        <v>42807</v>
      </c>
      <c r="C227" s="369">
        <v>500</v>
      </c>
      <c r="D227" s="370" t="s">
        <v>5849</v>
      </c>
      <c r="E227" s="371" t="s">
        <v>6032</v>
      </c>
      <c r="F227" s="371" t="s">
        <v>5861</v>
      </c>
      <c r="G227" s="324"/>
    </row>
    <row r="228" spans="2:7" s="326" customFormat="1" ht="15">
      <c r="B228" s="366">
        <v>42807</v>
      </c>
      <c r="C228" s="369">
        <v>500</v>
      </c>
      <c r="D228" s="370" t="s">
        <v>5849</v>
      </c>
      <c r="E228" s="371" t="s">
        <v>5154</v>
      </c>
      <c r="F228" s="371" t="s">
        <v>5861</v>
      </c>
      <c r="G228" s="324"/>
    </row>
    <row r="229" spans="2:7" s="326" customFormat="1" ht="15">
      <c r="B229" s="366">
        <v>42807</v>
      </c>
      <c r="C229" s="369">
        <v>500</v>
      </c>
      <c r="D229" s="370" t="s">
        <v>5849</v>
      </c>
      <c r="E229" s="371" t="s">
        <v>6033</v>
      </c>
      <c r="F229" s="371" t="s">
        <v>5861</v>
      </c>
      <c r="G229" s="324"/>
    </row>
    <row r="230" spans="2:7" s="326" customFormat="1" ht="15">
      <c r="B230" s="366">
        <v>42807</v>
      </c>
      <c r="C230" s="369">
        <v>500</v>
      </c>
      <c r="D230" s="370" t="s">
        <v>5849</v>
      </c>
      <c r="E230" s="371" t="s">
        <v>6034</v>
      </c>
      <c r="F230" s="371" t="s">
        <v>5861</v>
      </c>
      <c r="G230" s="324"/>
    </row>
    <row r="231" spans="2:7" s="326" customFormat="1" ht="12.75" customHeight="1">
      <c r="B231" s="366">
        <v>42807</v>
      </c>
      <c r="C231" s="369">
        <v>500</v>
      </c>
      <c r="D231" s="370" t="s">
        <v>5849</v>
      </c>
      <c r="E231" s="371" t="s">
        <v>6035</v>
      </c>
      <c r="F231" s="371" t="s">
        <v>5861</v>
      </c>
      <c r="G231" s="324"/>
    </row>
    <row r="232" spans="2:7" s="326" customFormat="1" ht="12.75" customHeight="1">
      <c r="B232" s="366">
        <v>42807</v>
      </c>
      <c r="C232" s="369">
        <v>500</v>
      </c>
      <c r="D232" s="370" t="s">
        <v>5849</v>
      </c>
      <c r="E232" s="371" t="s">
        <v>6036</v>
      </c>
      <c r="F232" s="371" t="s">
        <v>5861</v>
      </c>
      <c r="G232" s="324"/>
    </row>
    <row r="233" spans="2:7" s="326" customFormat="1" ht="12.75" customHeight="1">
      <c r="B233" s="366">
        <v>42807</v>
      </c>
      <c r="C233" s="369">
        <v>700</v>
      </c>
      <c r="D233" s="370" t="s">
        <v>5850</v>
      </c>
      <c r="E233" s="371" t="s">
        <v>5915</v>
      </c>
      <c r="F233" s="371" t="s">
        <v>5861</v>
      </c>
      <c r="G233" s="324"/>
    </row>
    <row r="234" spans="2:7" s="326" customFormat="1" ht="15">
      <c r="B234" s="366">
        <v>42807</v>
      </c>
      <c r="C234" s="369">
        <v>900</v>
      </c>
      <c r="D234" s="370" t="s">
        <v>5849</v>
      </c>
      <c r="E234" s="371" t="s">
        <v>1005</v>
      </c>
      <c r="F234" s="371" t="s">
        <v>5861</v>
      </c>
      <c r="G234" s="324"/>
    </row>
    <row r="235" spans="2:7" s="326" customFormat="1" ht="15">
      <c r="B235" s="366">
        <v>42807</v>
      </c>
      <c r="C235" s="369">
        <v>935</v>
      </c>
      <c r="D235" s="370" t="s">
        <v>5849</v>
      </c>
      <c r="E235" s="371" t="s">
        <v>6037</v>
      </c>
      <c r="F235" s="371" t="s">
        <v>5861</v>
      </c>
      <c r="G235" s="324"/>
    </row>
    <row r="236" spans="2:7" s="326" customFormat="1" ht="15">
      <c r="B236" s="366">
        <v>42807</v>
      </c>
      <c r="C236" s="369">
        <v>1000</v>
      </c>
      <c r="D236" s="370" t="s">
        <v>5850</v>
      </c>
      <c r="E236" s="371" t="s">
        <v>6038</v>
      </c>
      <c r="F236" s="371" t="s">
        <v>5861</v>
      </c>
      <c r="G236" s="324"/>
    </row>
    <row r="237" spans="2:7" s="326" customFormat="1" ht="15">
      <c r="B237" s="366">
        <v>42807</v>
      </c>
      <c r="C237" s="369">
        <v>1000</v>
      </c>
      <c r="D237" s="370" t="s">
        <v>5849</v>
      </c>
      <c r="E237" s="371" t="s">
        <v>6039</v>
      </c>
      <c r="F237" s="371" t="s">
        <v>5861</v>
      </c>
      <c r="G237" s="324"/>
    </row>
    <row r="238" spans="2:7" s="326" customFormat="1" ht="15">
      <c r="B238" s="366">
        <v>42807</v>
      </c>
      <c r="C238" s="369">
        <v>1000</v>
      </c>
      <c r="D238" s="370" t="s">
        <v>5850</v>
      </c>
      <c r="E238" s="371" t="s">
        <v>4855</v>
      </c>
      <c r="F238" s="371" t="s">
        <v>5861</v>
      </c>
      <c r="G238" s="324"/>
    </row>
    <row r="239" spans="2:7" s="326" customFormat="1" ht="15">
      <c r="B239" s="366">
        <v>42807</v>
      </c>
      <c r="C239" s="369">
        <v>1000</v>
      </c>
      <c r="D239" s="370" t="s">
        <v>5857</v>
      </c>
      <c r="E239" s="371" t="s">
        <v>6040</v>
      </c>
      <c r="F239" s="371" t="s">
        <v>5861</v>
      </c>
      <c r="G239" s="324"/>
    </row>
    <row r="240" spans="2:7" s="326" customFormat="1" ht="12.75" customHeight="1">
      <c r="B240" s="366">
        <v>42807</v>
      </c>
      <c r="C240" s="369">
        <v>1000</v>
      </c>
      <c r="D240" s="370" t="s">
        <v>5850</v>
      </c>
      <c r="E240" s="371" t="s">
        <v>6041</v>
      </c>
      <c r="F240" s="371" t="s">
        <v>5861</v>
      </c>
      <c r="G240" s="324"/>
    </row>
    <row r="241" spans="2:7" s="326" customFormat="1" ht="12.75" customHeight="1">
      <c r="B241" s="366">
        <v>42807</v>
      </c>
      <c r="C241" s="369">
        <v>1100</v>
      </c>
      <c r="D241" s="370" t="s">
        <v>5850</v>
      </c>
      <c r="E241" s="371" t="s">
        <v>6042</v>
      </c>
      <c r="F241" s="371" t="s">
        <v>5861</v>
      </c>
      <c r="G241" s="324"/>
    </row>
    <row r="242" spans="2:7" s="326" customFormat="1" ht="12.75" customHeight="1">
      <c r="B242" s="366">
        <v>42807</v>
      </c>
      <c r="C242" s="369">
        <v>1500</v>
      </c>
      <c r="D242" s="370" t="s">
        <v>5849</v>
      </c>
      <c r="E242" s="371" t="s">
        <v>6043</v>
      </c>
      <c r="F242" s="371" t="s">
        <v>5861</v>
      </c>
      <c r="G242" s="324"/>
    </row>
    <row r="243" spans="2:7" s="326" customFormat="1" ht="12.75" customHeight="1">
      <c r="B243" s="366">
        <v>42807</v>
      </c>
      <c r="C243" s="369">
        <v>1650</v>
      </c>
      <c r="D243" s="370" t="s">
        <v>5849</v>
      </c>
      <c r="E243" s="371" t="s">
        <v>6044</v>
      </c>
      <c r="F243" s="371" t="s">
        <v>5861</v>
      </c>
      <c r="G243" s="324"/>
    </row>
    <row r="244" spans="2:7" s="326" customFormat="1" ht="12.75" customHeight="1">
      <c r="B244" s="366">
        <v>42807</v>
      </c>
      <c r="C244" s="369">
        <v>2000</v>
      </c>
      <c r="D244" s="370" t="s">
        <v>5849</v>
      </c>
      <c r="E244" s="371" t="s">
        <v>6045</v>
      </c>
      <c r="F244" s="371" t="s">
        <v>5861</v>
      </c>
      <c r="G244" s="324"/>
    </row>
    <row r="245" spans="2:7" s="326" customFormat="1" ht="15">
      <c r="B245" s="366">
        <v>42807</v>
      </c>
      <c r="C245" s="369">
        <v>2000</v>
      </c>
      <c r="D245" s="370" t="s">
        <v>5849</v>
      </c>
      <c r="E245" s="371" t="s">
        <v>6046</v>
      </c>
      <c r="F245" s="371" t="s">
        <v>5861</v>
      </c>
      <c r="G245" s="324"/>
    </row>
    <row r="246" spans="2:7" s="326" customFormat="1" ht="12.75" customHeight="1">
      <c r="B246" s="366">
        <v>42807</v>
      </c>
      <c r="C246" s="369">
        <v>2500</v>
      </c>
      <c r="D246" s="370" t="s">
        <v>5849</v>
      </c>
      <c r="E246" s="371" t="s">
        <v>6047</v>
      </c>
      <c r="F246" s="371" t="s">
        <v>5861</v>
      </c>
      <c r="G246" s="324"/>
    </row>
    <row r="247" spans="2:7" s="41" customFormat="1" ht="12.75" customHeight="1">
      <c r="B247" s="366">
        <v>42807</v>
      </c>
      <c r="C247" s="369">
        <v>4000</v>
      </c>
      <c r="D247" s="370" t="s">
        <v>5849</v>
      </c>
      <c r="E247" s="371" t="s">
        <v>6048</v>
      </c>
      <c r="F247" s="371" t="s">
        <v>5861</v>
      </c>
      <c r="G247" s="324"/>
    </row>
    <row r="248" spans="2:7" s="326" customFormat="1" ht="12.75" customHeight="1">
      <c r="B248" s="366">
        <v>42807</v>
      </c>
      <c r="C248" s="369">
        <v>5000</v>
      </c>
      <c r="D248" s="370" t="s">
        <v>5849</v>
      </c>
      <c r="E248" s="371" t="s">
        <v>5487</v>
      </c>
      <c r="F248" s="371" t="s">
        <v>5861</v>
      </c>
      <c r="G248" s="324"/>
    </row>
    <row r="249" spans="2:7" s="326" customFormat="1" ht="12.75" customHeight="1">
      <c r="B249" s="366">
        <v>42807</v>
      </c>
      <c r="C249" s="369">
        <v>5000</v>
      </c>
      <c r="D249" s="370" t="s">
        <v>5858</v>
      </c>
      <c r="E249" s="371" t="s">
        <v>6049</v>
      </c>
      <c r="F249" s="371" t="s">
        <v>5861</v>
      </c>
      <c r="G249" s="324"/>
    </row>
    <row r="250" spans="2:7" s="326" customFormat="1" ht="12.75" customHeight="1">
      <c r="B250" s="366">
        <v>42807</v>
      </c>
      <c r="C250" s="369">
        <v>9000</v>
      </c>
      <c r="D250" s="370" t="s">
        <v>5849</v>
      </c>
      <c r="E250" s="371" t="s">
        <v>6050</v>
      </c>
      <c r="F250" s="371" t="s">
        <v>5861</v>
      </c>
      <c r="G250" s="324"/>
    </row>
    <row r="251" spans="2:7" s="326" customFormat="1" ht="12.75" customHeight="1">
      <c r="B251" s="366">
        <v>42807</v>
      </c>
      <c r="C251" s="369">
        <v>10000</v>
      </c>
      <c r="D251" s="370" t="s">
        <v>5849</v>
      </c>
      <c r="E251" s="371" t="s">
        <v>6051</v>
      </c>
      <c r="F251" s="371" t="s">
        <v>5861</v>
      </c>
      <c r="G251" s="324"/>
    </row>
    <row r="252" spans="2:7" s="326" customFormat="1" ht="51.75">
      <c r="B252" s="366">
        <v>42807</v>
      </c>
      <c r="C252" s="369">
        <v>14745</v>
      </c>
      <c r="D252" s="370" t="s">
        <v>5849</v>
      </c>
      <c r="E252" s="371" t="s">
        <v>6421</v>
      </c>
      <c r="F252" s="371" t="s">
        <v>5876</v>
      </c>
      <c r="G252" s="324"/>
    </row>
    <row r="253" spans="2:7" s="326" customFormat="1" ht="12.75" customHeight="1">
      <c r="B253" s="366">
        <v>42807</v>
      </c>
      <c r="C253" s="369">
        <v>25000</v>
      </c>
      <c r="D253" s="370" t="s">
        <v>5849</v>
      </c>
      <c r="E253" s="371" t="s">
        <v>6052</v>
      </c>
      <c r="F253" s="371" t="s">
        <v>5861</v>
      </c>
      <c r="G253" s="324"/>
    </row>
    <row r="254" spans="2:7" s="326" customFormat="1" ht="13.35" customHeight="1">
      <c r="B254" s="366">
        <v>42807</v>
      </c>
      <c r="C254" s="369">
        <v>28500</v>
      </c>
      <c r="D254" s="370" t="s">
        <v>5849</v>
      </c>
      <c r="E254" s="371" t="s">
        <v>6053</v>
      </c>
      <c r="F254" s="371" t="s">
        <v>5861</v>
      </c>
      <c r="G254" s="324"/>
    </row>
    <row r="255" spans="2:7" s="326" customFormat="1" ht="12.75" customHeight="1">
      <c r="B255" s="366">
        <v>42807</v>
      </c>
      <c r="C255" s="369">
        <v>60000</v>
      </c>
      <c r="D255" s="370" t="s">
        <v>5849</v>
      </c>
      <c r="E255" s="371" t="s">
        <v>6054</v>
      </c>
      <c r="F255" s="371" t="s">
        <v>5861</v>
      </c>
      <c r="G255" s="324"/>
    </row>
    <row r="256" spans="2:7" s="326" customFormat="1" ht="51.75">
      <c r="B256" s="366">
        <v>42807</v>
      </c>
      <c r="C256" s="369">
        <v>194656</v>
      </c>
      <c r="D256" s="370" t="s">
        <v>5849</v>
      </c>
      <c r="E256" s="371" t="s">
        <v>6422</v>
      </c>
      <c r="F256" s="371" t="s">
        <v>5876</v>
      </c>
      <c r="G256" s="324"/>
    </row>
    <row r="257" spans="2:7" s="326" customFormat="1" ht="51.75">
      <c r="B257" s="366">
        <v>42807</v>
      </c>
      <c r="C257" s="369">
        <v>378299.3</v>
      </c>
      <c r="D257" s="370" t="s">
        <v>5849</v>
      </c>
      <c r="E257" s="371" t="s">
        <v>6423</v>
      </c>
      <c r="F257" s="371" t="s">
        <v>5876</v>
      </c>
      <c r="G257" s="324"/>
    </row>
    <row r="258" spans="2:7" s="326" customFormat="1" ht="12.75" customHeight="1">
      <c r="B258" s="366">
        <v>42807</v>
      </c>
      <c r="C258" s="369">
        <v>564386.06000000006</v>
      </c>
      <c r="D258" s="370" t="s">
        <v>5849</v>
      </c>
      <c r="E258" s="371" t="s">
        <v>6055</v>
      </c>
      <c r="F258" s="371" t="s">
        <v>5861</v>
      </c>
      <c r="G258" s="324"/>
    </row>
    <row r="259" spans="2:7" s="326" customFormat="1" ht="12.75" customHeight="1">
      <c r="B259" s="366">
        <v>42808</v>
      </c>
      <c r="C259" s="369">
        <v>100</v>
      </c>
      <c r="D259" s="370" t="s">
        <v>5849</v>
      </c>
      <c r="E259" s="371" t="s">
        <v>6056</v>
      </c>
      <c r="F259" s="371" t="s">
        <v>5861</v>
      </c>
      <c r="G259" s="324"/>
    </row>
    <row r="260" spans="2:7" s="326" customFormat="1" ht="15">
      <c r="B260" s="366">
        <v>42808</v>
      </c>
      <c r="C260" s="369">
        <v>100</v>
      </c>
      <c r="D260" s="370" t="s">
        <v>5849</v>
      </c>
      <c r="E260" s="371" t="s">
        <v>5863</v>
      </c>
      <c r="F260" s="371" t="s">
        <v>5861</v>
      </c>
      <c r="G260" s="324"/>
    </row>
    <row r="261" spans="2:7" s="326" customFormat="1" ht="12.75" customHeight="1">
      <c r="B261" s="366">
        <v>42808</v>
      </c>
      <c r="C261" s="369">
        <v>200</v>
      </c>
      <c r="D261" s="370" t="s">
        <v>5849</v>
      </c>
      <c r="E261" s="371" t="s">
        <v>5891</v>
      </c>
      <c r="F261" s="371" t="s">
        <v>5861</v>
      </c>
      <c r="G261" s="324"/>
    </row>
    <row r="262" spans="2:7" s="326" customFormat="1" ht="15">
      <c r="B262" s="366">
        <v>42808</v>
      </c>
      <c r="C262" s="369">
        <v>200</v>
      </c>
      <c r="D262" s="370" t="s">
        <v>5849</v>
      </c>
      <c r="E262" s="371" t="s">
        <v>6057</v>
      </c>
      <c r="F262" s="371" t="s">
        <v>5861</v>
      </c>
      <c r="G262" s="324"/>
    </row>
    <row r="263" spans="2:7" s="326" customFormat="1" ht="15">
      <c r="B263" s="366">
        <v>42808</v>
      </c>
      <c r="C263" s="369">
        <v>260</v>
      </c>
      <c r="D263" s="370" t="s">
        <v>5849</v>
      </c>
      <c r="E263" s="371" t="s">
        <v>6058</v>
      </c>
      <c r="F263" s="371" t="s">
        <v>5861</v>
      </c>
      <c r="G263" s="324"/>
    </row>
    <row r="264" spans="2:7" s="326" customFormat="1" ht="12.75" customHeight="1">
      <c r="B264" s="366">
        <v>42808</v>
      </c>
      <c r="C264" s="369">
        <v>280</v>
      </c>
      <c r="D264" s="370" t="s">
        <v>5849</v>
      </c>
      <c r="E264" s="371" t="s">
        <v>6059</v>
      </c>
      <c r="F264" s="371" t="s">
        <v>5861</v>
      </c>
      <c r="G264" s="324"/>
    </row>
    <row r="265" spans="2:7" s="326" customFormat="1" ht="12.75" customHeight="1">
      <c r="B265" s="366">
        <v>42808</v>
      </c>
      <c r="C265" s="369">
        <v>300</v>
      </c>
      <c r="D265" s="370" t="s">
        <v>5849</v>
      </c>
      <c r="E265" s="371" t="s">
        <v>6060</v>
      </c>
      <c r="F265" s="371" t="s">
        <v>5861</v>
      </c>
      <c r="G265" s="324"/>
    </row>
    <row r="266" spans="2:7" s="326" customFormat="1" ht="12.75" customHeight="1">
      <c r="B266" s="366">
        <v>42808</v>
      </c>
      <c r="C266" s="369">
        <v>300</v>
      </c>
      <c r="D266" s="370" t="s">
        <v>5849</v>
      </c>
      <c r="E266" s="371" t="s">
        <v>6061</v>
      </c>
      <c r="F266" s="371" t="s">
        <v>5861</v>
      </c>
      <c r="G266" s="324"/>
    </row>
    <row r="267" spans="2:7" s="326" customFormat="1" ht="12.75" customHeight="1">
      <c r="B267" s="366">
        <v>42808</v>
      </c>
      <c r="C267" s="369">
        <v>380</v>
      </c>
      <c r="D267" s="370" t="s">
        <v>5849</v>
      </c>
      <c r="E267" s="371" t="s">
        <v>6062</v>
      </c>
      <c r="F267" s="371" t="s">
        <v>5861</v>
      </c>
      <c r="G267" s="324"/>
    </row>
    <row r="268" spans="2:7" s="326" customFormat="1" ht="13.35" customHeight="1">
      <c r="B268" s="366">
        <v>42808</v>
      </c>
      <c r="C268" s="369">
        <v>400</v>
      </c>
      <c r="D268" s="370" t="s">
        <v>5849</v>
      </c>
      <c r="E268" s="371" t="s">
        <v>6025</v>
      </c>
      <c r="F268" s="371" t="s">
        <v>5861</v>
      </c>
      <c r="G268" s="324"/>
    </row>
    <row r="269" spans="2:7" s="326" customFormat="1" ht="12.75" customHeight="1">
      <c r="B269" s="366">
        <v>42808</v>
      </c>
      <c r="C269" s="369">
        <v>500</v>
      </c>
      <c r="D269" s="370" t="s">
        <v>5849</v>
      </c>
      <c r="E269" s="371" t="s">
        <v>6063</v>
      </c>
      <c r="F269" s="371" t="s">
        <v>5861</v>
      </c>
      <c r="G269" s="324"/>
    </row>
    <row r="270" spans="2:7" s="326" customFormat="1" ht="12.75" customHeight="1">
      <c r="B270" s="366">
        <v>42808</v>
      </c>
      <c r="C270" s="369">
        <v>500</v>
      </c>
      <c r="D270" s="370" t="s">
        <v>5849</v>
      </c>
      <c r="E270" s="371" t="s">
        <v>6064</v>
      </c>
      <c r="F270" s="371" t="s">
        <v>5861</v>
      </c>
      <c r="G270" s="324"/>
    </row>
    <row r="271" spans="2:7" s="326" customFormat="1" ht="12.75" customHeight="1">
      <c r="B271" s="366">
        <v>42808</v>
      </c>
      <c r="C271" s="369">
        <v>840</v>
      </c>
      <c r="D271" s="370" t="s">
        <v>5849</v>
      </c>
      <c r="E271" s="371" t="s">
        <v>6065</v>
      </c>
      <c r="F271" s="371" t="s">
        <v>5861</v>
      </c>
      <c r="G271" s="324"/>
    </row>
    <row r="272" spans="2:7" s="326" customFormat="1" ht="12.75" customHeight="1">
      <c r="B272" s="366">
        <v>42808</v>
      </c>
      <c r="C272" s="369">
        <v>1000</v>
      </c>
      <c r="D272" s="370" t="s">
        <v>5849</v>
      </c>
      <c r="E272" s="371" t="s">
        <v>6066</v>
      </c>
      <c r="F272" s="371" t="s">
        <v>5861</v>
      </c>
      <c r="G272" s="324"/>
    </row>
    <row r="273" spans="2:7" s="326" customFormat="1" ht="12.75" customHeight="1">
      <c r="B273" s="366">
        <v>42808</v>
      </c>
      <c r="C273" s="369">
        <v>1000</v>
      </c>
      <c r="D273" s="370" t="s">
        <v>5849</v>
      </c>
      <c r="E273" s="371" t="s">
        <v>6067</v>
      </c>
      <c r="F273" s="371" t="s">
        <v>5861</v>
      </c>
      <c r="G273" s="324"/>
    </row>
    <row r="274" spans="2:7" s="326" customFormat="1" ht="12.75" customHeight="1">
      <c r="B274" s="366">
        <v>42808</v>
      </c>
      <c r="C274" s="369">
        <v>1000</v>
      </c>
      <c r="D274" s="370" t="s">
        <v>5849</v>
      </c>
      <c r="E274" s="371" t="s">
        <v>6068</v>
      </c>
      <c r="F274" s="371" t="s">
        <v>5861</v>
      </c>
      <c r="G274" s="324"/>
    </row>
    <row r="275" spans="2:7" s="326" customFormat="1" ht="13.35" customHeight="1">
      <c r="B275" s="366">
        <v>42808</v>
      </c>
      <c r="C275" s="369">
        <v>1000</v>
      </c>
      <c r="D275" s="370" t="s">
        <v>5849</v>
      </c>
      <c r="E275" s="371" t="s">
        <v>6009</v>
      </c>
      <c r="F275" s="371" t="s">
        <v>5861</v>
      </c>
      <c r="G275" s="324"/>
    </row>
    <row r="276" spans="2:7" s="326" customFormat="1" ht="12.75" customHeight="1">
      <c r="B276" s="366">
        <v>42808</v>
      </c>
      <c r="C276" s="369">
        <v>1000</v>
      </c>
      <c r="D276" s="370" t="s">
        <v>5849</v>
      </c>
      <c r="E276" s="371" t="s">
        <v>6069</v>
      </c>
      <c r="F276" s="371" t="s">
        <v>5861</v>
      </c>
      <c r="G276" s="324"/>
    </row>
    <row r="277" spans="2:7" s="326" customFormat="1" ht="13.35" customHeight="1">
      <c r="B277" s="366">
        <v>42808</v>
      </c>
      <c r="C277" s="369">
        <v>1000</v>
      </c>
      <c r="D277" s="370" t="s">
        <v>5849</v>
      </c>
      <c r="E277" s="371" t="s">
        <v>6070</v>
      </c>
      <c r="F277" s="371" t="s">
        <v>5861</v>
      </c>
      <c r="G277" s="324"/>
    </row>
    <row r="278" spans="2:7" s="326" customFormat="1" ht="13.35" customHeight="1">
      <c r="B278" s="366">
        <v>42808</v>
      </c>
      <c r="C278" s="369">
        <v>20600</v>
      </c>
      <c r="D278" s="370" t="s">
        <v>5849</v>
      </c>
      <c r="E278" s="371" t="s">
        <v>6071</v>
      </c>
      <c r="F278" s="371" t="s">
        <v>5861</v>
      </c>
      <c r="G278" s="324"/>
    </row>
    <row r="279" spans="2:7" s="326" customFormat="1" ht="12.75" customHeight="1">
      <c r="B279" s="366">
        <v>42808</v>
      </c>
      <c r="C279" s="369">
        <v>25000</v>
      </c>
      <c r="D279" s="370" t="s">
        <v>5849</v>
      </c>
      <c r="E279" s="371" t="s">
        <v>6023</v>
      </c>
      <c r="F279" s="371" t="s">
        <v>5861</v>
      </c>
      <c r="G279" s="324"/>
    </row>
    <row r="280" spans="2:7" s="326" customFormat="1" ht="12.75" customHeight="1">
      <c r="B280" s="366">
        <v>42808</v>
      </c>
      <c r="C280" s="369">
        <v>554036</v>
      </c>
      <c r="D280" s="370" t="s">
        <v>5849</v>
      </c>
      <c r="E280" s="371" t="s">
        <v>6071</v>
      </c>
      <c r="F280" s="371" t="s">
        <v>5861</v>
      </c>
      <c r="G280" s="324"/>
    </row>
    <row r="281" spans="2:7" s="326" customFormat="1" ht="12.75" customHeight="1">
      <c r="B281" s="366">
        <v>42808</v>
      </c>
      <c r="C281" s="369">
        <v>600000</v>
      </c>
      <c r="D281" s="370" t="s">
        <v>5849</v>
      </c>
      <c r="E281" s="371" t="s">
        <v>6072</v>
      </c>
      <c r="F281" s="371" t="s">
        <v>5861</v>
      </c>
      <c r="G281" s="324"/>
    </row>
    <row r="282" spans="2:7" s="326" customFormat="1" ht="12.75" customHeight="1">
      <c r="B282" s="366">
        <v>42808</v>
      </c>
      <c r="C282" s="369">
        <v>1526306.1</v>
      </c>
      <c r="D282" s="370" t="s">
        <v>5849</v>
      </c>
      <c r="E282" s="371" t="s">
        <v>6073</v>
      </c>
      <c r="F282" s="371" t="s">
        <v>5861</v>
      </c>
      <c r="G282" s="324"/>
    </row>
    <row r="283" spans="2:7" s="326" customFormat="1" ht="14.25" customHeight="1">
      <c r="B283" s="366">
        <v>42809</v>
      </c>
      <c r="C283" s="369">
        <v>100</v>
      </c>
      <c r="D283" s="370" t="s">
        <v>5849</v>
      </c>
      <c r="E283" s="371" t="s">
        <v>6074</v>
      </c>
      <c r="F283" s="371" t="s">
        <v>5861</v>
      </c>
      <c r="G283" s="324"/>
    </row>
    <row r="284" spans="2:7" s="326" customFormat="1" ht="14.25" customHeight="1">
      <c r="B284" s="366">
        <v>42809</v>
      </c>
      <c r="C284" s="369">
        <v>100</v>
      </c>
      <c r="D284" s="370" t="s">
        <v>5849</v>
      </c>
      <c r="E284" s="371" t="s">
        <v>6075</v>
      </c>
      <c r="F284" s="371" t="s">
        <v>5861</v>
      </c>
      <c r="G284" s="324"/>
    </row>
    <row r="285" spans="2:7" s="326" customFormat="1" ht="14.25" customHeight="1">
      <c r="B285" s="366">
        <v>42809</v>
      </c>
      <c r="C285" s="369">
        <v>100</v>
      </c>
      <c r="D285" s="370" t="s">
        <v>5849</v>
      </c>
      <c r="E285" s="371" t="s">
        <v>5874</v>
      </c>
      <c r="F285" s="371" t="s">
        <v>5861</v>
      </c>
      <c r="G285" s="324"/>
    </row>
    <row r="286" spans="2:7" s="326" customFormat="1" ht="14.25" customHeight="1">
      <c r="B286" s="366">
        <v>42809</v>
      </c>
      <c r="C286" s="369">
        <v>200</v>
      </c>
      <c r="D286" s="370" t="s">
        <v>5849</v>
      </c>
      <c r="E286" s="371" t="s">
        <v>6076</v>
      </c>
      <c r="F286" s="371" t="s">
        <v>5861</v>
      </c>
      <c r="G286" s="324"/>
    </row>
    <row r="287" spans="2:7" s="326" customFormat="1" ht="15">
      <c r="B287" s="366">
        <v>42809</v>
      </c>
      <c r="C287" s="369">
        <v>200</v>
      </c>
      <c r="D287" s="370" t="s">
        <v>5849</v>
      </c>
      <c r="E287" s="371" t="s">
        <v>6077</v>
      </c>
      <c r="F287" s="371" t="s">
        <v>5861</v>
      </c>
      <c r="G287" s="324"/>
    </row>
    <row r="288" spans="2:7" s="326" customFormat="1" ht="12.75" customHeight="1">
      <c r="B288" s="366">
        <v>42809</v>
      </c>
      <c r="C288" s="369">
        <v>500</v>
      </c>
      <c r="D288" s="370" t="s">
        <v>5849</v>
      </c>
      <c r="E288" s="371" t="s">
        <v>6078</v>
      </c>
      <c r="F288" s="371" t="s">
        <v>5861</v>
      </c>
      <c r="G288" s="324"/>
    </row>
    <row r="289" spans="2:7" s="326" customFormat="1" ht="13.35" customHeight="1">
      <c r="B289" s="366">
        <v>42809</v>
      </c>
      <c r="C289" s="369">
        <v>500</v>
      </c>
      <c r="D289" s="370" t="s">
        <v>5850</v>
      </c>
      <c r="E289" s="371" t="s">
        <v>6079</v>
      </c>
      <c r="F289" s="371" t="s">
        <v>5861</v>
      </c>
      <c r="G289" s="324"/>
    </row>
    <row r="290" spans="2:7" s="326" customFormat="1" ht="12.75" customHeight="1">
      <c r="B290" s="366">
        <v>42809</v>
      </c>
      <c r="C290" s="369">
        <v>500</v>
      </c>
      <c r="D290" s="370" t="s">
        <v>5849</v>
      </c>
      <c r="E290" s="371" t="s">
        <v>6080</v>
      </c>
      <c r="F290" s="371" t="s">
        <v>5861</v>
      </c>
      <c r="G290" s="324"/>
    </row>
    <row r="291" spans="2:7" s="326" customFormat="1" ht="12.75" customHeight="1">
      <c r="B291" s="366">
        <v>42809</v>
      </c>
      <c r="C291" s="369">
        <v>600</v>
      </c>
      <c r="D291" s="370" t="s">
        <v>5849</v>
      </c>
      <c r="E291" s="371" t="s">
        <v>6081</v>
      </c>
      <c r="F291" s="371" t="s">
        <v>5861</v>
      </c>
      <c r="G291" s="324"/>
    </row>
    <row r="292" spans="2:7" s="326" customFormat="1" ht="12.75" customHeight="1">
      <c r="B292" s="366">
        <v>42809</v>
      </c>
      <c r="C292" s="369">
        <v>700</v>
      </c>
      <c r="D292" s="370" t="s">
        <v>5849</v>
      </c>
      <c r="E292" s="371" t="s">
        <v>6082</v>
      </c>
      <c r="F292" s="371" t="s">
        <v>5861</v>
      </c>
      <c r="G292" s="324"/>
    </row>
    <row r="293" spans="2:7" s="326" customFormat="1" ht="12.75" customHeight="1">
      <c r="B293" s="366">
        <v>42809</v>
      </c>
      <c r="C293" s="369">
        <v>1000</v>
      </c>
      <c r="D293" s="370" t="s">
        <v>5849</v>
      </c>
      <c r="E293" s="371" t="s">
        <v>6083</v>
      </c>
      <c r="F293" s="371" t="s">
        <v>5861</v>
      </c>
      <c r="G293" s="324"/>
    </row>
    <row r="294" spans="2:7" s="41" customFormat="1" ht="13.35" customHeight="1">
      <c r="B294" s="366">
        <v>42809</v>
      </c>
      <c r="C294" s="369">
        <v>1000</v>
      </c>
      <c r="D294" s="370" t="s">
        <v>5849</v>
      </c>
      <c r="E294" s="371" t="s">
        <v>4869</v>
      </c>
      <c r="F294" s="371" t="s">
        <v>5861</v>
      </c>
      <c r="G294" s="324"/>
    </row>
    <row r="295" spans="2:7" s="326" customFormat="1" ht="12.75" customHeight="1">
      <c r="B295" s="366">
        <v>42809</v>
      </c>
      <c r="C295" s="369">
        <v>1000</v>
      </c>
      <c r="D295" s="370" t="s">
        <v>5849</v>
      </c>
      <c r="E295" s="371" t="s">
        <v>5953</v>
      </c>
      <c r="F295" s="371" t="s">
        <v>5861</v>
      </c>
      <c r="G295" s="324"/>
    </row>
    <row r="296" spans="2:7" s="326" customFormat="1" ht="12.75" customHeight="1">
      <c r="B296" s="366">
        <v>42809</v>
      </c>
      <c r="C296" s="369">
        <v>1400</v>
      </c>
      <c r="D296" s="370" t="s">
        <v>5849</v>
      </c>
      <c r="E296" s="371" t="s">
        <v>6082</v>
      </c>
      <c r="F296" s="371" t="s">
        <v>5861</v>
      </c>
      <c r="G296" s="324"/>
    </row>
    <row r="297" spans="2:7" s="326" customFormat="1" ht="12.75" customHeight="1">
      <c r="B297" s="366">
        <v>42809</v>
      </c>
      <c r="C297" s="369">
        <v>1925</v>
      </c>
      <c r="D297" s="370" t="s">
        <v>5849</v>
      </c>
      <c r="E297" s="371" t="s">
        <v>5688</v>
      </c>
      <c r="F297" s="371" t="s">
        <v>5861</v>
      </c>
      <c r="G297" s="324"/>
    </row>
    <row r="298" spans="2:7" s="326" customFormat="1" ht="12.75" customHeight="1">
      <c r="B298" s="366">
        <v>42809</v>
      </c>
      <c r="C298" s="369">
        <v>2000</v>
      </c>
      <c r="D298" s="370" t="s">
        <v>5849</v>
      </c>
      <c r="E298" s="371" t="s">
        <v>6084</v>
      </c>
      <c r="F298" s="371" t="s">
        <v>5861</v>
      </c>
      <c r="G298" s="324"/>
    </row>
    <row r="299" spans="2:7" s="326" customFormat="1" ht="12.75" customHeight="1">
      <c r="B299" s="366">
        <v>42809</v>
      </c>
      <c r="C299" s="369">
        <v>2000</v>
      </c>
      <c r="D299" s="370" t="s">
        <v>5849</v>
      </c>
      <c r="E299" s="371" t="s">
        <v>6085</v>
      </c>
      <c r="F299" s="371" t="s">
        <v>5861</v>
      </c>
      <c r="G299" s="324"/>
    </row>
    <row r="300" spans="2:7" s="326" customFormat="1" ht="12.75" customHeight="1">
      <c r="B300" s="366">
        <v>42809</v>
      </c>
      <c r="C300" s="369">
        <v>3780</v>
      </c>
      <c r="D300" s="370" t="s">
        <v>5849</v>
      </c>
      <c r="E300" s="371" t="s">
        <v>6086</v>
      </c>
      <c r="F300" s="371" t="s">
        <v>5861</v>
      </c>
      <c r="G300" s="324"/>
    </row>
    <row r="301" spans="2:7" s="326" customFormat="1" ht="12.75" customHeight="1">
      <c r="B301" s="366">
        <v>42809</v>
      </c>
      <c r="C301" s="369">
        <v>5000</v>
      </c>
      <c r="D301" s="370" t="s">
        <v>5849</v>
      </c>
      <c r="E301" s="371" t="s">
        <v>6087</v>
      </c>
      <c r="F301" s="371" t="s">
        <v>5861</v>
      </c>
      <c r="G301" s="324"/>
    </row>
    <row r="302" spans="2:7" s="326" customFormat="1" ht="15">
      <c r="B302" s="366">
        <v>42809</v>
      </c>
      <c r="C302" s="369">
        <v>5000</v>
      </c>
      <c r="D302" s="370" t="s">
        <v>5849</v>
      </c>
      <c r="E302" s="371" t="s">
        <v>6088</v>
      </c>
      <c r="F302" s="371" t="s">
        <v>5861</v>
      </c>
      <c r="G302" s="324"/>
    </row>
    <row r="303" spans="2:7" s="326" customFormat="1" ht="12.75" customHeight="1">
      <c r="B303" s="366">
        <v>42809</v>
      </c>
      <c r="C303" s="369">
        <v>5000</v>
      </c>
      <c r="D303" s="370" t="s">
        <v>5849</v>
      </c>
      <c r="E303" s="371" t="s">
        <v>6089</v>
      </c>
      <c r="F303" s="371" t="s">
        <v>5861</v>
      </c>
      <c r="G303" s="324"/>
    </row>
    <row r="304" spans="2:7" s="326" customFormat="1" ht="12.75" customHeight="1">
      <c r="B304" s="366">
        <v>42809</v>
      </c>
      <c r="C304" s="369">
        <v>5000</v>
      </c>
      <c r="D304" s="370" t="s">
        <v>5849</v>
      </c>
      <c r="E304" s="371" t="s">
        <v>6090</v>
      </c>
      <c r="F304" s="371" t="s">
        <v>5861</v>
      </c>
      <c r="G304" s="324"/>
    </row>
    <row r="305" spans="2:7" s="34" customFormat="1" ht="14.25" customHeight="1">
      <c r="B305" s="366">
        <v>42809</v>
      </c>
      <c r="C305" s="369">
        <v>40000</v>
      </c>
      <c r="D305" s="370" t="s">
        <v>5849</v>
      </c>
      <c r="E305" s="371" t="s">
        <v>6091</v>
      </c>
      <c r="F305" s="371" t="s">
        <v>5861</v>
      </c>
      <c r="G305" s="324"/>
    </row>
    <row r="306" spans="2:7" s="326" customFormat="1" ht="12.75" customHeight="1">
      <c r="B306" s="366">
        <v>42809</v>
      </c>
      <c r="C306" s="369">
        <v>50000</v>
      </c>
      <c r="D306" s="370" t="s">
        <v>5849</v>
      </c>
      <c r="E306" s="371" t="s">
        <v>6023</v>
      </c>
      <c r="F306" s="371" t="s">
        <v>5861</v>
      </c>
      <c r="G306" s="324"/>
    </row>
    <row r="307" spans="2:7" s="326" customFormat="1" ht="12.75" customHeight="1">
      <c r="B307" s="366">
        <v>42809</v>
      </c>
      <c r="C307" s="369">
        <v>203544</v>
      </c>
      <c r="D307" s="370" t="s">
        <v>5849</v>
      </c>
      <c r="E307" s="371" t="s">
        <v>6092</v>
      </c>
      <c r="F307" s="371" t="s">
        <v>5861</v>
      </c>
      <c r="G307" s="324"/>
    </row>
    <row r="308" spans="2:7" s="326" customFormat="1" ht="12.75" customHeight="1">
      <c r="B308" s="366">
        <v>42810</v>
      </c>
      <c r="C308" s="369">
        <v>215</v>
      </c>
      <c r="D308" s="370" t="s">
        <v>5849</v>
      </c>
      <c r="E308" s="371" t="s">
        <v>6093</v>
      </c>
      <c r="F308" s="371" t="s">
        <v>5861</v>
      </c>
      <c r="G308" s="324"/>
    </row>
    <row r="309" spans="2:7" s="326" customFormat="1" ht="12.75" customHeight="1">
      <c r="B309" s="366">
        <v>42810</v>
      </c>
      <c r="C309" s="369">
        <v>500</v>
      </c>
      <c r="D309" s="370" t="s">
        <v>5849</v>
      </c>
      <c r="E309" s="371" t="s">
        <v>6094</v>
      </c>
      <c r="F309" s="371" t="s">
        <v>5861</v>
      </c>
      <c r="G309" s="324"/>
    </row>
    <row r="310" spans="2:7" s="326" customFormat="1" ht="12.75" customHeight="1">
      <c r="B310" s="366">
        <v>42810</v>
      </c>
      <c r="C310" s="369">
        <v>2000</v>
      </c>
      <c r="D310" s="370" t="s">
        <v>5849</v>
      </c>
      <c r="E310" s="371" t="s">
        <v>6095</v>
      </c>
      <c r="F310" s="371" t="s">
        <v>5861</v>
      </c>
      <c r="G310" s="324"/>
    </row>
    <row r="311" spans="2:7" s="326" customFormat="1" ht="12.75" customHeight="1">
      <c r="B311" s="366">
        <v>42810</v>
      </c>
      <c r="C311" s="369">
        <v>10000</v>
      </c>
      <c r="D311" s="370" t="s">
        <v>5856</v>
      </c>
      <c r="E311" s="371" t="s">
        <v>6096</v>
      </c>
      <c r="F311" s="371" t="s">
        <v>5861</v>
      </c>
      <c r="G311" s="324"/>
    </row>
    <row r="312" spans="2:7" s="326" customFormat="1" ht="12.75" customHeight="1">
      <c r="B312" s="366">
        <v>42811</v>
      </c>
      <c r="C312" s="369">
        <v>100</v>
      </c>
      <c r="D312" s="370" t="s">
        <v>5849</v>
      </c>
      <c r="E312" s="371" t="s">
        <v>5883</v>
      </c>
      <c r="F312" s="371" t="s">
        <v>5861</v>
      </c>
      <c r="G312" s="324"/>
    </row>
    <row r="313" spans="2:7" s="326" customFormat="1" ht="12.75" customHeight="1">
      <c r="B313" s="366">
        <v>42811</v>
      </c>
      <c r="C313" s="369">
        <v>170</v>
      </c>
      <c r="D313" s="370" t="s">
        <v>5849</v>
      </c>
      <c r="E313" s="371" t="s">
        <v>6097</v>
      </c>
      <c r="F313" s="371" t="s">
        <v>5861</v>
      </c>
      <c r="G313" s="324"/>
    </row>
    <row r="314" spans="2:7" s="326" customFormat="1" ht="12.75" customHeight="1">
      <c r="B314" s="366">
        <v>42811</v>
      </c>
      <c r="C314" s="369">
        <v>300</v>
      </c>
      <c r="D314" s="370" t="s">
        <v>5849</v>
      </c>
      <c r="E314" s="371" t="s">
        <v>5891</v>
      </c>
      <c r="F314" s="371" t="s">
        <v>5861</v>
      </c>
      <c r="G314" s="324"/>
    </row>
    <row r="315" spans="2:7" s="326" customFormat="1" ht="13.35" customHeight="1">
      <c r="B315" s="366">
        <v>42811</v>
      </c>
      <c r="C315" s="369">
        <v>500</v>
      </c>
      <c r="D315" s="370" t="s">
        <v>5849</v>
      </c>
      <c r="E315" s="371" t="s">
        <v>6098</v>
      </c>
      <c r="F315" s="371" t="s">
        <v>5861</v>
      </c>
      <c r="G315" s="324"/>
    </row>
    <row r="316" spans="2:7" s="326" customFormat="1" ht="12.75" customHeight="1">
      <c r="B316" s="366">
        <v>42811</v>
      </c>
      <c r="C316" s="369">
        <v>1000</v>
      </c>
      <c r="D316" s="370" t="s">
        <v>5849</v>
      </c>
      <c r="E316" s="371" t="s">
        <v>6099</v>
      </c>
      <c r="F316" s="371" t="s">
        <v>5861</v>
      </c>
      <c r="G316" s="324"/>
    </row>
    <row r="317" spans="2:7" s="326" customFormat="1" ht="12.75" customHeight="1">
      <c r="B317" s="366">
        <v>42811</v>
      </c>
      <c r="C317" s="369">
        <v>2000</v>
      </c>
      <c r="D317" s="370" t="s">
        <v>5849</v>
      </c>
      <c r="E317" s="371" t="s">
        <v>6100</v>
      </c>
      <c r="F317" s="371" t="s">
        <v>5861</v>
      </c>
      <c r="G317" s="324"/>
    </row>
    <row r="318" spans="2:7" s="34" customFormat="1" ht="12.75" customHeight="1">
      <c r="B318" s="366">
        <v>42811</v>
      </c>
      <c r="C318" s="369">
        <v>2000</v>
      </c>
      <c r="D318" s="370" t="s">
        <v>5849</v>
      </c>
      <c r="E318" s="371" t="s">
        <v>5794</v>
      </c>
      <c r="F318" s="371" t="s">
        <v>5861</v>
      </c>
      <c r="G318" s="324"/>
    </row>
    <row r="319" spans="2:7" s="34" customFormat="1" ht="12.75" customHeight="1">
      <c r="B319" s="366">
        <v>42811</v>
      </c>
      <c r="C319" s="369">
        <v>3000</v>
      </c>
      <c r="D319" s="370" t="s">
        <v>5849</v>
      </c>
      <c r="E319" s="371" t="s">
        <v>6101</v>
      </c>
      <c r="F319" s="371" t="s">
        <v>5861</v>
      </c>
      <c r="G319" s="324"/>
    </row>
    <row r="320" spans="2:7" s="326" customFormat="1" ht="12.75" customHeight="1">
      <c r="B320" s="366">
        <v>42811</v>
      </c>
      <c r="C320" s="369">
        <v>6110</v>
      </c>
      <c r="D320" s="370" t="s">
        <v>5849</v>
      </c>
      <c r="E320" s="371" t="s">
        <v>6102</v>
      </c>
      <c r="F320" s="371" t="s">
        <v>5861</v>
      </c>
      <c r="G320" s="324"/>
    </row>
    <row r="321" spans="2:7" s="326" customFormat="1" ht="12.75" customHeight="1">
      <c r="B321" s="366">
        <v>42811</v>
      </c>
      <c r="C321" s="369">
        <v>6182</v>
      </c>
      <c r="D321" s="370" t="s">
        <v>5849</v>
      </c>
      <c r="E321" s="371" t="s">
        <v>6103</v>
      </c>
      <c r="F321" s="371" t="s">
        <v>5861</v>
      </c>
      <c r="G321" s="324"/>
    </row>
    <row r="322" spans="2:7" s="326" customFormat="1" ht="12.75" customHeight="1">
      <c r="B322" s="366">
        <v>42811</v>
      </c>
      <c r="C322" s="369">
        <v>20000</v>
      </c>
      <c r="D322" s="370" t="s">
        <v>5849</v>
      </c>
      <c r="E322" s="371" t="s">
        <v>5924</v>
      </c>
      <c r="F322" s="371" t="s">
        <v>5861</v>
      </c>
      <c r="G322" s="324"/>
    </row>
    <row r="323" spans="2:7" s="326" customFormat="1" ht="12.75" customHeight="1">
      <c r="B323" s="366">
        <v>42811</v>
      </c>
      <c r="C323" s="369">
        <v>50000</v>
      </c>
      <c r="D323" s="370" t="s">
        <v>5849</v>
      </c>
      <c r="E323" s="371" t="s">
        <v>6104</v>
      </c>
      <c r="F323" s="371" t="s">
        <v>5861</v>
      </c>
      <c r="G323" s="324"/>
    </row>
    <row r="324" spans="2:7" s="326" customFormat="1" ht="12.75" customHeight="1">
      <c r="B324" s="366">
        <v>42811</v>
      </c>
      <c r="C324" s="376">
        <v>13076.42</v>
      </c>
      <c r="D324" s="370" t="s">
        <v>5849</v>
      </c>
      <c r="E324" s="371" t="s">
        <v>6431</v>
      </c>
      <c r="F324" s="371" t="s">
        <v>5861</v>
      </c>
      <c r="G324" s="324"/>
    </row>
    <row r="325" spans="2:7" s="326" customFormat="1" ht="12.75" customHeight="1">
      <c r="B325" s="366">
        <v>42814</v>
      </c>
      <c r="C325" s="369">
        <v>100</v>
      </c>
      <c r="D325" s="370" t="s">
        <v>5849</v>
      </c>
      <c r="E325" s="371" t="s">
        <v>6105</v>
      </c>
      <c r="F325" s="371" t="s">
        <v>5861</v>
      </c>
      <c r="G325" s="324"/>
    </row>
    <row r="326" spans="2:7" s="326" customFormat="1" ht="15">
      <c r="B326" s="366">
        <v>42814</v>
      </c>
      <c r="C326" s="369">
        <v>100</v>
      </c>
      <c r="D326" s="370" t="s">
        <v>5849</v>
      </c>
      <c r="E326" s="371" t="s">
        <v>6106</v>
      </c>
      <c r="F326" s="371" t="s">
        <v>5861</v>
      </c>
      <c r="G326" s="324"/>
    </row>
    <row r="327" spans="2:7" s="326" customFormat="1" ht="15">
      <c r="B327" s="366">
        <v>42814</v>
      </c>
      <c r="C327" s="369">
        <v>200</v>
      </c>
      <c r="D327" s="370" t="s">
        <v>5849</v>
      </c>
      <c r="E327" s="371" t="s">
        <v>6107</v>
      </c>
      <c r="F327" s="371" t="s">
        <v>5861</v>
      </c>
      <c r="G327" s="324"/>
    </row>
    <row r="328" spans="2:7" s="326" customFormat="1" ht="13.35" customHeight="1">
      <c r="B328" s="366">
        <v>42814</v>
      </c>
      <c r="C328" s="369">
        <v>230</v>
      </c>
      <c r="D328" s="370" t="s">
        <v>5849</v>
      </c>
      <c r="E328" s="371" t="s">
        <v>5932</v>
      </c>
      <c r="F328" s="371" t="s">
        <v>5861</v>
      </c>
      <c r="G328" s="324"/>
    </row>
    <row r="329" spans="2:7" s="326" customFormat="1" ht="12.75" customHeight="1">
      <c r="B329" s="366">
        <v>42814</v>
      </c>
      <c r="C329" s="369">
        <v>300</v>
      </c>
      <c r="D329" s="370" t="s">
        <v>5849</v>
      </c>
      <c r="E329" s="371" t="s">
        <v>5937</v>
      </c>
      <c r="F329" s="371" t="s">
        <v>5861</v>
      </c>
      <c r="G329" s="324"/>
    </row>
    <row r="330" spans="2:7" s="326" customFormat="1" ht="12.75" customHeight="1">
      <c r="B330" s="366">
        <v>42814</v>
      </c>
      <c r="C330" s="369">
        <v>300</v>
      </c>
      <c r="D330" s="370" t="s">
        <v>5849</v>
      </c>
      <c r="E330" s="371" t="s">
        <v>5891</v>
      </c>
      <c r="F330" s="371" t="s">
        <v>5861</v>
      </c>
      <c r="G330" s="324"/>
    </row>
    <row r="331" spans="2:7" s="326" customFormat="1" ht="15">
      <c r="B331" s="366">
        <v>42814</v>
      </c>
      <c r="C331" s="369">
        <v>300</v>
      </c>
      <c r="D331" s="370" t="s">
        <v>5849</v>
      </c>
      <c r="E331" s="371" t="s">
        <v>6108</v>
      </c>
      <c r="F331" s="371" t="s">
        <v>5861</v>
      </c>
      <c r="G331" s="324"/>
    </row>
    <row r="332" spans="2:7" s="326" customFormat="1" ht="12.75" customHeight="1">
      <c r="B332" s="366">
        <v>42814</v>
      </c>
      <c r="C332" s="369">
        <v>300</v>
      </c>
      <c r="D332" s="370" t="s">
        <v>5859</v>
      </c>
      <c r="E332" s="371" t="s">
        <v>6109</v>
      </c>
      <c r="F332" s="371" t="s">
        <v>5861</v>
      </c>
      <c r="G332" s="324"/>
    </row>
    <row r="333" spans="2:7" s="326" customFormat="1" ht="12.75" customHeight="1">
      <c r="B333" s="366">
        <v>42814</v>
      </c>
      <c r="C333" s="369">
        <v>500</v>
      </c>
      <c r="D333" s="370" t="s">
        <v>5849</v>
      </c>
      <c r="E333" s="371" t="s">
        <v>6110</v>
      </c>
      <c r="F333" s="371" t="s">
        <v>5861</v>
      </c>
      <c r="G333" s="324"/>
    </row>
    <row r="334" spans="2:7" s="326" customFormat="1" ht="12.75" customHeight="1">
      <c r="B334" s="366">
        <v>42814</v>
      </c>
      <c r="C334" s="369">
        <v>500</v>
      </c>
      <c r="D334" s="370" t="s">
        <v>5849</v>
      </c>
      <c r="E334" s="371" t="s">
        <v>6111</v>
      </c>
      <c r="F334" s="371" t="s">
        <v>5861</v>
      </c>
      <c r="G334" s="324"/>
    </row>
    <row r="335" spans="2:7" s="326" customFormat="1" ht="15">
      <c r="B335" s="366">
        <v>42814</v>
      </c>
      <c r="C335" s="369">
        <v>500</v>
      </c>
      <c r="D335" s="370" t="s">
        <v>5849</v>
      </c>
      <c r="E335" s="371" t="s">
        <v>5985</v>
      </c>
      <c r="F335" s="371" t="s">
        <v>5861</v>
      </c>
      <c r="G335" s="324"/>
    </row>
    <row r="336" spans="2:7" s="326" customFormat="1" ht="12.75" customHeight="1">
      <c r="B336" s="366">
        <v>42814</v>
      </c>
      <c r="C336" s="369">
        <v>500</v>
      </c>
      <c r="D336" s="370" t="s">
        <v>5849</v>
      </c>
      <c r="E336" s="371" t="s">
        <v>6112</v>
      </c>
      <c r="F336" s="371" t="s">
        <v>5861</v>
      </c>
      <c r="G336" s="324"/>
    </row>
    <row r="337" spans="2:7" s="326" customFormat="1" ht="12.75" customHeight="1">
      <c r="B337" s="366">
        <v>42814</v>
      </c>
      <c r="C337" s="369">
        <v>900</v>
      </c>
      <c r="D337" s="370" t="s">
        <v>5849</v>
      </c>
      <c r="E337" s="371" t="s">
        <v>6113</v>
      </c>
      <c r="F337" s="371" t="s">
        <v>5861</v>
      </c>
      <c r="G337" s="324"/>
    </row>
    <row r="338" spans="2:7" s="326" customFormat="1" ht="12.75" customHeight="1">
      <c r="B338" s="366">
        <v>42814</v>
      </c>
      <c r="C338" s="369">
        <v>1000</v>
      </c>
      <c r="D338" s="370" t="s">
        <v>5849</v>
      </c>
      <c r="E338" s="371" t="s">
        <v>6114</v>
      </c>
      <c r="F338" s="371" t="s">
        <v>5861</v>
      </c>
      <c r="G338" s="324"/>
    </row>
    <row r="339" spans="2:7" s="326" customFormat="1" ht="12.75" customHeight="1">
      <c r="B339" s="366">
        <v>42814</v>
      </c>
      <c r="C339" s="369">
        <v>1000</v>
      </c>
      <c r="D339" s="370" t="s">
        <v>5849</v>
      </c>
      <c r="E339" s="371" t="s">
        <v>6115</v>
      </c>
      <c r="F339" s="371" t="s">
        <v>5861</v>
      </c>
      <c r="G339" s="324"/>
    </row>
    <row r="340" spans="2:7" s="326" customFormat="1" ht="12.75" customHeight="1">
      <c r="B340" s="366">
        <v>42814</v>
      </c>
      <c r="C340" s="369">
        <v>1000</v>
      </c>
      <c r="D340" s="370" t="s">
        <v>5849</v>
      </c>
      <c r="E340" s="371" t="s">
        <v>6116</v>
      </c>
      <c r="F340" s="371" t="s">
        <v>5861</v>
      </c>
      <c r="G340" s="324"/>
    </row>
    <row r="341" spans="2:7" s="326" customFormat="1" ht="13.35" customHeight="1">
      <c r="B341" s="366">
        <v>42814</v>
      </c>
      <c r="C341" s="369">
        <v>1000</v>
      </c>
      <c r="D341" s="370" t="s">
        <v>5849</v>
      </c>
      <c r="E341" s="371" t="s">
        <v>4943</v>
      </c>
      <c r="F341" s="371" t="s">
        <v>5861</v>
      </c>
      <c r="G341" s="324"/>
    </row>
    <row r="342" spans="2:7" s="326" customFormat="1" ht="12.75" customHeight="1">
      <c r="B342" s="366">
        <v>42814</v>
      </c>
      <c r="C342" s="369">
        <v>1500</v>
      </c>
      <c r="D342" s="370" t="s">
        <v>5849</v>
      </c>
      <c r="E342" s="371" t="s">
        <v>6117</v>
      </c>
      <c r="F342" s="371" t="s">
        <v>5861</v>
      </c>
      <c r="G342" s="324"/>
    </row>
    <row r="343" spans="2:7" s="326" customFormat="1" ht="15">
      <c r="B343" s="366">
        <v>42814</v>
      </c>
      <c r="C343" s="369">
        <v>2500</v>
      </c>
      <c r="D343" s="370" t="s">
        <v>5849</v>
      </c>
      <c r="E343" s="371" t="s">
        <v>6118</v>
      </c>
      <c r="F343" s="371" t="s">
        <v>5861</v>
      </c>
      <c r="G343" s="271"/>
    </row>
    <row r="344" spans="2:7" s="326" customFormat="1" ht="12.75" customHeight="1">
      <c r="B344" s="366">
        <v>42814</v>
      </c>
      <c r="C344" s="369">
        <v>3000</v>
      </c>
      <c r="D344" s="370" t="s">
        <v>5849</v>
      </c>
      <c r="E344" s="371" t="s">
        <v>6119</v>
      </c>
      <c r="F344" s="371" t="s">
        <v>5861</v>
      </c>
      <c r="G344" s="324"/>
    </row>
    <row r="345" spans="2:7" s="326" customFormat="1" ht="12.75" customHeight="1">
      <c r="B345" s="366">
        <v>42814</v>
      </c>
      <c r="C345" s="369">
        <v>5000</v>
      </c>
      <c r="D345" s="370" t="s">
        <v>5849</v>
      </c>
      <c r="E345" s="371" t="s">
        <v>6120</v>
      </c>
      <c r="F345" s="371" t="s">
        <v>5861</v>
      </c>
      <c r="G345" s="324"/>
    </row>
    <row r="346" spans="2:7" s="326" customFormat="1" ht="15">
      <c r="B346" s="366">
        <v>42814</v>
      </c>
      <c r="C346" s="369">
        <v>10000</v>
      </c>
      <c r="D346" s="370" t="s">
        <v>5849</v>
      </c>
      <c r="E346" s="371" t="s">
        <v>6121</v>
      </c>
      <c r="F346" s="371" t="s">
        <v>5861</v>
      </c>
      <c r="G346" s="271"/>
    </row>
    <row r="347" spans="2:7" s="326" customFormat="1" ht="12.75" customHeight="1">
      <c r="B347" s="366">
        <v>42814</v>
      </c>
      <c r="C347" s="369">
        <v>25000</v>
      </c>
      <c r="D347" s="370" t="s">
        <v>5849</v>
      </c>
      <c r="E347" s="371" t="s">
        <v>6122</v>
      </c>
      <c r="F347" s="371" t="s">
        <v>5861</v>
      </c>
      <c r="G347" s="324"/>
    </row>
    <row r="348" spans="2:7" s="326" customFormat="1" ht="12.75" customHeight="1">
      <c r="B348" s="366">
        <v>42814</v>
      </c>
      <c r="C348" s="369">
        <v>85618</v>
      </c>
      <c r="D348" s="370" t="s">
        <v>5849</v>
      </c>
      <c r="E348" s="371" t="s">
        <v>6123</v>
      </c>
      <c r="F348" s="371" t="s">
        <v>5861</v>
      </c>
      <c r="G348" s="324"/>
    </row>
    <row r="349" spans="2:7" s="326" customFormat="1" ht="64.5">
      <c r="B349" s="366">
        <v>42814</v>
      </c>
      <c r="C349" s="369">
        <v>107612</v>
      </c>
      <c r="D349" s="370" t="s">
        <v>5849</v>
      </c>
      <c r="E349" s="371" t="s">
        <v>6424</v>
      </c>
      <c r="F349" s="371" t="s">
        <v>5876</v>
      </c>
      <c r="G349" s="324"/>
    </row>
    <row r="350" spans="2:7" s="326" customFormat="1" ht="64.5">
      <c r="B350" s="366">
        <v>42814</v>
      </c>
      <c r="C350" s="369">
        <v>132896.4</v>
      </c>
      <c r="D350" s="370" t="s">
        <v>5849</v>
      </c>
      <c r="E350" s="371" t="s">
        <v>6425</v>
      </c>
      <c r="F350" s="371" t="s">
        <v>5876</v>
      </c>
      <c r="G350" s="324"/>
    </row>
    <row r="351" spans="2:7" s="326" customFormat="1" ht="12.75" customHeight="1">
      <c r="B351" s="366">
        <v>42814</v>
      </c>
      <c r="C351" s="369">
        <v>250000</v>
      </c>
      <c r="D351" s="370" t="s">
        <v>5849</v>
      </c>
      <c r="E351" s="371" t="s">
        <v>6124</v>
      </c>
      <c r="F351" s="371" t="s">
        <v>5861</v>
      </c>
      <c r="G351" s="324"/>
    </row>
    <row r="352" spans="2:7" s="326" customFormat="1" ht="12.75" customHeight="1">
      <c r="B352" s="366">
        <v>42815</v>
      </c>
      <c r="C352" s="369">
        <v>100</v>
      </c>
      <c r="D352" s="370" t="s">
        <v>5849</v>
      </c>
      <c r="E352" s="371" t="s">
        <v>6125</v>
      </c>
      <c r="F352" s="371" t="s">
        <v>5861</v>
      </c>
      <c r="G352" s="324"/>
    </row>
    <row r="353" spans="2:7" s="326" customFormat="1" ht="12.75" customHeight="1">
      <c r="B353" s="366">
        <v>42815</v>
      </c>
      <c r="C353" s="369">
        <v>100</v>
      </c>
      <c r="D353" s="370" t="s">
        <v>5849</v>
      </c>
      <c r="E353" s="371" t="s">
        <v>5863</v>
      </c>
      <c r="F353" s="371" t="s">
        <v>5861</v>
      </c>
      <c r="G353" s="324"/>
    </row>
    <row r="354" spans="2:7" s="326" customFormat="1" ht="12.75" customHeight="1">
      <c r="B354" s="366">
        <v>42815</v>
      </c>
      <c r="C354" s="369">
        <v>200</v>
      </c>
      <c r="D354" s="370" t="s">
        <v>5849</v>
      </c>
      <c r="E354" s="371" t="s">
        <v>6126</v>
      </c>
      <c r="F354" s="371" t="s">
        <v>5861</v>
      </c>
      <c r="G354" s="324"/>
    </row>
    <row r="355" spans="2:7" s="326" customFormat="1" ht="12.75" customHeight="1">
      <c r="B355" s="366">
        <v>42815</v>
      </c>
      <c r="C355" s="369">
        <v>248</v>
      </c>
      <c r="D355" s="370" t="s">
        <v>5849</v>
      </c>
      <c r="E355" s="371" t="s">
        <v>5891</v>
      </c>
      <c r="F355" s="371" t="s">
        <v>5861</v>
      </c>
      <c r="G355" s="324"/>
    </row>
    <row r="356" spans="2:7" s="326" customFormat="1" ht="12.75" customHeight="1">
      <c r="B356" s="366">
        <v>42815</v>
      </c>
      <c r="C356" s="369">
        <v>300</v>
      </c>
      <c r="D356" s="370" t="s">
        <v>5849</v>
      </c>
      <c r="E356" s="371" t="s">
        <v>6029</v>
      </c>
      <c r="F356" s="371" t="s">
        <v>5861</v>
      </c>
      <c r="G356" s="324"/>
    </row>
    <row r="357" spans="2:7" s="326" customFormat="1" ht="15">
      <c r="B357" s="366">
        <v>42815</v>
      </c>
      <c r="C357" s="369">
        <v>300</v>
      </c>
      <c r="D357" s="370" t="s">
        <v>5849</v>
      </c>
      <c r="E357" s="371" t="s">
        <v>6127</v>
      </c>
      <c r="F357" s="371" t="s">
        <v>5861</v>
      </c>
      <c r="G357" s="324"/>
    </row>
    <row r="358" spans="2:7" s="326" customFormat="1" ht="12.75" customHeight="1">
      <c r="B358" s="366">
        <v>42815</v>
      </c>
      <c r="C358" s="369">
        <v>300</v>
      </c>
      <c r="D358" s="370" t="s">
        <v>5849</v>
      </c>
      <c r="E358" s="371" t="s">
        <v>6128</v>
      </c>
      <c r="F358" s="371" t="s">
        <v>5861</v>
      </c>
      <c r="G358" s="324"/>
    </row>
    <row r="359" spans="2:7" s="326" customFormat="1" ht="12.75" customHeight="1">
      <c r="B359" s="366">
        <v>42815</v>
      </c>
      <c r="C359" s="369">
        <v>300</v>
      </c>
      <c r="D359" s="370" t="s">
        <v>5849</v>
      </c>
      <c r="E359" s="371" t="s">
        <v>6061</v>
      </c>
      <c r="F359" s="371" t="s">
        <v>5861</v>
      </c>
      <c r="G359" s="324"/>
    </row>
    <row r="360" spans="2:7" s="326" customFormat="1" ht="13.5" customHeight="1">
      <c r="B360" s="366">
        <v>42815</v>
      </c>
      <c r="C360" s="369">
        <v>300</v>
      </c>
      <c r="D360" s="370" t="s">
        <v>5849</v>
      </c>
      <c r="E360" s="371" t="s">
        <v>6129</v>
      </c>
      <c r="F360" s="371" t="s">
        <v>5861</v>
      </c>
      <c r="G360" s="324"/>
    </row>
    <row r="361" spans="2:7" s="326" customFormat="1" ht="12.75" customHeight="1">
      <c r="B361" s="366">
        <v>42815</v>
      </c>
      <c r="C361" s="369">
        <v>400</v>
      </c>
      <c r="D361" s="370" t="s">
        <v>5849</v>
      </c>
      <c r="E361" s="371" t="s">
        <v>6130</v>
      </c>
      <c r="F361" s="371" t="s">
        <v>5861</v>
      </c>
      <c r="G361" s="324"/>
    </row>
    <row r="362" spans="2:7" ht="12.75" customHeight="1">
      <c r="B362" s="366">
        <v>42815</v>
      </c>
      <c r="C362" s="369">
        <v>428</v>
      </c>
      <c r="D362" s="370" t="s">
        <v>5849</v>
      </c>
      <c r="E362" s="371" t="s">
        <v>6002</v>
      </c>
      <c r="F362" s="371" t="s">
        <v>5861</v>
      </c>
      <c r="G362" s="60"/>
    </row>
    <row r="363" spans="2:7" ht="12.75" customHeight="1">
      <c r="B363" s="366">
        <v>42815</v>
      </c>
      <c r="C363" s="369">
        <v>500</v>
      </c>
      <c r="D363" s="370" t="s">
        <v>5849</v>
      </c>
      <c r="E363" s="371" t="s">
        <v>6131</v>
      </c>
      <c r="F363" s="371" t="s">
        <v>5861</v>
      </c>
      <c r="G363" s="60"/>
    </row>
    <row r="364" spans="2:7" ht="12.75" customHeight="1">
      <c r="B364" s="366">
        <v>42815</v>
      </c>
      <c r="C364" s="369">
        <v>1000</v>
      </c>
      <c r="D364" s="370" t="s">
        <v>5849</v>
      </c>
      <c r="E364" s="371" t="s">
        <v>6132</v>
      </c>
      <c r="F364" s="371" t="s">
        <v>5861</v>
      </c>
      <c r="G364" s="60"/>
    </row>
    <row r="365" spans="2:7" ht="12.75" customHeight="1">
      <c r="B365" s="366">
        <v>42815</v>
      </c>
      <c r="C365" s="369">
        <v>1000</v>
      </c>
      <c r="D365" s="370" t="s">
        <v>5849</v>
      </c>
      <c r="E365" s="371" t="s">
        <v>5966</v>
      </c>
      <c r="F365" s="371" t="s">
        <v>5861</v>
      </c>
      <c r="G365" s="60"/>
    </row>
    <row r="366" spans="2:7" ht="12.75" customHeight="1">
      <c r="B366" s="366">
        <v>42815</v>
      </c>
      <c r="C366" s="369">
        <v>1000</v>
      </c>
      <c r="D366" s="370" t="s">
        <v>5849</v>
      </c>
      <c r="E366" s="371" t="s">
        <v>5917</v>
      </c>
      <c r="F366" s="371" t="s">
        <v>5861</v>
      </c>
      <c r="G366" s="60"/>
    </row>
    <row r="367" spans="2:7" ht="12.75" customHeight="1">
      <c r="B367" s="366">
        <v>42815</v>
      </c>
      <c r="C367" s="369">
        <v>3000</v>
      </c>
      <c r="D367" s="370" t="s">
        <v>5849</v>
      </c>
      <c r="E367" s="371" t="s">
        <v>6133</v>
      </c>
      <c r="F367" s="371" t="s">
        <v>5861</v>
      </c>
      <c r="G367" s="60"/>
    </row>
    <row r="368" spans="2:7" ht="26.25">
      <c r="B368" s="366">
        <v>42815</v>
      </c>
      <c r="C368" s="369">
        <v>3000</v>
      </c>
      <c r="D368" s="370" t="s">
        <v>5849</v>
      </c>
      <c r="E368" s="371" t="s">
        <v>6134</v>
      </c>
      <c r="F368" s="371" t="s">
        <v>5861</v>
      </c>
      <c r="G368" s="60"/>
    </row>
    <row r="369" spans="2:7" ht="12.75" customHeight="1">
      <c r="B369" s="366">
        <v>42815</v>
      </c>
      <c r="C369" s="369">
        <v>7109.23</v>
      </c>
      <c r="D369" s="370" t="s">
        <v>5849</v>
      </c>
      <c r="E369" s="371" t="s">
        <v>6135</v>
      </c>
      <c r="F369" s="371" t="s">
        <v>5861</v>
      </c>
      <c r="G369" s="60"/>
    </row>
    <row r="370" spans="2:7" ht="12.75" customHeight="1">
      <c r="B370" s="366">
        <v>42815</v>
      </c>
      <c r="C370" s="369">
        <v>9000</v>
      </c>
      <c r="D370" s="370" t="s">
        <v>5849</v>
      </c>
      <c r="E370" s="371" t="s">
        <v>6136</v>
      </c>
      <c r="F370" s="371" t="s">
        <v>5861</v>
      </c>
      <c r="G370" s="60"/>
    </row>
    <row r="371" spans="2:7" ht="12.75" customHeight="1">
      <c r="B371" s="366">
        <v>42815</v>
      </c>
      <c r="C371" s="369">
        <v>10000</v>
      </c>
      <c r="D371" s="370" t="s">
        <v>5849</v>
      </c>
      <c r="E371" s="371" t="s">
        <v>6137</v>
      </c>
      <c r="F371" s="371" t="s">
        <v>5861</v>
      </c>
      <c r="G371" s="60"/>
    </row>
    <row r="372" spans="2:7" ht="12.75" customHeight="1">
      <c r="B372" s="366">
        <v>42815</v>
      </c>
      <c r="C372" s="369">
        <v>20000</v>
      </c>
      <c r="D372" s="370" t="s">
        <v>5849</v>
      </c>
      <c r="E372" s="371" t="s">
        <v>6138</v>
      </c>
      <c r="F372" s="371" t="s">
        <v>5861</v>
      </c>
      <c r="G372" s="60"/>
    </row>
    <row r="373" spans="2:7" ht="12.75" customHeight="1">
      <c r="B373" s="366">
        <v>42816</v>
      </c>
      <c r="C373" s="369">
        <v>100</v>
      </c>
      <c r="D373" s="370" t="s">
        <v>5849</v>
      </c>
      <c r="E373" s="371" t="s">
        <v>6139</v>
      </c>
      <c r="F373" s="371" t="s">
        <v>5861</v>
      </c>
      <c r="G373" s="60"/>
    </row>
    <row r="374" spans="2:7" ht="12.75" customHeight="1">
      <c r="B374" s="366">
        <v>42816</v>
      </c>
      <c r="C374" s="369">
        <v>1000</v>
      </c>
      <c r="D374" s="370" t="s">
        <v>5849</v>
      </c>
      <c r="E374" s="371" t="s">
        <v>6140</v>
      </c>
      <c r="F374" s="371" t="s">
        <v>5861</v>
      </c>
      <c r="G374" s="60"/>
    </row>
    <row r="375" spans="2:7" ht="12.75" customHeight="1">
      <c r="B375" s="366">
        <v>42816</v>
      </c>
      <c r="C375" s="369">
        <v>1000</v>
      </c>
      <c r="D375" s="370" t="s">
        <v>5849</v>
      </c>
      <c r="E375" s="371" t="s">
        <v>6009</v>
      </c>
      <c r="F375" s="371" t="s">
        <v>5861</v>
      </c>
      <c r="G375" s="60"/>
    </row>
    <row r="376" spans="2:7" ht="12.75" customHeight="1">
      <c r="B376" s="366">
        <v>42816</v>
      </c>
      <c r="C376" s="369">
        <v>1000</v>
      </c>
      <c r="D376" s="370" t="s">
        <v>5849</v>
      </c>
      <c r="E376" s="371" t="s">
        <v>6141</v>
      </c>
      <c r="F376" s="371" t="s">
        <v>5861</v>
      </c>
      <c r="G376" s="60"/>
    </row>
    <row r="377" spans="2:7" ht="12.75" customHeight="1">
      <c r="B377" s="366">
        <v>42816</v>
      </c>
      <c r="C377" s="369">
        <v>1000</v>
      </c>
      <c r="D377" s="370" t="s">
        <v>5849</v>
      </c>
      <c r="E377" s="371" t="s">
        <v>6142</v>
      </c>
      <c r="F377" s="371" t="s">
        <v>5861</v>
      </c>
      <c r="G377" s="60"/>
    </row>
    <row r="378" spans="2:7" ht="12.75" customHeight="1">
      <c r="B378" s="366">
        <v>42816</v>
      </c>
      <c r="C378" s="369">
        <v>4000</v>
      </c>
      <c r="D378" s="370" t="s">
        <v>5849</v>
      </c>
      <c r="E378" s="371" t="s">
        <v>6143</v>
      </c>
      <c r="F378" s="371" t="s">
        <v>5861</v>
      </c>
      <c r="G378" s="60"/>
    </row>
    <row r="379" spans="2:7" ht="12.75" customHeight="1">
      <c r="B379" s="366">
        <v>42816</v>
      </c>
      <c r="C379" s="369">
        <v>5000</v>
      </c>
      <c r="D379" s="370" t="s">
        <v>5849</v>
      </c>
      <c r="E379" s="371" t="s">
        <v>6144</v>
      </c>
      <c r="F379" s="371" t="s">
        <v>5861</v>
      </c>
      <c r="G379" s="60"/>
    </row>
    <row r="380" spans="2:7" ht="12.75" customHeight="1">
      <c r="B380" s="366">
        <v>42816</v>
      </c>
      <c r="C380" s="369">
        <v>5000</v>
      </c>
      <c r="D380" s="370" t="s">
        <v>5849</v>
      </c>
      <c r="E380" s="371" t="s">
        <v>1005</v>
      </c>
      <c r="F380" s="371" t="s">
        <v>5861</v>
      </c>
      <c r="G380" s="60"/>
    </row>
    <row r="381" spans="2:7" ht="12.75" customHeight="1">
      <c r="B381" s="366">
        <v>42816</v>
      </c>
      <c r="C381" s="369">
        <v>14500</v>
      </c>
      <c r="D381" s="370" t="s">
        <v>5849</v>
      </c>
      <c r="E381" s="371" t="s">
        <v>6437</v>
      </c>
      <c r="F381" s="371" t="s">
        <v>5861</v>
      </c>
      <c r="G381" s="60"/>
    </row>
    <row r="382" spans="2:7" ht="12.75" customHeight="1">
      <c r="B382" s="366">
        <v>42816</v>
      </c>
      <c r="C382" s="369">
        <v>16000</v>
      </c>
      <c r="D382" s="370" t="s">
        <v>5849</v>
      </c>
      <c r="E382" s="371" t="s">
        <v>6145</v>
      </c>
      <c r="F382" s="371" t="s">
        <v>5861</v>
      </c>
      <c r="G382" s="60"/>
    </row>
    <row r="383" spans="2:7" ht="15">
      <c r="B383" s="366">
        <v>42816</v>
      </c>
      <c r="C383" s="369">
        <v>20000</v>
      </c>
      <c r="D383" s="370" t="s">
        <v>5849</v>
      </c>
      <c r="E383" s="371" t="s">
        <v>6146</v>
      </c>
      <c r="F383" s="371" t="s">
        <v>5861</v>
      </c>
      <c r="G383" s="60"/>
    </row>
    <row r="384" spans="2:7" ht="12.75" customHeight="1">
      <c r="B384" s="366">
        <v>42816</v>
      </c>
      <c r="C384" s="369">
        <v>30000</v>
      </c>
      <c r="D384" s="370" t="s">
        <v>5849</v>
      </c>
      <c r="E384" s="371" t="s">
        <v>6147</v>
      </c>
      <c r="F384" s="371" t="s">
        <v>5861</v>
      </c>
      <c r="G384" s="60"/>
    </row>
    <row r="385" spans="2:7" ht="12.75" customHeight="1">
      <c r="B385" s="366">
        <v>42816</v>
      </c>
      <c r="C385" s="369">
        <v>300000</v>
      </c>
      <c r="D385" s="370" t="s">
        <v>5849</v>
      </c>
      <c r="E385" s="371" t="s">
        <v>6148</v>
      </c>
      <c r="F385" s="371" t="s">
        <v>5861</v>
      </c>
      <c r="G385" s="60"/>
    </row>
    <row r="386" spans="2:7" ht="13.35" customHeight="1">
      <c r="B386" s="366">
        <v>42817</v>
      </c>
      <c r="C386" s="369">
        <v>100</v>
      </c>
      <c r="D386" s="370" t="s">
        <v>5849</v>
      </c>
      <c r="E386" s="371" t="s">
        <v>5977</v>
      </c>
      <c r="F386" s="371" t="s">
        <v>5861</v>
      </c>
      <c r="G386" s="60"/>
    </row>
    <row r="387" spans="2:7" s="34" customFormat="1" ht="12.75" customHeight="1">
      <c r="B387" s="366">
        <v>42817</v>
      </c>
      <c r="C387" s="369">
        <v>250</v>
      </c>
      <c r="D387" s="370" t="s">
        <v>5849</v>
      </c>
      <c r="E387" s="371" t="s">
        <v>6061</v>
      </c>
      <c r="F387" s="371" t="s">
        <v>5861</v>
      </c>
      <c r="G387" s="60"/>
    </row>
    <row r="388" spans="2:7" s="34" customFormat="1" ht="12.75" customHeight="1">
      <c r="B388" s="366">
        <v>42817</v>
      </c>
      <c r="C388" s="369">
        <v>500</v>
      </c>
      <c r="D388" s="370" t="s">
        <v>5849</v>
      </c>
      <c r="E388" s="371" t="s">
        <v>5985</v>
      </c>
      <c r="F388" s="371" t="s">
        <v>5861</v>
      </c>
      <c r="G388" s="60"/>
    </row>
    <row r="389" spans="2:7" ht="12.75" customHeight="1">
      <c r="B389" s="366">
        <v>42817</v>
      </c>
      <c r="C389" s="369">
        <v>500</v>
      </c>
      <c r="D389" s="370" t="s">
        <v>5849</v>
      </c>
      <c r="E389" s="371" t="s">
        <v>6149</v>
      </c>
      <c r="F389" s="371" t="s">
        <v>5861</v>
      </c>
      <c r="G389" s="60"/>
    </row>
    <row r="390" spans="2:7" ht="15">
      <c r="B390" s="366">
        <v>42817</v>
      </c>
      <c r="C390" s="369">
        <v>1000</v>
      </c>
      <c r="D390" s="370" t="s">
        <v>5849</v>
      </c>
      <c r="E390" s="371" t="s">
        <v>6150</v>
      </c>
      <c r="F390" s="371" t="s">
        <v>5861</v>
      </c>
      <c r="G390" s="60"/>
    </row>
    <row r="391" spans="2:7" ht="12.75" customHeight="1">
      <c r="B391" s="366">
        <v>42817</v>
      </c>
      <c r="C391" s="369">
        <v>2000</v>
      </c>
      <c r="D391" s="370" t="s">
        <v>5849</v>
      </c>
      <c r="E391" s="371" t="s">
        <v>6151</v>
      </c>
      <c r="F391" s="371" t="s">
        <v>5861</v>
      </c>
      <c r="G391" s="60"/>
    </row>
    <row r="392" spans="2:7" ht="12.75" customHeight="1">
      <c r="B392" s="366">
        <v>42817</v>
      </c>
      <c r="C392" s="369">
        <v>3000</v>
      </c>
      <c r="D392" s="370" t="s">
        <v>5849</v>
      </c>
      <c r="E392" s="371" t="s">
        <v>6152</v>
      </c>
      <c r="F392" s="371" t="s">
        <v>5861</v>
      </c>
      <c r="G392" s="60"/>
    </row>
    <row r="393" spans="2:7" ht="12.75" customHeight="1">
      <c r="B393" s="366">
        <v>42817</v>
      </c>
      <c r="C393" s="369">
        <v>10000</v>
      </c>
      <c r="D393" s="370" t="s">
        <v>5849</v>
      </c>
      <c r="E393" s="371" t="s">
        <v>6153</v>
      </c>
      <c r="F393" s="371" t="s">
        <v>5861</v>
      </c>
      <c r="G393" s="60"/>
    </row>
    <row r="394" spans="2:7" ht="12.75" customHeight="1">
      <c r="B394" s="366">
        <v>42817</v>
      </c>
      <c r="C394" s="369">
        <v>30000</v>
      </c>
      <c r="D394" s="370" t="s">
        <v>5849</v>
      </c>
      <c r="E394" s="371" t="s">
        <v>6154</v>
      </c>
      <c r="F394" s="371" t="s">
        <v>5861</v>
      </c>
      <c r="G394" s="60"/>
    </row>
    <row r="395" spans="2:7" ht="12.75" customHeight="1">
      <c r="B395" s="366">
        <v>42817</v>
      </c>
      <c r="C395" s="369">
        <v>2000000</v>
      </c>
      <c r="D395" s="370" t="s">
        <v>5849</v>
      </c>
      <c r="E395" s="371" t="s">
        <v>6155</v>
      </c>
      <c r="F395" s="371" t="s">
        <v>5861</v>
      </c>
      <c r="G395" s="60"/>
    </row>
    <row r="396" spans="2:7" s="34" customFormat="1" ht="12.75" customHeight="1">
      <c r="B396" s="366">
        <v>42817</v>
      </c>
      <c r="C396" s="376">
        <v>9682.2900000000009</v>
      </c>
      <c r="D396" s="370" t="s">
        <v>5849</v>
      </c>
      <c r="E396" s="371" t="s">
        <v>6431</v>
      </c>
      <c r="F396" s="371" t="s">
        <v>5861</v>
      </c>
      <c r="G396" s="60"/>
    </row>
    <row r="397" spans="2:7" s="34" customFormat="1" ht="12.75" customHeight="1">
      <c r="B397" s="366">
        <v>42818</v>
      </c>
      <c r="C397" s="369">
        <v>50</v>
      </c>
      <c r="D397" s="370" t="s">
        <v>5849</v>
      </c>
      <c r="E397" s="371" t="s">
        <v>6156</v>
      </c>
      <c r="F397" s="371" t="s">
        <v>5861</v>
      </c>
      <c r="G397" s="60"/>
    </row>
    <row r="398" spans="2:7" s="34" customFormat="1" ht="12.75" customHeight="1">
      <c r="B398" s="366">
        <v>42818</v>
      </c>
      <c r="C398" s="369">
        <v>180</v>
      </c>
      <c r="D398" s="370" t="s">
        <v>5849</v>
      </c>
      <c r="E398" s="371" t="s">
        <v>5932</v>
      </c>
      <c r="F398" s="371" t="s">
        <v>5861</v>
      </c>
      <c r="G398" s="60"/>
    </row>
    <row r="399" spans="2:7" s="34" customFormat="1" ht="12.75" customHeight="1">
      <c r="B399" s="366">
        <v>42818</v>
      </c>
      <c r="C399" s="369">
        <v>250</v>
      </c>
      <c r="D399" s="370" t="s">
        <v>5849</v>
      </c>
      <c r="E399" s="371" t="s">
        <v>6157</v>
      </c>
      <c r="F399" s="371" t="s">
        <v>5861</v>
      </c>
      <c r="G399" s="60"/>
    </row>
    <row r="400" spans="2:7" ht="12.75" customHeight="1">
      <c r="B400" s="366">
        <v>42818</v>
      </c>
      <c r="C400" s="369">
        <v>300</v>
      </c>
      <c r="D400" s="370" t="s">
        <v>5849</v>
      </c>
      <c r="E400" s="371" t="s">
        <v>5887</v>
      </c>
      <c r="F400" s="371" t="s">
        <v>5861</v>
      </c>
      <c r="G400" s="60"/>
    </row>
    <row r="401" spans="2:7" ht="12.75" customHeight="1">
      <c r="B401" s="366">
        <v>42818</v>
      </c>
      <c r="C401" s="369">
        <v>300</v>
      </c>
      <c r="D401" s="370" t="s">
        <v>5849</v>
      </c>
      <c r="E401" s="371" t="s">
        <v>6158</v>
      </c>
      <c r="F401" s="371" t="s">
        <v>5861</v>
      </c>
      <c r="G401" s="60"/>
    </row>
    <row r="402" spans="2:7" ht="12.75" customHeight="1">
      <c r="B402" s="366">
        <v>42818</v>
      </c>
      <c r="C402" s="369">
        <v>300</v>
      </c>
      <c r="D402" s="370" t="s">
        <v>5849</v>
      </c>
      <c r="E402" s="371" t="s">
        <v>6159</v>
      </c>
      <c r="F402" s="371" t="s">
        <v>5861</v>
      </c>
      <c r="G402" s="60"/>
    </row>
    <row r="403" spans="2:7" ht="12.75" customHeight="1">
      <c r="B403" s="366">
        <v>42818</v>
      </c>
      <c r="C403" s="369">
        <v>339</v>
      </c>
      <c r="D403" s="370" t="s">
        <v>5849</v>
      </c>
      <c r="E403" s="371" t="s">
        <v>5891</v>
      </c>
      <c r="F403" s="371" t="s">
        <v>5861</v>
      </c>
      <c r="G403" s="60"/>
    </row>
    <row r="404" spans="2:7" ht="12.75" customHeight="1">
      <c r="B404" s="366">
        <v>42818</v>
      </c>
      <c r="C404" s="369">
        <v>700</v>
      </c>
      <c r="D404" s="370" t="s">
        <v>5849</v>
      </c>
      <c r="E404" s="371" t="s">
        <v>6160</v>
      </c>
      <c r="F404" s="371" t="s">
        <v>5861</v>
      </c>
      <c r="G404" s="60"/>
    </row>
    <row r="405" spans="2:7" ht="13.35" customHeight="1">
      <c r="B405" s="366">
        <v>42818</v>
      </c>
      <c r="C405" s="369">
        <v>1000</v>
      </c>
      <c r="D405" s="370" t="s">
        <v>5849</v>
      </c>
      <c r="E405" s="371" t="s">
        <v>6161</v>
      </c>
      <c r="F405" s="371" t="s">
        <v>5861</v>
      </c>
      <c r="G405" s="60"/>
    </row>
    <row r="406" spans="2:7" ht="13.35" customHeight="1">
      <c r="B406" s="366">
        <v>42818</v>
      </c>
      <c r="C406" s="369">
        <v>1000</v>
      </c>
      <c r="D406" s="370" t="s">
        <v>5849</v>
      </c>
      <c r="E406" s="371" t="s">
        <v>5895</v>
      </c>
      <c r="F406" s="371" t="s">
        <v>5861</v>
      </c>
      <c r="G406" s="60"/>
    </row>
    <row r="407" spans="2:7" ht="12.75" customHeight="1">
      <c r="B407" s="366">
        <v>42818</v>
      </c>
      <c r="C407" s="369">
        <v>1500</v>
      </c>
      <c r="D407" s="370" t="s">
        <v>5849</v>
      </c>
      <c r="E407" s="371" t="s">
        <v>6162</v>
      </c>
      <c r="F407" s="371" t="s">
        <v>5861</v>
      </c>
      <c r="G407" s="60"/>
    </row>
    <row r="408" spans="2:7" ht="12.75" customHeight="1">
      <c r="B408" s="366">
        <v>42818</v>
      </c>
      <c r="C408" s="369">
        <v>3000</v>
      </c>
      <c r="D408" s="370" t="s">
        <v>5849</v>
      </c>
      <c r="E408" s="371" t="s">
        <v>6163</v>
      </c>
      <c r="F408" s="371" t="s">
        <v>5861</v>
      </c>
      <c r="G408" s="60"/>
    </row>
    <row r="409" spans="2:7" ht="12.75" customHeight="1">
      <c r="B409" s="366">
        <v>42818</v>
      </c>
      <c r="C409" s="369">
        <v>5000</v>
      </c>
      <c r="D409" s="370" t="s">
        <v>5849</v>
      </c>
      <c r="E409" s="371" t="s">
        <v>6164</v>
      </c>
      <c r="F409" s="371" t="s">
        <v>5861</v>
      </c>
      <c r="G409" s="60"/>
    </row>
    <row r="410" spans="2:7" ht="12.75" customHeight="1">
      <c r="B410" s="366">
        <v>42818</v>
      </c>
      <c r="C410" s="369">
        <v>20000</v>
      </c>
      <c r="D410" s="370" t="s">
        <v>5849</v>
      </c>
      <c r="E410" s="371" t="s">
        <v>5924</v>
      </c>
      <c r="F410" s="371" t="s">
        <v>5861</v>
      </c>
      <c r="G410" s="60"/>
    </row>
    <row r="411" spans="2:7" ht="12.75" customHeight="1">
      <c r="B411" s="366">
        <v>42818</v>
      </c>
      <c r="C411" s="369">
        <v>101000</v>
      </c>
      <c r="D411" s="370" t="s">
        <v>5849</v>
      </c>
      <c r="E411" s="371" t="s">
        <v>6165</v>
      </c>
      <c r="F411" s="371" t="s">
        <v>5861</v>
      </c>
      <c r="G411" s="60"/>
    </row>
    <row r="412" spans="2:7" ht="51.75">
      <c r="B412" s="366">
        <v>42818</v>
      </c>
      <c r="C412" s="369">
        <v>167481</v>
      </c>
      <c r="D412" s="370" t="s">
        <v>5849</v>
      </c>
      <c r="E412" s="371" t="s">
        <v>6426</v>
      </c>
      <c r="F412" s="371" t="s">
        <v>5876</v>
      </c>
      <c r="G412" s="60"/>
    </row>
    <row r="413" spans="2:7" ht="51.75">
      <c r="B413" s="366">
        <v>42818</v>
      </c>
      <c r="C413" s="369">
        <v>230103.6</v>
      </c>
      <c r="D413" s="370" t="s">
        <v>5849</v>
      </c>
      <c r="E413" s="371" t="s">
        <v>6427</v>
      </c>
      <c r="F413" s="371" t="s">
        <v>5876</v>
      </c>
      <c r="G413" s="60"/>
    </row>
    <row r="414" spans="2:7" ht="12.75" customHeight="1">
      <c r="B414" s="366">
        <v>42821</v>
      </c>
      <c r="C414" s="369">
        <v>50</v>
      </c>
      <c r="D414" s="370" t="s">
        <v>5849</v>
      </c>
      <c r="E414" s="371" t="s">
        <v>5976</v>
      </c>
      <c r="F414" s="371" t="s">
        <v>5861</v>
      </c>
      <c r="G414" s="60"/>
    </row>
    <row r="415" spans="2:7" ht="12.75" customHeight="1">
      <c r="B415" s="366">
        <v>42821</v>
      </c>
      <c r="C415" s="369">
        <v>100</v>
      </c>
      <c r="D415" s="370" t="s">
        <v>5849</v>
      </c>
      <c r="E415" s="371" t="s">
        <v>5863</v>
      </c>
      <c r="F415" s="371" t="s">
        <v>5861</v>
      </c>
      <c r="G415" s="60"/>
    </row>
    <row r="416" spans="2:7" ht="12.75" customHeight="1">
      <c r="B416" s="366">
        <v>42821</v>
      </c>
      <c r="C416" s="369">
        <v>100</v>
      </c>
      <c r="D416" s="370" t="s">
        <v>5849</v>
      </c>
      <c r="E416" s="371" t="s">
        <v>6003</v>
      </c>
      <c r="F416" s="371" t="s">
        <v>5861</v>
      </c>
      <c r="G416" s="60"/>
    </row>
    <row r="417" spans="2:7" ht="12.75" customHeight="1">
      <c r="B417" s="366">
        <v>42821</v>
      </c>
      <c r="C417" s="369">
        <v>128</v>
      </c>
      <c r="D417" s="370" t="s">
        <v>5849</v>
      </c>
      <c r="E417" s="371" t="s">
        <v>5891</v>
      </c>
      <c r="F417" s="371" t="s">
        <v>5861</v>
      </c>
      <c r="G417" s="60"/>
    </row>
    <row r="418" spans="2:7" ht="12.75" customHeight="1">
      <c r="B418" s="366">
        <v>42821</v>
      </c>
      <c r="C418" s="369">
        <v>300</v>
      </c>
      <c r="D418" s="370" t="s">
        <v>5849</v>
      </c>
      <c r="E418" s="371" t="s">
        <v>5889</v>
      </c>
      <c r="F418" s="371" t="s">
        <v>5861</v>
      </c>
      <c r="G418" s="60"/>
    </row>
    <row r="419" spans="2:7" ht="12.75" customHeight="1">
      <c r="B419" s="366">
        <v>42821</v>
      </c>
      <c r="C419" s="369">
        <v>300</v>
      </c>
      <c r="D419" s="370" t="s">
        <v>5849</v>
      </c>
      <c r="E419" s="371" t="s">
        <v>6166</v>
      </c>
      <c r="F419" s="371" t="s">
        <v>5861</v>
      </c>
      <c r="G419" s="60"/>
    </row>
    <row r="420" spans="2:7" ht="12.75" customHeight="1">
      <c r="B420" s="366">
        <v>42821</v>
      </c>
      <c r="C420" s="369">
        <v>333</v>
      </c>
      <c r="D420" s="370" t="s">
        <v>5849</v>
      </c>
      <c r="E420" s="371" t="s">
        <v>5884</v>
      </c>
      <c r="F420" s="371" t="s">
        <v>5861</v>
      </c>
      <c r="G420" s="60"/>
    </row>
    <row r="421" spans="2:7" ht="13.35" customHeight="1">
      <c r="B421" s="366">
        <v>42821</v>
      </c>
      <c r="C421" s="369">
        <v>400</v>
      </c>
      <c r="D421" s="370" t="s">
        <v>5849</v>
      </c>
      <c r="E421" s="371" t="s">
        <v>6167</v>
      </c>
      <c r="F421" s="371" t="s">
        <v>5861</v>
      </c>
      <c r="G421" s="60"/>
    </row>
    <row r="422" spans="2:7" ht="12.75" customHeight="1">
      <c r="B422" s="366">
        <v>42821</v>
      </c>
      <c r="C422" s="369">
        <v>500</v>
      </c>
      <c r="D422" s="370" t="s">
        <v>5849</v>
      </c>
      <c r="E422" s="371" t="s">
        <v>6168</v>
      </c>
      <c r="F422" s="371" t="s">
        <v>5861</v>
      </c>
      <c r="G422" s="60"/>
    </row>
    <row r="423" spans="2:7" ht="15">
      <c r="B423" s="366">
        <v>42821</v>
      </c>
      <c r="C423" s="369">
        <v>500</v>
      </c>
      <c r="D423" s="370" t="s">
        <v>5852</v>
      </c>
      <c r="E423" s="371" t="s">
        <v>6169</v>
      </c>
      <c r="F423" s="371" t="s">
        <v>5861</v>
      </c>
      <c r="G423" s="60"/>
    </row>
    <row r="424" spans="2:7" ht="15">
      <c r="B424" s="366">
        <v>42821</v>
      </c>
      <c r="C424" s="369">
        <v>500</v>
      </c>
      <c r="D424" s="370" t="s">
        <v>5849</v>
      </c>
      <c r="E424" s="371" t="s">
        <v>6170</v>
      </c>
      <c r="F424" s="371" t="s">
        <v>5861</v>
      </c>
      <c r="G424" s="60"/>
    </row>
    <row r="425" spans="2:7" ht="15">
      <c r="B425" s="366">
        <v>42821</v>
      </c>
      <c r="C425" s="369">
        <v>500</v>
      </c>
      <c r="D425" s="370" t="s">
        <v>5849</v>
      </c>
      <c r="E425" s="371" t="s">
        <v>6171</v>
      </c>
      <c r="F425" s="371" t="s">
        <v>5861</v>
      </c>
      <c r="G425" s="60"/>
    </row>
    <row r="426" spans="2:7" ht="12.75" customHeight="1">
      <c r="B426" s="366">
        <v>42821</v>
      </c>
      <c r="C426" s="369">
        <v>500</v>
      </c>
      <c r="D426" s="370" t="s">
        <v>5849</v>
      </c>
      <c r="E426" s="371" t="s">
        <v>6172</v>
      </c>
      <c r="F426" s="371" t="s">
        <v>5861</v>
      </c>
      <c r="G426" s="60"/>
    </row>
    <row r="427" spans="2:7" ht="12.75" customHeight="1">
      <c r="B427" s="366">
        <v>42821</v>
      </c>
      <c r="C427" s="369">
        <v>500</v>
      </c>
      <c r="D427" s="370" t="s">
        <v>5849</v>
      </c>
      <c r="E427" s="371" t="s">
        <v>6173</v>
      </c>
      <c r="F427" s="371" t="s">
        <v>5861</v>
      </c>
      <c r="G427" s="60"/>
    </row>
    <row r="428" spans="2:7" ht="12.75" customHeight="1">
      <c r="B428" s="366">
        <v>42821</v>
      </c>
      <c r="C428" s="369">
        <v>1000</v>
      </c>
      <c r="D428" s="370" t="s">
        <v>5849</v>
      </c>
      <c r="E428" s="371" t="s">
        <v>6041</v>
      </c>
      <c r="F428" s="371" t="s">
        <v>5861</v>
      </c>
      <c r="G428" s="60"/>
    </row>
    <row r="429" spans="2:7" ht="12.75" customHeight="1">
      <c r="B429" s="366">
        <v>42821</v>
      </c>
      <c r="C429" s="369">
        <v>1300</v>
      </c>
      <c r="D429" s="370" t="s">
        <v>5849</v>
      </c>
      <c r="E429" s="371" t="s">
        <v>6174</v>
      </c>
      <c r="F429" s="371" t="s">
        <v>5861</v>
      </c>
      <c r="G429" s="60"/>
    </row>
    <row r="430" spans="2:7" ht="12.75" customHeight="1">
      <c r="B430" s="366">
        <v>42821</v>
      </c>
      <c r="C430" s="369">
        <v>2000</v>
      </c>
      <c r="D430" s="370" t="s">
        <v>5849</v>
      </c>
      <c r="E430" s="371" t="s">
        <v>6175</v>
      </c>
      <c r="F430" s="371" t="s">
        <v>5861</v>
      </c>
      <c r="G430" s="60"/>
    </row>
    <row r="431" spans="2:7" ht="12.75" customHeight="1">
      <c r="B431" s="366">
        <v>42821</v>
      </c>
      <c r="C431" s="369">
        <v>2000</v>
      </c>
      <c r="D431" s="370" t="s">
        <v>5849</v>
      </c>
      <c r="E431" s="371" t="s">
        <v>6176</v>
      </c>
      <c r="F431" s="371" t="s">
        <v>5861</v>
      </c>
      <c r="G431" s="60"/>
    </row>
    <row r="432" spans="2:7" ht="12.75" customHeight="1">
      <c r="B432" s="366">
        <v>42821</v>
      </c>
      <c r="C432" s="369">
        <v>2000</v>
      </c>
      <c r="D432" s="370" t="s">
        <v>5849</v>
      </c>
      <c r="E432" s="371" t="s">
        <v>6177</v>
      </c>
      <c r="F432" s="371" t="s">
        <v>5861</v>
      </c>
      <c r="G432" s="60"/>
    </row>
    <row r="433" spans="2:7" ht="15">
      <c r="B433" s="366">
        <v>42821</v>
      </c>
      <c r="C433" s="369">
        <v>2000</v>
      </c>
      <c r="D433" s="370" t="s">
        <v>5849</v>
      </c>
      <c r="E433" s="371" t="s">
        <v>6178</v>
      </c>
      <c r="F433" s="371" t="s">
        <v>5861</v>
      </c>
      <c r="G433" s="60"/>
    </row>
    <row r="434" spans="2:7" ht="15">
      <c r="B434" s="366">
        <v>42821</v>
      </c>
      <c r="C434" s="369">
        <v>2000</v>
      </c>
      <c r="D434" s="370" t="s">
        <v>5849</v>
      </c>
      <c r="E434" s="371" t="s">
        <v>5918</v>
      </c>
      <c r="F434" s="371" t="s">
        <v>5861</v>
      </c>
      <c r="G434" s="60"/>
    </row>
    <row r="435" spans="2:7" ht="15">
      <c r="B435" s="366">
        <v>42821</v>
      </c>
      <c r="C435" s="369">
        <v>2500</v>
      </c>
      <c r="D435" s="370" t="s">
        <v>5849</v>
      </c>
      <c r="E435" s="371" t="s">
        <v>6047</v>
      </c>
      <c r="F435" s="371" t="s">
        <v>5861</v>
      </c>
      <c r="G435" s="60"/>
    </row>
    <row r="436" spans="2:7" ht="15">
      <c r="B436" s="366">
        <v>42821</v>
      </c>
      <c r="C436" s="369">
        <v>2750</v>
      </c>
      <c r="D436" s="370" t="s">
        <v>5849</v>
      </c>
      <c r="E436" s="371" t="s">
        <v>6179</v>
      </c>
      <c r="F436" s="371" t="s">
        <v>5861</v>
      </c>
      <c r="G436" s="60"/>
    </row>
    <row r="437" spans="2:7" ht="15">
      <c r="B437" s="366">
        <v>42821</v>
      </c>
      <c r="C437" s="369">
        <v>3000</v>
      </c>
      <c r="D437" s="370" t="s">
        <v>5852</v>
      </c>
      <c r="E437" s="371" t="s">
        <v>6180</v>
      </c>
      <c r="F437" s="371" t="s">
        <v>5861</v>
      </c>
      <c r="G437" s="60"/>
    </row>
    <row r="438" spans="2:7" ht="12.75" customHeight="1">
      <c r="B438" s="366">
        <v>42821</v>
      </c>
      <c r="C438" s="369">
        <v>3000</v>
      </c>
      <c r="D438" s="370" t="s">
        <v>5849</v>
      </c>
      <c r="E438" s="371" t="s">
        <v>6181</v>
      </c>
      <c r="F438" s="371" t="s">
        <v>5861</v>
      </c>
      <c r="G438" s="60"/>
    </row>
    <row r="439" spans="2:7" ht="12.75" customHeight="1">
      <c r="B439" s="366">
        <v>42821</v>
      </c>
      <c r="C439" s="369">
        <v>5000</v>
      </c>
      <c r="D439" s="370" t="s">
        <v>5849</v>
      </c>
      <c r="E439" s="371" t="s">
        <v>6182</v>
      </c>
      <c r="F439" s="371" t="s">
        <v>5861</v>
      </c>
      <c r="G439" s="60"/>
    </row>
    <row r="440" spans="2:7" ht="12.75" customHeight="1">
      <c r="B440" s="366">
        <v>42821</v>
      </c>
      <c r="C440" s="369">
        <v>60000</v>
      </c>
      <c r="D440" s="370" t="s">
        <v>5849</v>
      </c>
      <c r="E440" s="371" t="s">
        <v>6183</v>
      </c>
      <c r="F440" s="371" t="s">
        <v>5861</v>
      </c>
      <c r="G440" s="60"/>
    </row>
    <row r="441" spans="2:7" ht="12.75" customHeight="1">
      <c r="B441" s="366">
        <v>42821</v>
      </c>
      <c r="C441" s="369">
        <v>75000</v>
      </c>
      <c r="D441" s="370" t="s">
        <v>5849</v>
      </c>
      <c r="E441" s="371" t="s">
        <v>6184</v>
      </c>
      <c r="F441" s="371" t="s">
        <v>5861</v>
      </c>
      <c r="G441" s="60"/>
    </row>
    <row r="442" spans="2:7" ht="15">
      <c r="B442" s="366">
        <v>42822</v>
      </c>
      <c r="C442" s="369">
        <v>100</v>
      </c>
      <c r="D442" s="370" t="s">
        <v>5849</v>
      </c>
      <c r="E442" s="371" t="s">
        <v>6185</v>
      </c>
      <c r="F442" s="371" t="s">
        <v>5861</v>
      </c>
      <c r="G442" s="60"/>
    </row>
    <row r="443" spans="2:7" ht="15">
      <c r="B443" s="366">
        <v>42822</v>
      </c>
      <c r="C443" s="369">
        <v>251</v>
      </c>
      <c r="D443" s="370" t="s">
        <v>5849</v>
      </c>
      <c r="E443" s="371" t="s">
        <v>5932</v>
      </c>
      <c r="F443" s="371" t="s">
        <v>5861</v>
      </c>
      <c r="G443" s="60"/>
    </row>
    <row r="444" spans="2:7" ht="12.75" customHeight="1">
      <c r="B444" s="366">
        <v>42822</v>
      </c>
      <c r="C444" s="369">
        <v>300</v>
      </c>
      <c r="D444" s="370" t="s">
        <v>5852</v>
      </c>
      <c r="E444" s="371" t="s">
        <v>6169</v>
      </c>
      <c r="F444" s="371" t="s">
        <v>5861</v>
      </c>
      <c r="G444" s="60"/>
    </row>
    <row r="445" spans="2:7" s="41" customFormat="1" ht="12.75" customHeight="1">
      <c r="B445" s="366">
        <v>42822</v>
      </c>
      <c r="C445" s="369">
        <v>387</v>
      </c>
      <c r="D445" s="370" t="s">
        <v>5849</v>
      </c>
      <c r="E445" s="371" t="s">
        <v>5891</v>
      </c>
      <c r="F445" s="371" t="s">
        <v>5861</v>
      </c>
      <c r="G445" s="60"/>
    </row>
    <row r="446" spans="2:7" ht="12.75" customHeight="1">
      <c r="B446" s="366">
        <v>42822</v>
      </c>
      <c r="C446" s="369">
        <v>390</v>
      </c>
      <c r="D446" s="370" t="s">
        <v>5849</v>
      </c>
      <c r="E446" s="371" t="s">
        <v>6186</v>
      </c>
      <c r="F446" s="371" t="s">
        <v>5861</v>
      </c>
      <c r="G446" s="60"/>
    </row>
    <row r="447" spans="2:7" ht="13.35" customHeight="1">
      <c r="B447" s="366">
        <v>42822</v>
      </c>
      <c r="C447" s="369">
        <v>400</v>
      </c>
      <c r="D447" s="370" t="s">
        <v>5849</v>
      </c>
      <c r="E447" s="371" t="s">
        <v>6187</v>
      </c>
      <c r="F447" s="371" t="s">
        <v>5861</v>
      </c>
      <c r="G447" s="60"/>
    </row>
    <row r="448" spans="2:7" ht="12.75" customHeight="1">
      <c r="B448" s="366">
        <v>42822</v>
      </c>
      <c r="C448" s="369">
        <v>500</v>
      </c>
      <c r="D448" s="370" t="s">
        <v>5849</v>
      </c>
      <c r="E448" s="371" t="s">
        <v>4972</v>
      </c>
      <c r="F448" s="371" t="s">
        <v>5861</v>
      </c>
      <c r="G448" s="60"/>
    </row>
    <row r="449" spans="2:7" ht="12.75" customHeight="1">
      <c r="B449" s="366">
        <v>42822</v>
      </c>
      <c r="C449" s="369">
        <v>500</v>
      </c>
      <c r="D449" s="370" t="s">
        <v>5849</v>
      </c>
      <c r="E449" s="371" t="s">
        <v>6188</v>
      </c>
      <c r="F449" s="371" t="s">
        <v>5861</v>
      </c>
      <c r="G449" s="60"/>
    </row>
    <row r="450" spans="2:7" ht="12.75" customHeight="1">
      <c r="B450" s="366">
        <v>42822</v>
      </c>
      <c r="C450" s="369">
        <v>500</v>
      </c>
      <c r="D450" s="370" t="s">
        <v>5849</v>
      </c>
      <c r="E450" s="371" t="s">
        <v>6189</v>
      </c>
      <c r="F450" s="371" t="s">
        <v>5861</v>
      </c>
      <c r="G450" s="60"/>
    </row>
    <row r="451" spans="2:7" ht="12.75" customHeight="1">
      <c r="B451" s="366">
        <v>42822</v>
      </c>
      <c r="C451" s="369">
        <v>1000</v>
      </c>
      <c r="D451" s="370" t="s">
        <v>5849</v>
      </c>
      <c r="E451" s="371" t="s">
        <v>6190</v>
      </c>
      <c r="F451" s="371" t="s">
        <v>5861</v>
      </c>
      <c r="G451" s="60"/>
    </row>
    <row r="452" spans="2:7" ht="12.75" customHeight="1">
      <c r="B452" s="366">
        <v>42822</v>
      </c>
      <c r="C452" s="369">
        <v>1000</v>
      </c>
      <c r="D452" s="370" t="s">
        <v>5849</v>
      </c>
      <c r="E452" s="371" t="s">
        <v>6191</v>
      </c>
      <c r="F452" s="371" t="s">
        <v>5861</v>
      </c>
      <c r="G452" s="60"/>
    </row>
    <row r="453" spans="2:7" ht="12.75" customHeight="1">
      <c r="B453" s="366">
        <v>42822</v>
      </c>
      <c r="C453" s="369">
        <v>1000</v>
      </c>
      <c r="D453" s="370" t="s">
        <v>5849</v>
      </c>
      <c r="E453" s="371" t="s">
        <v>5947</v>
      </c>
      <c r="F453" s="371" t="s">
        <v>5861</v>
      </c>
      <c r="G453" s="60"/>
    </row>
    <row r="454" spans="2:7" ht="12.75" customHeight="1">
      <c r="B454" s="366">
        <v>42822</v>
      </c>
      <c r="C454" s="369">
        <v>3470</v>
      </c>
      <c r="D454" s="370" t="s">
        <v>5849</v>
      </c>
      <c r="E454" s="371" t="s">
        <v>6192</v>
      </c>
      <c r="F454" s="371" t="s">
        <v>5861</v>
      </c>
      <c r="G454" s="60"/>
    </row>
    <row r="455" spans="2:7" ht="13.35" customHeight="1">
      <c r="B455" s="366">
        <v>42822</v>
      </c>
      <c r="C455" s="369">
        <v>5000</v>
      </c>
      <c r="D455" s="370" t="s">
        <v>5849</v>
      </c>
      <c r="E455" s="371" t="s">
        <v>6193</v>
      </c>
      <c r="F455" s="371" t="s">
        <v>5861</v>
      </c>
      <c r="G455" s="60"/>
    </row>
    <row r="456" spans="2:7" ht="39">
      <c r="B456" s="366">
        <v>42822</v>
      </c>
      <c r="C456" s="369">
        <v>500000</v>
      </c>
      <c r="D456" s="370" t="s">
        <v>5849</v>
      </c>
      <c r="E456" s="371" t="s">
        <v>6428</v>
      </c>
      <c r="F456" s="371" t="s">
        <v>5876</v>
      </c>
      <c r="G456" s="60"/>
    </row>
    <row r="457" spans="2:7" ht="12.75" customHeight="1">
      <c r="B457" s="366">
        <v>42823</v>
      </c>
      <c r="C457" s="369">
        <v>500</v>
      </c>
      <c r="D457" s="370" t="s">
        <v>5849</v>
      </c>
      <c r="E457" s="371" t="s">
        <v>5936</v>
      </c>
      <c r="F457" s="371" t="s">
        <v>5861</v>
      </c>
      <c r="G457" s="60"/>
    </row>
    <row r="458" spans="2:7" ht="12.75" customHeight="1">
      <c r="B458" s="366">
        <v>42823</v>
      </c>
      <c r="C458" s="369">
        <v>500</v>
      </c>
      <c r="D458" s="370" t="s">
        <v>5849</v>
      </c>
      <c r="E458" s="371" t="s">
        <v>6194</v>
      </c>
      <c r="F458" s="371" t="s">
        <v>5861</v>
      </c>
      <c r="G458" s="60"/>
    </row>
    <row r="459" spans="2:7" ht="12.75" customHeight="1">
      <c r="B459" s="366">
        <v>42823</v>
      </c>
      <c r="C459" s="369">
        <v>1000</v>
      </c>
      <c r="D459" s="370" t="s">
        <v>5849</v>
      </c>
      <c r="E459" s="371" t="s">
        <v>6195</v>
      </c>
      <c r="F459" s="371" t="s">
        <v>5861</v>
      </c>
      <c r="G459" s="60"/>
    </row>
    <row r="460" spans="2:7" ht="12.75" customHeight="1">
      <c r="B460" s="366">
        <v>42823</v>
      </c>
      <c r="C460" s="369">
        <v>1000</v>
      </c>
      <c r="D460" s="370" t="s">
        <v>5849</v>
      </c>
      <c r="E460" s="371" t="s">
        <v>6196</v>
      </c>
      <c r="F460" s="371" t="s">
        <v>5861</v>
      </c>
      <c r="G460" s="60"/>
    </row>
    <row r="461" spans="2:7" ht="12.75" customHeight="1">
      <c r="B461" s="366">
        <v>42823</v>
      </c>
      <c r="C461" s="369">
        <v>3500</v>
      </c>
      <c r="D461" s="370" t="s">
        <v>5849</v>
      </c>
      <c r="E461" s="371" t="s">
        <v>6133</v>
      </c>
      <c r="F461" s="371" t="s">
        <v>5861</v>
      </c>
      <c r="G461" s="60"/>
    </row>
    <row r="462" spans="2:7" ht="12.75" customHeight="1">
      <c r="B462" s="366">
        <v>42823</v>
      </c>
      <c r="C462" s="369">
        <v>9000</v>
      </c>
      <c r="D462" s="370" t="s">
        <v>5849</v>
      </c>
      <c r="E462" s="371" t="s">
        <v>6197</v>
      </c>
      <c r="F462" s="371" t="s">
        <v>5861</v>
      </c>
      <c r="G462" s="60"/>
    </row>
    <row r="463" spans="2:7" ht="13.15" customHeight="1">
      <c r="B463" s="366">
        <v>42823</v>
      </c>
      <c r="C463" s="369">
        <v>30000</v>
      </c>
      <c r="D463" s="370" t="s">
        <v>5849</v>
      </c>
      <c r="E463" s="371" t="s">
        <v>5926</v>
      </c>
      <c r="F463" s="371" t="s">
        <v>5861</v>
      </c>
      <c r="G463" s="60"/>
    </row>
    <row r="464" spans="2:7" ht="12.75" customHeight="1">
      <c r="B464" s="366">
        <v>42823</v>
      </c>
      <c r="C464" s="376">
        <v>10246.31</v>
      </c>
      <c r="D464" s="370" t="s">
        <v>5849</v>
      </c>
      <c r="E464" s="371" t="s">
        <v>6431</v>
      </c>
      <c r="F464" s="371" t="s">
        <v>5861</v>
      </c>
      <c r="G464" s="60"/>
    </row>
    <row r="465" spans="2:7" ht="15">
      <c r="B465" s="366">
        <v>42824</v>
      </c>
      <c r="C465" s="369">
        <v>231</v>
      </c>
      <c r="D465" s="370" t="s">
        <v>5849</v>
      </c>
      <c r="E465" s="371" t="s">
        <v>6059</v>
      </c>
      <c r="F465" s="371" t="s">
        <v>5861</v>
      </c>
      <c r="G465" s="60"/>
    </row>
    <row r="466" spans="2:7" ht="12.75" customHeight="1">
      <c r="B466" s="366">
        <v>42824</v>
      </c>
      <c r="C466" s="369">
        <v>370</v>
      </c>
      <c r="D466" s="370" t="s">
        <v>5849</v>
      </c>
      <c r="E466" s="371" t="s">
        <v>5887</v>
      </c>
      <c r="F466" s="371" t="s">
        <v>5861</v>
      </c>
      <c r="G466" s="60"/>
    </row>
    <row r="467" spans="2:7" ht="12.75" customHeight="1">
      <c r="B467" s="366">
        <v>42824</v>
      </c>
      <c r="C467" s="369">
        <v>387</v>
      </c>
      <c r="D467" s="370" t="s">
        <v>5849</v>
      </c>
      <c r="E467" s="371" t="s">
        <v>5891</v>
      </c>
      <c r="F467" s="371" t="s">
        <v>5861</v>
      </c>
      <c r="G467" s="60"/>
    </row>
    <row r="468" spans="2:7" ht="12.75" customHeight="1">
      <c r="B468" s="366">
        <v>42824</v>
      </c>
      <c r="C468" s="369">
        <v>500</v>
      </c>
      <c r="D468" s="370" t="s">
        <v>5849</v>
      </c>
      <c r="E468" s="371" t="s">
        <v>6198</v>
      </c>
      <c r="F468" s="371" t="s">
        <v>5861</v>
      </c>
      <c r="G468" s="60"/>
    </row>
    <row r="469" spans="2:7" ht="15">
      <c r="B469" s="366">
        <v>42824</v>
      </c>
      <c r="C469" s="369">
        <v>500</v>
      </c>
      <c r="D469" s="370" t="s">
        <v>5849</v>
      </c>
      <c r="E469" s="371" t="s">
        <v>6199</v>
      </c>
      <c r="F469" s="371" t="s">
        <v>5861</v>
      </c>
      <c r="G469" s="60"/>
    </row>
    <row r="470" spans="2:7" ht="12.75" customHeight="1">
      <c r="B470" s="366">
        <v>42824</v>
      </c>
      <c r="C470" s="369">
        <v>1000</v>
      </c>
      <c r="D470" s="370" t="s">
        <v>5849</v>
      </c>
      <c r="E470" s="371" t="s">
        <v>954</v>
      </c>
      <c r="F470" s="371" t="s">
        <v>5861</v>
      </c>
      <c r="G470" s="60"/>
    </row>
    <row r="471" spans="2:7" ht="12.75" customHeight="1">
      <c r="B471" s="366">
        <v>42824</v>
      </c>
      <c r="C471" s="369">
        <v>1000</v>
      </c>
      <c r="D471" s="370" t="s">
        <v>5849</v>
      </c>
      <c r="E471" s="371" t="s">
        <v>6200</v>
      </c>
      <c r="F471" s="371" t="s">
        <v>5861</v>
      </c>
      <c r="G471" s="60"/>
    </row>
    <row r="472" spans="2:7" ht="12.75" customHeight="1">
      <c r="B472" s="366">
        <v>42824</v>
      </c>
      <c r="C472" s="369">
        <v>1500</v>
      </c>
      <c r="D472" s="370" t="s">
        <v>5849</v>
      </c>
      <c r="E472" s="371" t="s">
        <v>6201</v>
      </c>
      <c r="F472" s="371" t="s">
        <v>5861</v>
      </c>
      <c r="G472" s="60"/>
    </row>
    <row r="473" spans="2:7" ht="12.75" customHeight="1">
      <c r="B473" s="366">
        <v>42824</v>
      </c>
      <c r="C473" s="369">
        <v>1530</v>
      </c>
      <c r="D473" s="370" t="s">
        <v>5849</v>
      </c>
      <c r="E473" s="371" t="s">
        <v>5688</v>
      </c>
      <c r="F473" s="371" t="s">
        <v>5861</v>
      </c>
      <c r="G473" s="60"/>
    </row>
    <row r="474" spans="2:7" ht="15">
      <c r="B474" s="366">
        <v>42824</v>
      </c>
      <c r="C474" s="369">
        <v>2000</v>
      </c>
      <c r="D474" s="370" t="s">
        <v>5849</v>
      </c>
      <c r="E474" s="371" t="s">
        <v>6202</v>
      </c>
      <c r="F474" s="371" t="s">
        <v>5861</v>
      </c>
      <c r="G474" s="60"/>
    </row>
    <row r="475" spans="2:7" ht="12.75" customHeight="1">
      <c r="B475" s="366">
        <v>42824</v>
      </c>
      <c r="C475" s="369">
        <v>2000</v>
      </c>
      <c r="D475" s="370" t="s">
        <v>5849</v>
      </c>
      <c r="E475" s="371" t="s">
        <v>6203</v>
      </c>
      <c r="F475" s="371" t="s">
        <v>5861</v>
      </c>
      <c r="G475" s="60"/>
    </row>
    <row r="476" spans="2:7" ht="13.35" customHeight="1">
      <c r="B476" s="366">
        <v>42824</v>
      </c>
      <c r="C476" s="369">
        <v>4500</v>
      </c>
      <c r="D476" s="370" t="s">
        <v>5849</v>
      </c>
      <c r="E476" s="371" t="s">
        <v>6204</v>
      </c>
      <c r="F476" s="371" t="s">
        <v>5861</v>
      </c>
      <c r="G476" s="60"/>
    </row>
    <row r="477" spans="2:7" ht="15">
      <c r="B477" s="366">
        <v>42824</v>
      </c>
      <c r="C477" s="369">
        <v>10000</v>
      </c>
      <c r="D477" s="370" t="s">
        <v>5849</v>
      </c>
      <c r="E477" s="371" t="s">
        <v>6205</v>
      </c>
      <c r="F477" s="371" t="s">
        <v>5861</v>
      </c>
      <c r="G477" s="60"/>
    </row>
    <row r="478" spans="2:7" ht="64.5">
      <c r="B478" s="366">
        <v>42824</v>
      </c>
      <c r="C478" s="369">
        <v>17642</v>
      </c>
      <c r="D478" s="370" t="s">
        <v>5849</v>
      </c>
      <c r="E478" s="371" t="s">
        <v>6429</v>
      </c>
      <c r="F478" s="371" t="s">
        <v>5876</v>
      </c>
      <c r="G478" s="60"/>
    </row>
    <row r="479" spans="2:7" ht="13.35" customHeight="1">
      <c r="B479" s="366">
        <v>42824</v>
      </c>
      <c r="C479" s="369">
        <v>20000</v>
      </c>
      <c r="D479" s="370" t="s">
        <v>5849</v>
      </c>
      <c r="E479" s="371" t="s">
        <v>5924</v>
      </c>
      <c r="F479" s="371" t="s">
        <v>5861</v>
      </c>
      <c r="G479" s="60"/>
    </row>
    <row r="480" spans="2:7" ht="26.25">
      <c r="B480" s="366">
        <v>42824</v>
      </c>
      <c r="C480" s="369">
        <v>20160</v>
      </c>
      <c r="D480" s="370" t="s">
        <v>5849</v>
      </c>
      <c r="E480" s="371" t="s">
        <v>6206</v>
      </c>
      <c r="F480" s="371" t="s">
        <v>5861</v>
      </c>
      <c r="G480" s="60"/>
    </row>
    <row r="481" spans="2:7" ht="12.75" customHeight="1">
      <c r="B481" s="366">
        <v>42824</v>
      </c>
      <c r="C481" s="369">
        <v>26348.38</v>
      </c>
      <c r="D481" s="370" t="s">
        <v>5849</v>
      </c>
      <c r="E481" s="371" t="s">
        <v>6091</v>
      </c>
      <c r="F481" s="371" t="s">
        <v>5861</v>
      </c>
      <c r="G481" s="60"/>
    </row>
    <row r="482" spans="2:7" ht="15">
      <c r="B482" s="366">
        <v>42824</v>
      </c>
      <c r="C482" s="369">
        <v>30000</v>
      </c>
      <c r="D482" s="370" t="s">
        <v>5849</v>
      </c>
      <c r="E482" s="371" t="s">
        <v>5879</v>
      </c>
      <c r="F482" s="371" t="s">
        <v>5861</v>
      </c>
      <c r="G482" s="60"/>
    </row>
    <row r="483" spans="2:7" ht="15">
      <c r="B483" s="366">
        <v>42824</v>
      </c>
      <c r="C483" s="369">
        <v>50000</v>
      </c>
      <c r="D483" s="370" t="s">
        <v>5849</v>
      </c>
      <c r="E483" s="371" t="s">
        <v>6207</v>
      </c>
      <c r="F483" s="371" t="s">
        <v>5861</v>
      </c>
      <c r="G483" s="60"/>
    </row>
    <row r="484" spans="2:7" ht="51.75">
      <c r="B484" s="366">
        <v>42824</v>
      </c>
      <c r="C484" s="369">
        <v>57033.7</v>
      </c>
      <c r="D484" s="370" t="s">
        <v>5849</v>
      </c>
      <c r="E484" s="371" t="s">
        <v>6430</v>
      </c>
      <c r="F484" s="371" t="s">
        <v>5876</v>
      </c>
      <c r="G484" s="60"/>
    </row>
    <row r="485" spans="2:7" ht="12.75" customHeight="1">
      <c r="B485" s="366">
        <v>42825</v>
      </c>
      <c r="C485" s="369">
        <v>184.07</v>
      </c>
      <c r="D485" s="370" t="s">
        <v>5849</v>
      </c>
      <c r="E485" s="371" t="s">
        <v>5930</v>
      </c>
      <c r="F485" s="371" t="s">
        <v>5861</v>
      </c>
      <c r="G485" s="60"/>
    </row>
    <row r="486" spans="2:7" ht="12.75" customHeight="1">
      <c r="B486" s="366">
        <v>42825</v>
      </c>
      <c r="C486" s="372">
        <v>300</v>
      </c>
      <c r="D486" s="370" t="s">
        <v>5849</v>
      </c>
      <c r="E486" s="371" t="s">
        <v>6208</v>
      </c>
      <c r="F486" s="371" t="s">
        <v>5861</v>
      </c>
      <c r="G486" s="60"/>
    </row>
    <row r="487" spans="2:7" ht="12.75" customHeight="1">
      <c r="B487" s="366">
        <v>42825</v>
      </c>
      <c r="C487" s="369">
        <v>500</v>
      </c>
      <c r="D487" s="370" t="s">
        <v>5849</v>
      </c>
      <c r="E487" s="371" t="s">
        <v>6209</v>
      </c>
      <c r="F487" s="371" t="s">
        <v>5861</v>
      </c>
      <c r="G487" s="60"/>
    </row>
    <row r="488" spans="2:7" ht="12.75" customHeight="1">
      <c r="B488" s="366">
        <v>42825</v>
      </c>
      <c r="C488" s="369">
        <v>500</v>
      </c>
      <c r="D488" s="370" t="s">
        <v>5849</v>
      </c>
      <c r="E488" s="371" t="s">
        <v>6210</v>
      </c>
      <c r="F488" s="371" t="s">
        <v>5861</v>
      </c>
      <c r="G488" s="60"/>
    </row>
    <row r="489" spans="2:7" ht="12.6" customHeight="1">
      <c r="B489" s="366">
        <v>42825</v>
      </c>
      <c r="C489" s="369">
        <v>777</v>
      </c>
      <c r="D489" s="370" t="s">
        <v>5849</v>
      </c>
      <c r="E489" s="371" t="s">
        <v>5944</v>
      </c>
      <c r="F489" s="371" t="s">
        <v>5861</v>
      </c>
      <c r="G489" s="60"/>
    </row>
    <row r="490" spans="2:7" ht="14.25" customHeight="1">
      <c r="B490" s="366">
        <v>42825</v>
      </c>
      <c r="C490" s="369">
        <v>1000</v>
      </c>
      <c r="D490" s="370" t="s">
        <v>5849</v>
      </c>
      <c r="E490" s="371" t="s">
        <v>6211</v>
      </c>
      <c r="F490" s="371" t="s">
        <v>5861</v>
      </c>
      <c r="G490" s="60"/>
    </row>
    <row r="491" spans="2:7" ht="14.25" customHeight="1">
      <c r="B491" s="366">
        <v>42825</v>
      </c>
      <c r="C491" s="369">
        <v>1000</v>
      </c>
      <c r="D491" s="370" t="s">
        <v>5849</v>
      </c>
      <c r="E491" s="371" t="s">
        <v>6212</v>
      </c>
      <c r="F491" s="371" t="s">
        <v>5861</v>
      </c>
      <c r="G491" s="60"/>
    </row>
    <row r="492" spans="2:7" ht="14.25" customHeight="1">
      <c r="B492" s="366">
        <v>42825</v>
      </c>
      <c r="C492" s="369">
        <v>1300</v>
      </c>
      <c r="D492" s="370" t="s">
        <v>5849</v>
      </c>
      <c r="E492" s="371" t="s">
        <v>6213</v>
      </c>
      <c r="F492" s="371" t="s">
        <v>5861</v>
      </c>
      <c r="G492" s="60"/>
    </row>
    <row r="493" spans="2:7" ht="14.25" customHeight="1">
      <c r="B493" s="366">
        <v>42825</v>
      </c>
      <c r="C493" s="369">
        <v>1500</v>
      </c>
      <c r="D493" s="370" t="s">
        <v>5849</v>
      </c>
      <c r="E493" s="371" t="s">
        <v>5966</v>
      </c>
      <c r="F493" s="371" t="s">
        <v>5861</v>
      </c>
      <c r="G493" s="60"/>
    </row>
    <row r="494" spans="2:7" ht="14.25" customHeight="1">
      <c r="B494" s="366">
        <v>42825</v>
      </c>
      <c r="C494" s="369">
        <v>2000</v>
      </c>
      <c r="D494" s="370" t="s">
        <v>5849</v>
      </c>
      <c r="E494" s="371" t="s">
        <v>6214</v>
      </c>
      <c r="F494" s="371" t="s">
        <v>5861</v>
      </c>
      <c r="G494" s="60"/>
    </row>
    <row r="495" spans="2:7" ht="14.25" customHeight="1">
      <c r="B495" s="366">
        <v>42825</v>
      </c>
      <c r="C495" s="369">
        <v>2000</v>
      </c>
      <c r="D495" s="370" t="s">
        <v>5849</v>
      </c>
      <c r="E495" s="371" t="s">
        <v>5897</v>
      </c>
      <c r="F495" s="371" t="s">
        <v>5861</v>
      </c>
      <c r="G495" s="60"/>
    </row>
    <row r="496" spans="2:7" ht="12.75" customHeight="1">
      <c r="B496" s="366">
        <v>42825</v>
      </c>
      <c r="C496" s="369">
        <v>2000</v>
      </c>
      <c r="D496" s="370" t="s">
        <v>5849</v>
      </c>
      <c r="E496" s="371" t="s">
        <v>6215</v>
      </c>
      <c r="F496" s="371" t="s">
        <v>5861</v>
      </c>
      <c r="G496" s="60"/>
    </row>
    <row r="497" spans="2:7" ht="12.75" customHeight="1">
      <c r="B497" s="366">
        <v>42825</v>
      </c>
      <c r="C497" s="369">
        <v>4000</v>
      </c>
      <c r="D497" s="370" t="s">
        <v>5849</v>
      </c>
      <c r="E497" s="371" t="s">
        <v>6216</v>
      </c>
      <c r="F497" s="371" t="s">
        <v>5861</v>
      </c>
      <c r="G497" s="60"/>
    </row>
    <row r="498" spans="2:7" ht="12.75" customHeight="1">
      <c r="B498" s="366">
        <v>42825</v>
      </c>
      <c r="C498" s="369">
        <v>5000</v>
      </c>
      <c r="D498" s="370" t="s">
        <v>5849</v>
      </c>
      <c r="E498" s="371" t="s">
        <v>6217</v>
      </c>
      <c r="F498" s="371" t="s">
        <v>5861</v>
      </c>
      <c r="G498" s="60"/>
    </row>
    <row r="499" spans="2:7" ht="15">
      <c r="B499" s="366">
        <v>42825</v>
      </c>
      <c r="C499" s="369">
        <v>5000</v>
      </c>
      <c r="D499" s="370" t="s">
        <v>5849</v>
      </c>
      <c r="E499" s="371" t="s">
        <v>5619</v>
      </c>
      <c r="F499" s="371" t="s">
        <v>5861</v>
      </c>
    </row>
    <row r="500" spans="2:7" ht="15">
      <c r="B500" s="366">
        <v>42825</v>
      </c>
      <c r="C500" s="369">
        <v>10000</v>
      </c>
      <c r="D500" s="370" t="s">
        <v>5849</v>
      </c>
      <c r="E500" s="371" t="s">
        <v>6017</v>
      </c>
      <c r="F500" s="371" t="s">
        <v>5861</v>
      </c>
    </row>
    <row r="501" spans="2:7" ht="15">
      <c r="B501" s="366">
        <v>42825</v>
      </c>
      <c r="C501" s="369">
        <v>50000</v>
      </c>
      <c r="D501" s="370" t="s">
        <v>5849</v>
      </c>
      <c r="E501" s="371" t="s">
        <v>6218</v>
      </c>
      <c r="F501" s="371" t="s">
        <v>5861</v>
      </c>
    </row>
    <row r="502" spans="2:7" ht="15">
      <c r="B502" s="366">
        <v>42825</v>
      </c>
      <c r="C502" s="369">
        <v>272050.67</v>
      </c>
      <c r="D502" s="370" t="s">
        <v>5849</v>
      </c>
      <c r="E502" s="371" t="s">
        <v>5875</v>
      </c>
      <c r="F502" s="371" t="s">
        <v>6219</v>
      </c>
    </row>
  </sheetData>
  <sheetProtection algorithmName="SHA-512" hashValue="2IeKuQB0YOX7iRBfDAwXezCsuJSi3QJUCVLR2HvgWKLVvsimV2H6H6XQeIQgb/7fOCQEu0PyqMMjb5Diq266QA==" saltValue="+0R3HrEHv97H6S1iguN3rA==" spinCount="100000" sheet="1" objects="1" scenarios="1"/>
  <sortState ref="B5:F501">
    <sortCondition ref="B5"/>
  </sortState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E34" sqref="E34"/>
    </sheetView>
  </sheetViews>
  <sheetFormatPr defaultRowHeight="15"/>
  <cols>
    <col min="2" max="2" width="14.5703125" customWidth="1"/>
    <col min="3" max="3" width="18.5703125" customWidth="1"/>
    <col min="4" max="4" width="13.85546875" customWidth="1"/>
    <col min="5" max="5" width="18.5703125" customWidth="1"/>
    <col min="6" max="6" width="18.7109375" customWidth="1"/>
    <col min="7" max="7" width="11.7109375" customWidth="1"/>
  </cols>
  <sheetData>
    <row r="1" spans="1:8" ht="53.25" customHeight="1">
      <c r="A1" s="16"/>
      <c r="B1" s="49"/>
      <c r="C1" s="395" t="s">
        <v>144</v>
      </c>
      <c r="D1" s="395"/>
      <c r="E1" s="395"/>
      <c r="F1" s="395"/>
      <c r="G1" s="395"/>
      <c r="H1" s="395"/>
    </row>
    <row r="2" spans="1:8">
      <c r="A2" s="1"/>
      <c r="B2" s="170" t="s">
        <v>6</v>
      </c>
      <c r="C2" s="171">
        <f>SUM(E12)</f>
        <v>21409.737000000001</v>
      </c>
      <c r="D2" s="55"/>
      <c r="E2" s="56"/>
      <c r="F2" s="172"/>
    </row>
    <row r="3" spans="1:8">
      <c r="A3" s="1"/>
      <c r="B3" s="49" t="s">
        <v>33</v>
      </c>
      <c r="C3" s="119"/>
      <c r="D3" s="58"/>
      <c r="E3" s="57"/>
      <c r="F3" s="65"/>
    </row>
    <row r="4" spans="1:8">
      <c r="A4" s="22"/>
      <c r="B4" s="218" t="s">
        <v>7</v>
      </c>
      <c r="C4" s="218" t="s">
        <v>121</v>
      </c>
      <c r="D4" s="218" t="s">
        <v>119</v>
      </c>
      <c r="E4" s="218" t="s">
        <v>120</v>
      </c>
      <c r="F4" s="218" t="s">
        <v>9</v>
      </c>
      <c r="G4" s="299"/>
    </row>
    <row r="5" spans="1:8">
      <c r="B5" s="391" t="s">
        <v>122</v>
      </c>
      <c r="C5" s="391"/>
      <c r="D5" s="391"/>
      <c r="E5" s="391"/>
      <c r="F5" s="391"/>
      <c r="G5" s="105"/>
    </row>
    <row r="6" spans="1:8" s="60" customFormat="1">
      <c r="B6" s="320">
        <v>42801</v>
      </c>
      <c r="C6" s="321">
        <v>185</v>
      </c>
      <c r="D6" s="323">
        <v>58.337000000000003</v>
      </c>
      <c r="E6" s="322">
        <v>10792.345000000001</v>
      </c>
      <c r="F6" s="319" t="s">
        <v>161</v>
      </c>
      <c r="G6" s="105"/>
    </row>
    <row r="7" spans="1:8">
      <c r="B7" s="218" t="s">
        <v>123</v>
      </c>
      <c r="C7" s="222">
        <f>SUM(C6:C6)</f>
        <v>185</v>
      </c>
      <c r="D7" s="218"/>
      <c r="E7" s="223">
        <f>SUM(E6:E6)</f>
        <v>10792.345000000001</v>
      </c>
      <c r="F7" s="59"/>
      <c r="G7" s="60"/>
    </row>
    <row r="8" spans="1:8">
      <c r="B8" s="392" t="s">
        <v>124</v>
      </c>
      <c r="C8" s="393"/>
      <c r="D8" s="393"/>
      <c r="E8" s="393"/>
      <c r="F8" s="394"/>
    </row>
    <row r="9" spans="1:8">
      <c r="B9" s="328">
        <v>42810</v>
      </c>
      <c r="C9" s="325">
        <v>30</v>
      </c>
      <c r="D9" s="331">
        <v>62.842799999999997</v>
      </c>
      <c r="E9" s="329">
        <v>1885.2839999999999</v>
      </c>
      <c r="F9" s="327" t="s">
        <v>162</v>
      </c>
    </row>
    <row r="10" spans="1:8">
      <c r="B10" s="328">
        <v>42814</v>
      </c>
      <c r="C10" s="325">
        <v>140</v>
      </c>
      <c r="D10" s="331">
        <v>62.372199999999999</v>
      </c>
      <c r="E10" s="329">
        <v>8732.1080000000002</v>
      </c>
      <c r="F10" s="330" t="s">
        <v>163</v>
      </c>
    </row>
    <row r="11" spans="1:8">
      <c r="B11" s="218" t="s">
        <v>123</v>
      </c>
      <c r="C11" s="222">
        <f>SUM(C9:C10)</f>
        <v>170</v>
      </c>
      <c r="D11" s="218"/>
      <c r="E11" s="223">
        <f>SUM(E9:E10)</f>
        <v>10617.392</v>
      </c>
      <c r="F11" s="59"/>
    </row>
    <row r="12" spans="1:8">
      <c r="B12" s="218" t="s">
        <v>125</v>
      </c>
      <c r="C12" s="218"/>
      <c r="D12" s="218"/>
      <c r="E12" s="223">
        <f>SUM(E7+E11)</f>
        <v>21409.737000000001</v>
      </c>
      <c r="F12" s="59"/>
    </row>
    <row r="13" spans="1:8">
      <c r="C13" s="220"/>
      <c r="D13" s="220"/>
      <c r="E13" s="220"/>
      <c r="F13" s="59"/>
    </row>
    <row r="14" spans="1:8">
      <c r="C14" s="220"/>
      <c r="D14" s="220"/>
      <c r="E14" s="220"/>
      <c r="F14" s="59"/>
    </row>
    <row r="15" spans="1:8">
      <c r="C15" s="220"/>
      <c r="D15" s="220"/>
      <c r="E15" s="220"/>
      <c r="F15" s="59"/>
    </row>
    <row r="16" spans="1:8">
      <c r="C16" s="220"/>
      <c r="D16" s="220"/>
      <c r="E16" s="220"/>
      <c r="F16" s="306"/>
    </row>
    <row r="17" spans="3:6">
      <c r="C17" s="220"/>
      <c r="D17" s="220"/>
      <c r="E17" s="220"/>
      <c r="F17" s="59"/>
    </row>
    <row r="18" spans="3:6">
      <c r="C18" s="220"/>
      <c r="D18" s="220"/>
      <c r="E18" s="220"/>
      <c r="F18" s="59"/>
    </row>
    <row r="19" spans="3:6">
      <c r="C19" s="220"/>
      <c r="D19" s="220"/>
      <c r="E19" s="220"/>
      <c r="F19" s="59"/>
    </row>
    <row r="20" spans="3:6">
      <c r="C20" s="220"/>
      <c r="D20" s="220"/>
      <c r="E20" s="220"/>
      <c r="F20" s="59"/>
    </row>
    <row r="21" spans="3:6">
      <c r="C21" s="220"/>
      <c r="D21" s="220"/>
      <c r="E21" s="220"/>
      <c r="F21" s="59"/>
    </row>
    <row r="22" spans="3:6">
      <c r="C22" s="220"/>
      <c r="D22" s="220"/>
      <c r="E22" s="220"/>
      <c r="F22" s="59"/>
    </row>
    <row r="23" spans="3:6">
      <c r="C23" s="220"/>
      <c r="D23" s="220"/>
      <c r="E23" s="220"/>
      <c r="F23" s="59"/>
    </row>
    <row r="24" spans="3:6">
      <c r="C24" s="220"/>
      <c r="D24" s="220"/>
      <c r="E24" s="220"/>
      <c r="F24" s="59"/>
    </row>
    <row r="25" spans="3:6">
      <c r="F25" s="59"/>
    </row>
  </sheetData>
  <sheetProtection algorithmName="SHA-512" hashValue="yxBEjL0Rastt5z9w9B9Gd6axFvoy15GgqXmnBBuNCAxbLiPlRlhwfq0Q3k8lulTZirWWH/5nkFym1vBG73BWsw==" saltValue="EvXh8KYnIjAaT//Eiz4I0w==" spinCount="100000" sheet="1" objects="1" scenarios="1"/>
  <mergeCells count="3">
    <mergeCell ref="B5:F5"/>
    <mergeCell ref="B8:F8"/>
    <mergeCell ref="C1:H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17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4" customWidth="1"/>
    <col min="3" max="3" width="23.85546875" style="121" customWidth="1"/>
    <col min="4" max="4" width="25.7109375" style="3" customWidth="1"/>
    <col min="5" max="16384" width="9.140625" style="1"/>
  </cols>
  <sheetData>
    <row r="1" spans="1:6" ht="36.6" customHeight="1">
      <c r="A1" s="17"/>
      <c r="B1" s="17"/>
      <c r="C1" s="396" t="s">
        <v>145</v>
      </c>
      <c r="D1" s="396"/>
      <c r="E1" s="19"/>
      <c r="F1" s="18"/>
    </row>
    <row r="2" spans="1:6" ht="14.25">
      <c r="B2" s="7" t="s">
        <v>11</v>
      </c>
      <c r="C2" s="120">
        <f>SUM(C116-C117)</f>
        <v>27810.096000000001</v>
      </c>
      <c r="D2" s="28"/>
    </row>
    <row r="4" spans="1:6" s="24" customFormat="1" ht="36.6" customHeight="1">
      <c r="B4" s="258" t="s">
        <v>7</v>
      </c>
      <c r="C4" s="259" t="s">
        <v>12</v>
      </c>
      <c r="D4" s="260" t="s">
        <v>13</v>
      </c>
    </row>
    <row r="5" spans="1:6" ht="15">
      <c r="B5" s="257">
        <v>42795</v>
      </c>
      <c r="C5" s="235">
        <v>1500</v>
      </c>
      <c r="D5" s="327"/>
      <c r="E5" s="1" t="str">
        <f>RIGHT(D5,4)</f>
        <v/>
      </c>
    </row>
    <row r="6" spans="1:6" s="326" customFormat="1" ht="15">
      <c r="B6" s="257">
        <v>42795</v>
      </c>
      <c r="C6" s="235">
        <v>1</v>
      </c>
      <c r="D6" s="327"/>
      <c r="E6" s="326" t="str">
        <f t="shared" ref="E6:E69" si="0">RIGHT(D6,4)</f>
        <v/>
      </c>
    </row>
    <row r="7" spans="1:6" s="326" customFormat="1" ht="15">
      <c r="B7" s="257">
        <v>42795</v>
      </c>
      <c r="C7" s="235">
        <v>500</v>
      </c>
      <c r="D7" s="327"/>
      <c r="E7" s="326" t="str">
        <f t="shared" si="0"/>
        <v/>
      </c>
    </row>
    <row r="8" spans="1:6" s="326" customFormat="1" ht="15">
      <c r="B8" s="257">
        <v>42795</v>
      </c>
      <c r="C8" s="235">
        <v>350</v>
      </c>
      <c r="D8" s="327"/>
      <c r="E8" s="326" t="str">
        <f t="shared" si="0"/>
        <v/>
      </c>
    </row>
    <row r="9" spans="1:6" s="326" customFormat="1" ht="15">
      <c r="B9" s="257">
        <v>42796</v>
      </c>
      <c r="C9" s="235">
        <v>100</v>
      </c>
      <c r="D9" s="327"/>
      <c r="E9" s="326" t="str">
        <f t="shared" si="0"/>
        <v/>
      </c>
    </row>
    <row r="10" spans="1:6" s="326" customFormat="1" ht="15">
      <c r="B10" s="257">
        <v>42796</v>
      </c>
      <c r="C10" s="235">
        <v>50</v>
      </c>
      <c r="D10" s="327"/>
      <c r="E10" s="326" t="str">
        <f t="shared" si="0"/>
        <v/>
      </c>
    </row>
    <row r="11" spans="1:6" s="326" customFormat="1" ht="15">
      <c r="B11" s="257">
        <v>42796</v>
      </c>
      <c r="C11" s="235">
        <v>10</v>
      </c>
      <c r="D11" s="327"/>
      <c r="E11" s="326" t="str">
        <f t="shared" si="0"/>
        <v/>
      </c>
    </row>
    <row r="12" spans="1:6" s="326" customFormat="1" ht="15">
      <c r="B12" s="257">
        <v>42796</v>
      </c>
      <c r="C12" s="235">
        <v>20</v>
      </c>
      <c r="D12" s="327"/>
      <c r="E12" s="326" t="str">
        <f t="shared" si="0"/>
        <v/>
      </c>
    </row>
    <row r="13" spans="1:6" s="326" customFormat="1" ht="15">
      <c r="B13" s="257">
        <v>42796</v>
      </c>
      <c r="C13" s="235">
        <v>25</v>
      </c>
      <c r="D13" s="327"/>
      <c r="E13" s="326" t="str">
        <f t="shared" si="0"/>
        <v/>
      </c>
    </row>
    <row r="14" spans="1:6" s="326" customFormat="1" ht="15">
      <c r="B14" s="257">
        <v>42797</v>
      </c>
      <c r="C14" s="235">
        <v>22.41</v>
      </c>
      <c r="D14" s="327"/>
      <c r="E14" s="326" t="str">
        <f t="shared" si="0"/>
        <v/>
      </c>
    </row>
    <row r="15" spans="1:6" s="326" customFormat="1" ht="15">
      <c r="B15" s="257">
        <v>42797</v>
      </c>
      <c r="C15" s="235">
        <v>100</v>
      </c>
      <c r="D15" s="327"/>
      <c r="E15" s="326" t="str">
        <f t="shared" si="0"/>
        <v/>
      </c>
    </row>
    <row r="16" spans="1:6" s="326" customFormat="1" ht="15">
      <c r="B16" s="257">
        <v>42797</v>
      </c>
      <c r="C16" s="235">
        <v>50</v>
      </c>
      <c r="D16" s="327"/>
      <c r="E16" s="326" t="str">
        <f t="shared" si="0"/>
        <v/>
      </c>
    </row>
    <row r="17" spans="2:5" s="326" customFormat="1" ht="15">
      <c r="B17" s="257">
        <v>42797</v>
      </c>
      <c r="C17" s="235">
        <v>50</v>
      </c>
      <c r="D17" s="327"/>
      <c r="E17" s="326" t="str">
        <f t="shared" si="0"/>
        <v/>
      </c>
    </row>
    <row r="18" spans="2:5" s="326" customFormat="1" ht="15">
      <c r="B18" s="257">
        <v>42797</v>
      </c>
      <c r="C18" s="235">
        <v>25</v>
      </c>
      <c r="D18" s="327"/>
      <c r="E18" s="326" t="str">
        <f t="shared" si="0"/>
        <v/>
      </c>
    </row>
    <row r="19" spans="2:5" s="326" customFormat="1" ht="15">
      <c r="B19" s="257">
        <v>42797</v>
      </c>
      <c r="C19" s="235">
        <v>79.239999999999995</v>
      </c>
      <c r="D19" s="327"/>
      <c r="E19" s="326" t="str">
        <f t="shared" si="0"/>
        <v/>
      </c>
    </row>
    <row r="20" spans="2:5" s="326" customFormat="1" ht="15">
      <c r="B20" s="257">
        <v>42797</v>
      </c>
      <c r="C20" s="235">
        <v>50</v>
      </c>
      <c r="D20" s="327"/>
      <c r="E20" s="326" t="str">
        <f t="shared" si="0"/>
        <v/>
      </c>
    </row>
    <row r="21" spans="2:5" s="326" customFormat="1" ht="15">
      <c r="B21" s="257">
        <v>42797</v>
      </c>
      <c r="C21" s="235">
        <v>50</v>
      </c>
      <c r="D21" s="327"/>
      <c r="E21" s="326" t="str">
        <f t="shared" si="0"/>
        <v/>
      </c>
    </row>
    <row r="22" spans="2:5" s="326" customFormat="1" ht="15">
      <c r="B22" s="257">
        <v>42798</v>
      </c>
      <c r="C22" s="235">
        <v>1000</v>
      </c>
      <c r="D22" s="327"/>
      <c r="E22" s="326" t="str">
        <f t="shared" si="0"/>
        <v/>
      </c>
    </row>
    <row r="23" spans="2:5" s="326" customFormat="1" ht="15">
      <c r="B23" s="257">
        <v>42799</v>
      </c>
      <c r="C23" s="235">
        <v>86</v>
      </c>
      <c r="D23" s="327"/>
      <c r="E23" s="326" t="str">
        <f t="shared" si="0"/>
        <v/>
      </c>
    </row>
    <row r="24" spans="2:5" s="326" customFormat="1" ht="15">
      <c r="B24" s="257">
        <v>42800</v>
      </c>
      <c r="C24" s="235">
        <v>20</v>
      </c>
      <c r="D24" s="327"/>
      <c r="E24" s="326" t="str">
        <f t="shared" si="0"/>
        <v/>
      </c>
    </row>
    <row r="25" spans="2:5" s="326" customFormat="1" ht="15">
      <c r="B25" s="257">
        <v>42800</v>
      </c>
      <c r="C25" s="235">
        <v>10</v>
      </c>
      <c r="D25" s="327"/>
      <c r="E25" s="326" t="str">
        <f t="shared" si="0"/>
        <v/>
      </c>
    </row>
    <row r="26" spans="2:5" s="326" customFormat="1" ht="15">
      <c r="B26" s="257">
        <v>42800</v>
      </c>
      <c r="C26" s="235">
        <v>150</v>
      </c>
      <c r="D26" s="327"/>
      <c r="E26" s="326" t="str">
        <f t="shared" si="0"/>
        <v/>
      </c>
    </row>
    <row r="27" spans="2:5" s="326" customFormat="1" ht="15">
      <c r="B27" s="257">
        <v>42800</v>
      </c>
      <c r="C27" s="235">
        <v>50</v>
      </c>
      <c r="D27" s="327"/>
      <c r="E27" s="326" t="str">
        <f t="shared" si="0"/>
        <v/>
      </c>
    </row>
    <row r="28" spans="2:5" s="326" customFormat="1" ht="15">
      <c r="B28" s="257">
        <v>42800</v>
      </c>
      <c r="C28" s="235">
        <v>1</v>
      </c>
      <c r="D28" s="327"/>
      <c r="E28" s="326" t="str">
        <f t="shared" si="0"/>
        <v/>
      </c>
    </row>
    <row r="29" spans="2:5" s="326" customFormat="1" ht="15">
      <c r="B29" s="257">
        <v>42800</v>
      </c>
      <c r="C29" s="235">
        <v>3</v>
      </c>
      <c r="D29" s="327"/>
      <c r="E29" s="326" t="str">
        <f t="shared" si="0"/>
        <v/>
      </c>
    </row>
    <row r="30" spans="2:5" s="326" customFormat="1" ht="15">
      <c r="B30" s="257">
        <v>42800</v>
      </c>
      <c r="C30" s="235">
        <v>3</v>
      </c>
      <c r="D30" s="327"/>
      <c r="E30" s="326" t="str">
        <f t="shared" si="0"/>
        <v/>
      </c>
    </row>
    <row r="31" spans="2:5" s="326" customFormat="1" ht="15">
      <c r="B31" s="257">
        <v>42800</v>
      </c>
      <c r="C31" s="235">
        <v>2</v>
      </c>
      <c r="D31" s="327"/>
      <c r="E31" s="326" t="str">
        <f t="shared" si="0"/>
        <v/>
      </c>
    </row>
    <row r="32" spans="2:5" s="326" customFormat="1" ht="15">
      <c r="B32" s="257">
        <v>42801</v>
      </c>
      <c r="C32" s="235">
        <v>33</v>
      </c>
      <c r="D32" s="327"/>
      <c r="E32" s="326" t="str">
        <f t="shared" si="0"/>
        <v/>
      </c>
    </row>
    <row r="33" spans="2:5" s="326" customFormat="1" ht="15">
      <c r="B33" s="257">
        <v>42801</v>
      </c>
      <c r="C33" s="235">
        <v>1099</v>
      </c>
      <c r="D33" s="327"/>
      <c r="E33" s="326" t="str">
        <f t="shared" si="0"/>
        <v/>
      </c>
    </row>
    <row r="34" spans="2:5" s="326" customFormat="1" ht="15">
      <c r="B34" s="257">
        <v>42801</v>
      </c>
      <c r="C34" s="235">
        <v>100</v>
      </c>
      <c r="D34" s="327"/>
      <c r="E34" s="326" t="str">
        <f t="shared" si="0"/>
        <v/>
      </c>
    </row>
    <row r="35" spans="2:5" ht="15">
      <c r="B35" s="256">
        <v>42801</v>
      </c>
      <c r="C35" s="235">
        <v>300</v>
      </c>
      <c r="D35" s="327"/>
      <c r="E35" s="326" t="str">
        <f t="shared" si="0"/>
        <v/>
      </c>
    </row>
    <row r="36" spans="2:5" ht="15">
      <c r="B36" s="256">
        <v>42801</v>
      </c>
      <c r="C36" s="235">
        <v>200</v>
      </c>
      <c r="D36" s="327" t="s">
        <v>5840</v>
      </c>
      <c r="E36" s="326"/>
    </row>
    <row r="37" spans="2:5" ht="15">
      <c r="B37" s="256">
        <v>42802</v>
      </c>
      <c r="C37" s="235">
        <v>1</v>
      </c>
      <c r="D37" s="327" t="s">
        <v>5841</v>
      </c>
      <c r="E37" s="326"/>
    </row>
    <row r="38" spans="2:5" ht="15">
      <c r="B38" s="256">
        <v>42803</v>
      </c>
      <c r="C38" s="235">
        <v>1</v>
      </c>
      <c r="D38" s="327"/>
      <c r="E38" s="326"/>
    </row>
    <row r="39" spans="2:5" ht="15">
      <c r="B39" s="256">
        <v>42803</v>
      </c>
      <c r="C39" s="235">
        <v>1</v>
      </c>
      <c r="D39" s="327"/>
      <c r="E39" s="326" t="str">
        <f t="shared" si="0"/>
        <v/>
      </c>
    </row>
    <row r="40" spans="2:5" ht="15">
      <c r="B40" s="256">
        <v>42803</v>
      </c>
      <c r="C40" s="235">
        <v>400</v>
      </c>
      <c r="D40" s="327"/>
      <c r="E40" s="326" t="str">
        <f t="shared" si="0"/>
        <v/>
      </c>
    </row>
    <row r="41" spans="2:5" ht="15">
      <c r="B41" s="256">
        <v>42803</v>
      </c>
      <c r="C41" s="235">
        <v>500</v>
      </c>
      <c r="D41" s="327"/>
      <c r="E41" s="326" t="str">
        <f t="shared" si="0"/>
        <v/>
      </c>
    </row>
    <row r="42" spans="2:5" ht="15">
      <c r="B42" s="256">
        <v>42803</v>
      </c>
      <c r="C42" s="235">
        <v>10</v>
      </c>
      <c r="D42" s="327"/>
      <c r="E42" s="326" t="str">
        <f t="shared" si="0"/>
        <v/>
      </c>
    </row>
    <row r="43" spans="2:5" ht="15">
      <c r="B43" s="256">
        <v>42803</v>
      </c>
      <c r="C43" s="235">
        <v>300</v>
      </c>
      <c r="D43" s="327"/>
      <c r="E43" s="326" t="str">
        <f t="shared" si="0"/>
        <v/>
      </c>
    </row>
    <row r="44" spans="2:5" ht="15">
      <c r="B44" s="256">
        <v>42803</v>
      </c>
      <c r="C44" s="235">
        <v>100</v>
      </c>
      <c r="D44" s="327"/>
      <c r="E44" s="326" t="str">
        <f t="shared" si="0"/>
        <v/>
      </c>
    </row>
    <row r="45" spans="2:5" ht="15">
      <c r="B45" s="256">
        <v>42804</v>
      </c>
      <c r="C45" s="235">
        <v>150</v>
      </c>
      <c r="D45" s="327"/>
      <c r="E45" s="326" t="str">
        <f t="shared" si="0"/>
        <v/>
      </c>
    </row>
    <row r="46" spans="2:5" ht="15">
      <c r="B46" s="256">
        <v>42804</v>
      </c>
      <c r="C46" s="235">
        <v>1</v>
      </c>
      <c r="D46" s="327"/>
      <c r="E46" s="326" t="str">
        <f t="shared" si="0"/>
        <v/>
      </c>
    </row>
    <row r="47" spans="2:5" ht="15">
      <c r="B47" s="256">
        <v>42804</v>
      </c>
      <c r="C47" s="235">
        <v>124</v>
      </c>
      <c r="D47" s="327"/>
      <c r="E47" s="326" t="str">
        <f t="shared" si="0"/>
        <v/>
      </c>
    </row>
    <row r="48" spans="2:5" ht="15">
      <c r="B48" s="256">
        <v>42804</v>
      </c>
      <c r="C48" s="235">
        <v>10</v>
      </c>
      <c r="D48" s="327"/>
      <c r="E48" s="326" t="str">
        <f t="shared" si="0"/>
        <v/>
      </c>
    </row>
    <row r="49" spans="2:5" ht="15">
      <c r="B49" s="256">
        <v>42805</v>
      </c>
      <c r="C49" s="235">
        <v>1</v>
      </c>
      <c r="D49" s="327"/>
      <c r="E49" s="326" t="str">
        <f t="shared" si="0"/>
        <v/>
      </c>
    </row>
    <row r="50" spans="2:5" ht="15">
      <c r="B50" s="256">
        <v>42805</v>
      </c>
      <c r="C50" s="235">
        <v>100</v>
      </c>
      <c r="D50" s="327"/>
      <c r="E50" s="326" t="str">
        <f t="shared" si="0"/>
        <v/>
      </c>
    </row>
    <row r="51" spans="2:5" ht="15">
      <c r="B51" s="256">
        <v>42805</v>
      </c>
      <c r="C51" s="235">
        <v>100</v>
      </c>
      <c r="D51" s="327"/>
      <c r="E51" s="326" t="str">
        <f t="shared" si="0"/>
        <v/>
      </c>
    </row>
    <row r="52" spans="2:5" ht="15">
      <c r="B52" s="256">
        <v>42805</v>
      </c>
      <c r="C52" s="235">
        <v>50</v>
      </c>
      <c r="D52" s="327"/>
      <c r="E52" s="326" t="str">
        <f t="shared" si="0"/>
        <v/>
      </c>
    </row>
    <row r="53" spans="2:5" ht="15">
      <c r="B53" s="256">
        <v>42806</v>
      </c>
      <c r="C53" s="235">
        <v>100</v>
      </c>
      <c r="D53" s="327"/>
      <c r="E53" s="326" t="str">
        <f t="shared" si="0"/>
        <v/>
      </c>
    </row>
    <row r="54" spans="2:5" ht="15">
      <c r="B54" s="256">
        <v>42806</v>
      </c>
      <c r="C54" s="235">
        <v>20</v>
      </c>
      <c r="D54" s="327"/>
      <c r="E54" s="326" t="str">
        <f t="shared" si="0"/>
        <v/>
      </c>
    </row>
    <row r="55" spans="2:5" ht="15">
      <c r="B55" s="256">
        <v>42806</v>
      </c>
      <c r="C55" s="235">
        <v>100</v>
      </c>
      <c r="D55" s="327"/>
      <c r="E55" s="326" t="str">
        <f t="shared" si="0"/>
        <v/>
      </c>
    </row>
    <row r="56" spans="2:5" ht="15">
      <c r="B56" s="256">
        <v>42807</v>
      </c>
      <c r="C56" s="235">
        <v>90</v>
      </c>
      <c r="D56" s="327"/>
      <c r="E56" s="326" t="str">
        <f t="shared" si="0"/>
        <v/>
      </c>
    </row>
    <row r="57" spans="2:5" ht="15">
      <c r="B57" s="256">
        <v>42807</v>
      </c>
      <c r="C57" s="235">
        <v>100</v>
      </c>
      <c r="D57" s="327"/>
      <c r="E57" s="326" t="str">
        <f t="shared" si="0"/>
        <v/>
      </c>
    </row>
    <row r="58" spans="2:5" ht="15">
      <c r="B58" s="256">
        <v>42807</v>
      </c>
      <c r="C58" s="235">
        <v>100</v>
      </c>
      <c r="D58" s="327"/>
      <c r="E58" s="326" t="str">
        <f t="shared" si="0"/>
        <v/>
      </c>
    </row>
    <row r="59" spans="2:5" ht="15">
      <c r="B59" s="256">
        <v>42807</v>
      </c>
      <c r="C59" s="235">
        <v>20</v>
      </c>
      <c r="D59" s="327"/>
      <c r="E59" s="326" t="str">
        <f t="shared" si="0"/>
        <v/>
      </c>
    </row>
    <row r="60" spans="2:5" ht="15">
      <c r="B60" s="256">
        <v>42808</v>
      </c>
      <c r="C60" s="235">
        <v>100</v>
      </c>
      <c r="D60" s="327"/>
      <c r="E60" s="326" t="str">
        <f t="shared" si="0"/>
        <v/>
      </c>
    </row>
    <row r="61" spans="2:5" ht="15">
      <c r="B61" s="256">
        <v>42808</v>
      </c>
      <c r="C61" s="235">
        <v>100</v>
      </c>
      <c r="D61" s="327"/>
      <c r="E61" s="326" t="str">
        <f t="shared" si="0"/>
        <v/>
      </c>
    </row>
    <row r="62" spans="2:5" ht="15">
      <c r="B62" s="256">
        <v>42809</v>
      </c>
      <c r="C62" s="235">
        <v>100</v>
      </c>
      <c r="D62" s="327"/>
      <c r="E62" s="326" t="str">
        <f t="shared" si="0"/>
        <v/>
      </c>
    </row>
    <row r="63" spans="2:5" ht="15">
      <c r="B63" s="256">
        <v>42809</v>
      </c>
      <c r="C63" s="235">
        <v>1000</v>
      </c>
      <c r="D63" s="327"/>
      <c r="E63" s="326" t="str">
        <f t="shared" si="0"/>
        <v/>
      </c>
    </row>
    <row r="64" spans="2:5" ht="15">
      <c r="B64" s="256">
        <v>42810</v>
      </c>
      <c r="C64" s="235">
        <v>500</v>
      </c>
      <c r="D64" s="327"/>
      <c r="E64" s="326" t="str">
        <f t="shared" si="0"/>
        <v/>
      </c>
    </row>
    <row r="65" spans="2:5" ht="15">
      <c r="B65" s="256">
        <v>42810</v>
      </c>
      <c r="C65" s="235">
        <v>50</v>
      </c>
      <c r="D65" s="327"/>
      <c r="E65" s="326" t="str">
        <f t="shared" si="0"/>
        <v/>
      </c>
    </row>
    <row r="66" spans="2:5" ht="15">
      <c r="B66" s="256">
        <v>42810</v>
      </c>
      <c r="C66" s="235">
        <v>300</v>
      </c>
      <c r="D66" s="327"/>
      <c r="E66" s="326" t="str">
        <f t="shared" si="0"/>
        <v/>
      </c>
    </row>
    <row r="67" spans="2:5" ht="15">
      <c r="B67" s="256">
        <v>42810</v>
      </c>
      <c r="C67" s="235">
        <v>100</v>
      </c>
      <c r="D67" s="327"/>
      <c r="E67" s="326" t="str">
        <f t="shared" si="0"/>
        <v/>
      </c>
    </row>
    <row r="68" spans="2:5" ht="15">
      <c r="B68" s="256">
        <v>42810</v>
      </c>
      <c r="C68" s="235">
        <v>300</v>
      </c>
      <c r="D68" s="327"/>
      <c r="E68" s="326" t="str">
        <f t="shared" si="0"/>
        <v/>
      </c>
    </row>
    <row r="69" spans="2:5" ht="15">
      <c r="B69" s="256">
        <v>42810</v>
      </c>
      <c r="C69" s="235">
        <v>200</v>
      </c>
      <c r="D69" s="327"/>
      <c r="E69" s="326" t="str">
        <f t="shared" si="0"/>
        <v/>
      </c>
    </row>
    <row r="70" spans="2:5" ht="15">
      <c r="B70" s="256">
        <v>42811</v>
      </c>
      <c r="C70" s="235">
        <v>300</v>
      </c>
      <c r="D70" s="327"/>
      <c r="E70" s="326" t="str">
        <f t="shared" ref="E70:E115" si="1">RIGHT(D70,4)</f>
        <v/>
      </c>
    </row>
    <row r="71" spans="2:5" ht="15">
      <c r="B71" s="256">
        <v>42811</v>
      </c>
      <c r="C71" s="235">
        <v>50</v>
      </c>
      <c r="D71" s="327"/>
      <c r="E71" s="326" t="str">
        <f t="shared" si="1"/>
        <v/>
      </c>
    </row>
    <row r="72" spans="2:5" ht="15">
      <c r="B72" s="256">
        <v>42811</v>
      </c>
      <c r="C72" s="235">
        <v>500</v>
      </c>
      <c r="D72" s="327"/>
      <c r="E72" s="326" t="str">
        <f t="shared" si="1"/>
        <v/>
      </c>
    </row>
    <row r="73" spans="2:5" ht="15">
      <c r="B73" s="256">
        <v>42811</v>
      </c>
      <c r="C73" s="235">
        <v>20</v>
      </c>
      <c r="D73" s="327"/>
      <c r="E73" s="326" t="str">
        <f t="shared" si="1"/>
        <v/>
      </c>
    </row>
    <row r="74" spans="2:5" ht="15">
      <c r="B74" s="256">
        <v>42811</v>
      </c>
      <c r="C74" s="235">
        <v>1000</v>
      </c>
      <c r="D74" s="327"/>
      <c r="E74" s="326" t="str">
        <f t="shared" si="1"/>
        <v/>
      </c>
    </row>
    <row r="75" spans="2:5" ht="15">
      <c r="B75" s="256">
        <v>42811</v>
      </c>
      <c r="C75" s="235">
        <v>10</v>
      </c>
      <c r="D75" s="327"/>
      <c r="E75" s="326" t="str">
        <f t="shared" si="1"/>
        <v/>
      </c>
    </row>
    <row r="76" spans="2:5" ht="15">
      <c r="B76" s="256">
        <v>42811</v>
      </c>
      <c r="C76" s="235">
        <v>100</v>
      </c>
      <c r="D76" s="327"/>
      <c r="E76" s="326" t="str">
        <f t="shared" si="1"/>
        <v/>
      </c>
    </row>
    <row r="77" spans="2:5" ht="15">
      <c r="B77" s="256">
        <v>42811</v>
      </c>
      <c r="C77" s="235">
        <v>100</v>
      </c>
      <c r="D77" s="327"/>
      <c r="E77" s="326" t="str">
        <f t="shared" si="1"/>
        <v/>
      </c>
    </row>
    <row r="78" spans="2:5" ht="15">
      <c r="B78" s="256">
        <v>42812</v>
      </c>
      <c r="C78" s="235">
        <v>250</v>
      </c>
      <c r="D78" s="327"/>
      <c r="E78" s="326" t="str">
        <f t="shared" si="1"/>
        <v/>
      </c>
    </row>
    <row r="79" spans="2:5" ht="15">
      <c r="B79" s="256">
        <v>42814</v>
      </c>
      <c r="C79" s="235">
        <v>10</v>
      </c>
      <c r="D79" s="327"/>
      <c r="E79" s="326" t="str">
        <f t="shared" si="1"/>
        <v/>
      </c>
    </row>
    <row r="80" spans="2:5" ht="15">
      <c r="B80" s="256">
        <v>42814</v>
      </c>
      <c r="C80" s="235">
        <v>450</v>
      </c>
      <c r="D80" s="327"/>
      <c r="E80" s="326" t="str">
        <f t="shared" si="1"/>
        <v/>
      </c>
    </row>
    <row r="81" spans="2:5" ht="15">
      <c r="B81" s="256">
        <v>42814</v>
      </c>
      <c r="C81" s="235">
        <v>50</v>
      </c>
      <c r="D81" s="327"/>
      <c r="E81" s="326" t="str">
        <f t="shared" si="1"/>
        <v/>
      </c>
    </row>
    <row r="82" spans="2:5" ht="15">
      <c r="B82" s="256">
        <v>42814</v>
      </c>
      <c r="C82" s="235">
        <v>100</v>
      </c>
      <c r="D82" s="327"/>
      <c r="E82" s="326" t="str">
        <f t="shared" si="1"/>
        <v/>
      </c>
    </row>
    <row r="83" spans="2:5" ht="15">
      <c r="B83" s="256">
        <v>42814</v>
      </c>
      <c r="C83" s="235">
        <v>70</v>
      </c>
      <c r="D83" s="327"/>
      <c r="E83" s="326" t="str">
        <f t="shared" si="1"/>
        <v/>
      </c>
    </row>
    <row r="84" spans="2:5" ht="15">
      <c r="B84" s="256">
        <v>42814</v>
      </c>
      <c r="C84" s="235">
        <v>150</v>
      </c>
      <c r="D84" s="327"/>
      <c r="E84" s="326" t="str">
        <f t="shared" si="1"/>
        <v/>
      </c>
    </row>
    <row r="85" spans="2:5" ht="15">
      <c r="B85" s="256">
        <v>42815</v>
      </c>
      <c r="C85" s="235">
        <v>100</v>
      </c>
      <c r="D85" s="327"/>
      <c r="E85" s="326" t="str">
        <f t="shared" si="1"/>
        <v/>
      </c>
    </row>
    <row r="86" spans="2:5" ht="15">
      <c r="B86" s="256">
        <v>42815</v>
      </c>
      <c r="C86" s="235">
        <v>1</v>
      </c>
      <c r="D86" s="327"/>
      <c r="E86" s="326" t="str">
        <f t="shared" si="1"/>
        <v/>
      </c>
    </row>
    <row r="87" spans="2:5" ht="15">
      <c r="B87" s="256">
        <v>42815</v>
      </c>
      <c r="C87" s="235">
        <v>2700</v>
      </c>
      <c r="D87" s="327"/>
      <c r="E87" s="326" t="str">
        <f t="shared" si="1"/>
        <v/>
      </c>
    </row>
    <row r="88" spans="2:5" ht="15">
      <c r="B88" s="256">
        <v>42816</v>
      </c>
      <c r="C88" s="235">
        <v>1</v>
      </c>
      <c r="D88" s="327"/>
      <c r="E88" s="326" t="str">
        <f t="shared" si="1"/>
        <v/>
      </c>
    </row>
    <row r="89" spans="2:5" ht="15">
      <c r="B89" s="256">
        <v>42817</v>
      </c>
      <c r="C89" s="235">
        <v>100</v>
      </c>
      <c r="D89" s="327"/>
      <c r="E89" s="326" t="str">
        <f t="shared" si="1"/>
        <v/>
      </c>
    </row>
    <row r="90" spans="2:5" ht="15">
      <c r="B90" s="256">
        <v>42817</v>
      </c>
      <c r="C90" s="235">
        <v>38</v>
      </c>
      <c r="D90" s="327"/>
      <c r="E90" s="326" t="str">
        <f t="shared" si="1"/>
        <v/>
      </c>
    </row>
    <row r="91" spans="2:5" ht="15">
      <c r="B91" s="256">
        <v>42818</v>
      </c>
      <c r="C91" s="235">
        <v>500</v>
      </c>
      <c r="D91" s="327"/>
      <c r="E91" s="326" t="str">
        <f t="shared" si="1"/>
        <v/>
      </c>
    </row>
    <row r="92" spans="2:5" ht="15">
      <c r="B92" s="256">
        <v>42818</v>
      </c>
      <c r="C92" s="235">
        <v>100</v>
      </c>
      <c r="D92" s="327"/>
      <c r="E92" s="326" t="str">
        <f t="shared" si="1"/>
        <v/>
      </c>
    </row>
    <row r="93" spans="2:5" ht="15">
      <c r="B93" s="256">
        <v>42819</v>
      </c>
      <c r="C93" s="235">
        <v>10</v>
      </c>
      <c r="D93" s="327"/>
      <c r="E93" s="326" t="str">
        <f t="shared" si="1"/>
        <v/>
      </c>
    </row>
    <row r="94" spans="2:5" ht="15">
      <c r="B94" s="256">
        <v>42820</v>
      </c>
      <c r="C94" s="235">
        <v>100</v>
      </c>
      <c r="D94" s="327"/>
      <c r="E94" s="326" t="str">
        <f t="shared" si="1"/>
        <v/>
      </c>
    </row>
    <row r="95" spans="2:5" ht="15">
      <c r="B95" s="256">
        <v>42820</v>
      </c>
      <c r="C95" s="235">
        <v>500</v>
      </c>
      <c r="D95" s="327"/>
      <c r="E95" s="326" t="str">
        <f t="shared" si="1"/>
        <v/>
      </c>
    </row>
    <row r="96" spans="2:5" ht="15">
      <c r="B96" s="256">
        <v>42822</v>
      </c>
      <c r="C96" s="235">
        <v>50</v>
      </c>
      <c r="D96" s="327"/>
      <c r="E96" s="326" t="str">
        <f t="shared" si="1"/>
        <v/>
      </c>
    </row>
    <row r="97" spans="2:5" ht="15">
      <c r="B97" s="256">
        <v>42822</v>
      </c>
      <c r="C97" s="235">
        <v>100</v>
      </c>
      <c r="D97" s="327"/>
      <c r="E97" s="326" t="str">
        <f t="shared" si="1"/>
        <v/>
      </c>
    </row>
    <row r="98" spans="2:5" ht="15">
      <c r="B98" s="256">
        <v>42822</v>
      </c>
      <c r="C98" s="235">
        <v>500</v>
      </c>
      <c r="D98" s="327"/>
      <c r="E98" s="326" t="str">
        <f t="shared" si="1"/>
        <v/>
      </c>
    </row>
    <row r="99" spans="2:5" ht="15">
      <c r="B99" s="256">
        <v>42823</v>
      </c>
      <c r="C99" s="235">
        <v>50</v>
      </c>
      <c r="D99" s="327"/>
      <c r="E99" s="326" t="str">
        <f t="shared" si="1"/>
        <v/>
      </c>
    </row>
    <row r="100" spans="2:5" ht="15">
      <c r="B100" s="256">
        <v>42823</v>
      </c>
      <c r="C100" s="235">
        <v>50</v>
      </c>
      <c r="D100" s="327"/>
      <c r="E100" s="326" t="str">
        <f t="shared" si="1"/>
        <v/>
      </c>
    </row>
    <row r="101" spans="2:5" ht="15">
      <c r="B101" s="256">
        <v>42823</v>
      </c>
      <c r="C101" s="235">
        <v>3</v>
      </c>
      <c r="D101" s="327"/>
      <c r="E101" s="326" t="str">
        <f t="shared" si="1"/>
        <v/>
      </c>
    </row>
    <row r="102" spans="2:5" ht="15">
      <c r="B102" s="256">
        <v>42823</v>
      </c>
      <c r="C102" s="235">
        <v>1000</v>
      </c>
      <c r="D102" s="327"/>
      <c r="E102" s="326" t="str">
        <f t="shared" si="1"/>
        <v/>
      </c>
    </row>
    <row r="103" spans="2:5" ht="15">
      <c r="B103" s="256">
        <v>42824</v>
      </c>
      <c r="C103" s="235">
        <v>3</v>
      </c>
      <c r="D103" s="327"/>
      <c r="E103" s="326" t="str">
        <f t="shared" si="1"/>
        <v/>
      </c>
    </row>
    <row r="104" spans="2:5" ht="15">
      <c r="B104" s="256">
        <v>42824</v>
      </c>
      <c r="C104" s="235">
        <v>500</v>
      </c>
      <c r="D104" s="327"/>
      <c r="E104" s="326" t="str">
        <f t="shared" si="1"/>
        <v/>
      </c>
    </row>
    <row r="105" spans="2:5" ht="15">
      <c r="B105" s="256">
        <v>42824</v>
      </c>
      <c r="C105" s="235">
        <v>1000</v>
      </c>
      <c r="D105" s="327"/>
      <c r="E105" s="326" t="str">
        <f t="shared" si="1"/>
        <v/>
      </c>
    </row>
    <row r="106" spans="2:5" ht="15">
      <c r="B106" s="256">
        <v>42824</v>
      </c>
      <c r="C106" s="235">
        <v>50</v>
      </c>
      <c r="D106" s="327"/>
      <c r="E106" s="326" t="str">
        <f t="shared" si="1"/>
        <v/>
      </c>
    </row>
    <row r="107" spans="2:5" ht="15">
      <c r="B107" s="256">
        <v>42824</v>
      </c>
      <c r="C107" s="235">
        <v>50</v>
      </c>
      <c r="D107" s="327"/>
      <c r="E107" s="326" t="str">
        <f t="shared" si="1"/>
        <v/>
      </c>
    </row>
    <row r="108" spans="2:5" ht="15">
      <c r="B108" s="256">
        <v>42824</v>
      </c>
      <c r="C108" s="235">
        <v>300</v>
      </c>
      <c r="D108" s="327"/>
      <c r="E108" s="326" t="str">
        <f t="shared" si="1"/>
        <v/>
      </c>
    </row>
    <row r="109" spans="2:5" ht="15">
      <c r="B109" s="256">
        <v>42824</v>
      </c>
      <c r="C109" s="235">
        <v>6000</v>
      </c>
      <c r="D109" s="327"/>
      <c r="E109" s="326" t="str">
        <f t="shared" si="1"/>
        <v/>
      </c>
    </row>
    <row r="110" spans="2:5" ht="15">
      <c r="B110" s="256">
        <v>42824</v>
      </c>
      <c r="C110" s="235">
        <v>10</v>
      </c>
      <c r="D110" s="327"/>
      <c r="E110" s="326" t="str">
        <f t="shared" si="1"/>
        <v/>
      </c>
    </row>
    <row r="111" spans="2:5" ht="15">
      <c r="B111" s="256">
        <v>42824</v>
      </c>
      <c r="C111" s="235">
        <v>100</v>
      </c>
      <c r="D111" s="327"/>
      <c r="E111" s="326" t="str">
        <f t="shared" si="1"/>
        <v/>
      </c>
    </row>
    <row r="112" spans="2:5" ht="15">
      <c r="B112" s="256">
        <v>42824</v>
      </c>
      <c r="C112" s="235">
        <v>200</v>
      </c>
      <c r="D112" s="327" t="s">
        <v>2790</v>
      </c>
      <c r="E112" s="326"/>
    </row>
    <row r="113" spans="2:5" ht="15">
      <c r="B113" s="256">
        <v>42825</v>
      </c>
      <c r="C113" s="235">
        <v>4.2</v>
      </c>
      <c r="D113" s="327" t="s">
        <v>2418</v>
      </c>
      <c r="E113" s="326"/>
    </row>
    <row r="114" spans="2:5" ht="15">
      <c r="B114" s="256">
        <v>42825</v>
      </c>
      <c r="C114" s="235">
        <v>20</v>
      </c>
      <c r="D114" s="327"/>
      <c r="E114" s="326"/>
    </row>
    <row r="115" spans="2:5" ht="15">
      <c r="B115" s="256">
        <v>42825</v>
      </c>
      <c r="C115" s="235">
        <v>500</v>
      </c>
      <c r="D115" s="327"/>
      <c r="E115" s="326" t="str">
        <f t="shared" si="1"/>
        <v/>
      </c>
    </row>
    <row r="116" spans="2:5">
      <c r="B116" s="139" t="s">
        <v>26</v>
      </c>
      <c r="C116" s="140">
        <f>SUM(C5:C115)</f>
        <v>28968.850000000002</v>
      </c>
      <c r="D116" s="141"/>
    </row>
    <row r="117" spans="2:5">
      <c r="B117" s="142" t="s">
        <v>27</v>
      </c>
      <c r="C117" s="140">
        <f>C116*0.04</f>
        <v>1158.7540000000001</v>
      </c>
      <c r="D117" s="143"/>
    </row>
  </sheetData>
  <sheetProtection algorithmName="SHA-512" hashValue="4I2sqprQRN5ov8qZs2Icse2is08GUYyOb/oYhcd557MZ/zz+Xf7JKYNPumfVq/C8u6vjR/u8Z1HIFVzzqz8vrA==" saltValue="cC3asXYF7HKwCGEnFVxVFQ==" spinCount="100000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J6101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6" style="14" customWidth="1"/>
    <col min="3" max="3" width="20.140625" style="14" customWidth="1"/>
    <col min="4" max="4" width="18.7109375" style="14" customWidth="1"/>
    <col min="5" max="5" width="18.7109375" style="122" customWidth="1"/>
    <col min="6" max="6" width="18.7109375" style="85" customWidth="1"/>
    <col min="7" max="8" width="9.140625" style="1"/>
    <col min="9" max="9" width="16.85546875" style="1" customWidth="1"/>
    <col min="10" max="10" width="16.7109375" style="1" customWidth="1"/>
    <col min="11" max="11" width="19.7109375" style="1" customWidth="1"/>
    <col min="12" max="16384" width="9.140625" style="1"/>
  </cols>
  <sheetData>
    <row r="1" spans="1:10" ht="36.6" customHeight="1">
      <c r="A1" s="17"/>
      <c r="B1" s="12"/>
      <c r="C1" s="397" t="s">
        <v>146</v>
      </c>
      <c r="D1" s="397"/>
      <c r="E1" s="397"/>
      <c r="F1" s="397"/>
    </row>
    <row r="2" spans="1:10">
      <c r="B2" s="184" t="s">
        <v>11</v>
      </c>
      <c r="C2" s="187">
        <f>SUM(C3950-D3950-D3951-D3952)</f>
        <v>763504.85</v>
      </c>
      <c r="D2" s="188"/>
      <c r="E2" s="188"/>
      <c r="F2" s="189"/>
    </row>
    <row r="4" spans="1:10" s="24" customFormat="1" ht="36.6" customHeight="1">
      <c r="B4" s="258" t="s">
        <v>7</v>
      </c>
      <c r="C4" s="258" t="s">
        <v>12</v>
      </c>
      <c r="D4" s="258" t="s">
        <v>31</v>
      </c>
      <c r="E4" s="259" t="s">
        <v>8</v>
      </c>
      <c r="F4" s="272" t="s">
        <v>13</v>
      </c>
    </row>
    <row r="5" spans="1:10" ht="15">
      <c r="B5" s="316">
        <v>42795.147442130001</v>
      </c>
      <c r="C5" s="304">
        <v>100</v>
      </c>
      <c r="D5" s="123">
        <f>C5-E5</f>
        <v>4.9500000000000028</v>
      </c>
      <c r="E5" s="304">
        <v>95.05</v>
      </c>
      <c r="F5" s="273" t="s">
        <v>1030</v>
      </c>
      <c r="H5" s="6"/>
      <c r="I5" s="307"/>
      <c r="J5" s="6"/>
    </row>
    <row r="6" spans="1:10" ht="15">
      <c r="B6" s="316">
        <v>42795.258333332997</v>
      </c>
      <c r="C6" s="304">
        <v>300</v>
      </c>
      <c r="D6" s="123">
        <f t="shared" ref="D6:D69" si="0">C6-E6</f>
        <v>14.850000000000023</v>
      </c>
      <c r="E6" s="304">
        <v>285.14999999999998</v>
      </c>
      <c r="F6" s="273" t="s">
        <v>1031</v>
      </c>
      <c r="H6" s="6"/>
      <c r="I6" s="307"/>
      <c r="J6" s="6"/>
    </row>
    <row r="7" spans="1:10" ht="15">
      <c r="B7" s="316">
        <v>42795.305578703999</v>
      </c>
      <c r="C7" s="304">
        <v>100</v>
      </c>
      <c r="D7" s="123">
        <f t="shared" si="0"/>
        <v>5</v>
      </c>
      <c r="E7" s="304">
        <v>95</v>
      </c>
      <c r="F7" s="273" t="s">
        <v>1032</v>
      </c>
      <c r="H7" s="6"/>
      <c r="I7" s="307"/>
      <c r="J7" s="6"/>
    </row>
    <row r="8" spans="1:10" ht="15">
      <c r="B8" s="316">
        <v>42795.311145833002</v>
      </c>
      <c r="C8" s="304">
        <v>20</v>
      </c>
      <c r="D8" s="123">
        <f t="shared" si="0"/>
        <v>0.98999999999999844</v>
      </c>
      <c r="E8" s="304">
        <v>19.010000000000002</v>
      </c>
      <c r="F8" s="273" t="s">
        <v>1033</v>
      </c>
      <c r="H8" s="6"/>
      <c r="I8" s="307"/>
      <c r="J8" s="6"/>
    </row>
    <row r="9" spans="1:10" ht="15">
      <c r="B9" s="316">
        <v>42795.317835647998</v>
      </c>
      <c r="C9" s="304">
        <v>200</v>
      </c>
      <c r="D9" s="123">
        <f t="shared" si="0"/>
        <v>9.9000000000000057</v>
      </c>
      <c r="E9" s="304">
        <v>190.1</v>
      </c>
      <c r="F9" s="273" t="s">
        <v>1034</v>
      </c>
      <c r="H9" s="6"/>
      <c r="I9" s="307"/>
      <c r="J9" s="6"/>
    </row>
    <row r="10" spans="1:10" ht="15">
      <c r="B10" s="316">
        <v>42795.333148147998</v>
      </c>
      <c r="C10" s="304">
        <v>30</v>
      </c>
      <c r="D10" s="123">
        <f t="shared" si="0"/>
        <v>1.4899999999999984</v>
      </c>
      <c r="E10" s="304">
        <v>28.51</v>
      </c>
      <c r="F10" s="273" t="s">
        <v>1035</v>
      </c>
      <c r="H10" s="6"/>
      <c r="I10" s="307"/>
      <c r="J10" s="6"/>
    </row>
    <row r="11" spans="1:10" ht="15">
      <c r="B11" s="316">
        <v>42795.338472222</v>
      </c>
      <c r="C11" s="304">
        <v>1000</v>
      </c>
      <c r="D11" s="123">
        <f t="shared" si="0"/>
        <v>49.5</v>
      </c>
      <c r="E11" s="304">
        <v>950.5</v>
      </c>
      <c r="F11" s="273" t="s">
        <v>1036</v>
      </c>
      <c r="H11" s="6"/>
      <c r="I11" s="307"/>
      <c r="J11" s="6"/>
    </row>
    <row r="12" spans="1:10" ht="15">
      <c r="B12" s="316">
        <v>42795.365543981003</v>
      </c>
      <c r="C12" s="304">
        <v>200</v>
      </c>
      <c r="D12" s="123">
        <f t="shared" si="0"/>
        <v>10</v>
      </c>
      <c r="E12" s="304">
        <v>190</v>
      </c>
      <c r="F12" s="273" t="s">
        <v>1037</v>
      </c>
      <c r="H12" s="6"/>
      <c r="I12" s="307"/>
      <c r="J12" s="6"/>
    </row>
    <row r="13" spans="1:10" ht="15">
      <c r="B13" s="316">
        <v>42795.368599537003</v>
      </c>
      <c r="C13" s="304">
        <v>100</v>
      </c>
      <c r="D13" s="123">
        <f t="shared" si="0"/>
        <v>4.9500000000000028</v>
      </c>
      <c r="E13" s="304">
        <v>95.05</v>
      </c>
      <c r="F13" s="273" t="s">
        <v>1038</v>
      </c>
      <c r="H13" s="6"/>
      <c r="I13" s="307"/>
      <c r="J13" s="6"/>
    </row>
    <row r="14" spans="1:10" ht="15">
      <c r="B14" s="316">
        <v>42795.369618056</v>
      </c>
      <c r="C14" s="304">
        <v>500</v>
      </c>
      <c r="D14" s="123">
        <f t="shared" si="0"/>
        <v>25</v>
      </c>
      <c r="E14" s="304">
        <v>475</v>
      </c>
      <c r="F14" s="273" t="s">
        <v>1039</v>
      </c>
      <c r="H14" s="6"/>
      <c r="I14" s="307"/>
      <c r="J14" s="6"/>
    </row>
    <row r="15" spans="1:10" ht="15">
      <c r="B15" s="316">
        <v>42795.393680556001</v>
      </c>
      <c r="C15" s="304">
        <v>26</v>
      </c>
      <c r="D15" s="123">
        <f t="shared" si="0"/>
        <v>1.3000000000000007</v>
      </c>
      <c r="E15" s="304">
        <v>24.7</v>
      </c>
      <c r="F15" s="273" t="s">
        <v>1040</v>
      </c>
      <c r="H15" s="6"/>
      <c r="I15" s="307"/>
      <c r="J15" s="6"/>
    </row>
    <row r="16" spans="1:10" ht="15">
      <c r="B16" s="316">
        <v>42795.397210648</v>
      </c>
      <c r="C16" s="304">
        <v>200</v>
      </c>
      <c r="D16" s="123">
        <f t="shared" si="0"/>
        <v>10</v>
      </c>
      <c r="E16" s="304">
        <v>190</v>
      </c>
      <c r="F16" s="273" t="s">
        <v>1041</v>
      </c>
      <c r="H16" s="6"/>
      <c r="I16" s="307"/>
      <c r="J16" s="6"/>
    </row>
    <row r="17" spans="2:10" ht="15">
      <c r="B17" s="316">
        <v>42795.415254630003</v>
      </c>
      <c r="C17" s="304">
        <v>1000</v>
      </c>
      <c r="D17" s="123">
        <f t="shared" si="0"/>
        <v>50</v>
      </c>
      <c r="E17" s="304">
        <v>950</v>
      </c>
      <c r="F17" s="273" t="s">
        <v>1042</v>
      </c>
      <c r="H17" s="6"/>
      <c r="I17" s="307"/>
      <c r="J17" s="6"/>
    </row>
    <row r="18" spans="2:10" ht="15">
      <c r="B18" s="316">
        <v>42795.422824073998</v>
      </c>
      <c r="C18" s="304">
        <v>50</v>
      </c>
      <c r="D18" s="123">
        <f t="shared" si="0"/>
        <v>3.5</v>
      </c>
      <c r="E18" s="304">
        <v>46.5</v>
      </c>
      <c r="F18" s="273" t="s">
        <v>1043</v>
      </c>
      <c r="H18" s="6"/>
      <c r="I18" s="307"/>
      <c r="J18" s="6"/>
    </row>
    <row r="19" spans="2:10" ht="15">
      <c r="B19" s="316">
        <v>42795.425023147996</v>
      </c>
      <c r="C19" s="304">
        <v>200</v>
      </c>
      <c r="D19" s="123">
        <f t="shared" si="0"/>
        <v>10</v>
      </c>
      <c r="E19" s="304">
        <v>190</v>
      </c>
      <c r="F19" s="273" t="s">
        <v>1044</v>
      </c>
      <c r="H19" s="6"/>
      <c r="I19" s="307"/>
      <c r="J19" s="6"/>
    </row>
    <row r="20" spans="2:10" ht="15">
      <c r="B20" s="316">
        <v>42795.441874999997</v>
      </c>
      <c r="C20" s="304">
        <v>50</v>
      </c>
      <c r="D20" s="123">
        <f t="shared" si="0"/>
        <v>2.5</v>
      </c>
      <c r="E20" s="304">
        <v>47.5</v>
      </c>
      <c r="F20" s="273" t="s">
        <v>1045</v>
      </c>
      <c r="H20" s="6"/>
      <c r="I20" s="307"/>
      <c r="J20" s="6"/>
    </row>
    <row r="21" spans="2:10" ht="15">
      <c r="B21" s="316">
        <v>42795.442754629999</v>
      </c>
      <c r="C21" s="304">
        <v>500</v>
      </c>
      <c r="D21" s="123">
        <f t="shared" si="0"/>
        <v>25</v>
      </c>
      <c r="E21" s="304">
        <v>475</v>
      </c>
      <c r="F21" s="273" t="s">
        <v>1046</v>
      </c>
      <c r="H21" s="6"/>
      <c r="I21" s="307"/>
      <c r="J21" s="6"/>
    </row>
    <row r="22" spans="2:10" ht="15">
      <c r="B22" s="316">
        <v>42795.448414352002</v>
      </c>
      <c r="C22" s="304">
        <v>300</v>
      </c>
      <c r="D22" s="123">
        <f t="shared" si="0"/>
        <v>15</v>
      </c>
      <c r="E22" s="304">
        <v>285</v>
      </c>
      <c r="F22" s="273" t="s">
        <v>1047</v>
      </c>
      <c r="H22" s="6"/>
      <c r="I22" s="307"/>
      <c r="J22" s="6"/>
    </row>
    <row r="23" spans="2:10" ht="15">
      <c r="B23" s="316">
        <v>42795.453865741001</v>
      </c>
      <c r="C23" s="304">
        <v>1000</v>
      </c>
      <c r="D23" s="123">
        <f t="shared" si="0"/>
        <v>50</v>
      </c>
      <c r="E23" s="304">
        <v>950</v>
      </c>
      <c r="F23" s="273" t="s">
        <v>1048</v>
      </c>
      <c r="H23" s="6"/>
      <c r="I23" s="307"/>
      <c r="J23" s="6"/>
    </row>
    <row r="24" spans="2:10" ht="15">
      <c r="B24" s="316">
        <v>42795.458391204003</v>
      </c>
      <c r="C24" s="304">
        <v>100</v>
      </c>
      <c r="D24" s="123">
        <f t="shared" si="0"/>
        <v>4.9500000000000028</v>
      </c>
      <c r="E24" s="304">
        <v>95.05</v>
      </c>
      <c r="F24" s="273" t="s">
        <v>1049</v>
      </c>
      <c r="H24" s="6"/>
      <c r="I24" s="307"/>
      <c r="J24" s="6"/>
    </row>
    <row r="25" spans="2:10" ht="15">
      <c r="B25" s="316">
        <v>42795.458414351997</v>
      </c>
      <c r="C25" s="304">
        <v>500</v>
      </c>
      <c r="D25" s="123">
        <f t="shared" si="0"/>
        <v>25</v>
      </c>
      <c r="E25" s="304">
        <v>475</v>
      </c>
      <c r="F25" s="273" t="s">
        <v>1050</v>
      </c>
      <c r="H25" s="6"/>
      <c r="I25" s="307"/>
      <c r="J25" s="6"/>
    </row>
    <row r="26" spans="2:10" ht="15">
      <c r="B26" s="316">
        <v>42795.458680556003</v>
      </c>
      <c r="C26" s="304">
        <v>500</v>
      </c>
      <c r="D26" s="123">
        <f t="shared" si="0"/>
        <v>25</v>
      </c>
      <c r="E26" s="304">
        <v>475</v>
      </c>
      <c r="F26" s="273" t="s">
        <v>1051</v>
      </c>
      <c r="H26" s="6"/>
      <c r="I26" s="307"/>
      <c r="J26" s="6"/>
    </row>
    <row r="27" spans="2:10" ht="15">
      <c r="B27" s="316">
        <v>42795.45869213</v>
      </c>
      <c r="C27" s="304">
        <v>100</v>
      </c>
      <c r="D27" s="123">
        <f t="shared" si="0"/>
        <v>4.9500000000000028</v>
      </c>
      <c r="E27" s="304">
        <v>95.05</v>
      </c>
      <c r="F27" s="273" t="s">
        <v>1052</v>
      </c>
      <c r="H27" s="6"/>
      <c r="I27" s="307"/>
      <c r="J27" s="6"/>
    </row>
    <row r="28" spans="2:10" ht="15">
      <c r="B28" s="316">
        <v>42795.458703703996</v>
      </c>
      <c r="C28" s="304">
        <v>10</v>
      </c>
      <c r="D28" s="123">
        <f t="shared" si="0"/>
        <v>0.5</v>
      </c>
      <c r="E28" s="304">
        <v>9.5</v>
      </c>
      <c r="F28" s="273" t="s">
        <v>1053</v>
      </c>
      <c r="H28" s="6"/>
      <c r="I28" s="307"/>
      <c r="J28" s="6"/>
    </row>
    <row r="29" spans="2:10" ht="15">
      <c r="B29" s="316">
        <v>42795.458703703996</v>
      </c>
      <c r="C29" s="304">
        <v>30</v>
      </c>
      <c r="D29" s="123">
        <f t="shared" si="0"/>
        <v>1.5</v>
      </c>
      <c r="E29" s="304">
        <v>28.5</v>
      </c>
      <c r="F29" s="273" t="s">
        <v>1054</v>
      </c>
      <c r="H29" s="6"/>
      <c r="I29" s="307"/>
      <c r="J29" s="6"/>
    </row>
    <row r="30" spans="2:10" ht="15">
      <c r="B30" s="316">
        <v>42795.458888888999</v>
      </c>
      <c r="C30" s="304">
        <v>50</v>
      </c>
      <c r="D30" s="123">
        <f t="shared" si="0"/>
        <v>2.5</v>
      </c>
      <c r="E30" s="304">
        <v>47.5</v>
      </c>
      <c r="F30" s="273" t="s">
        <v>1055</v>
      </c>
      <c r="H30" s="6"/>
      <c r="I30" s="307"/>
      <c r="J30" s="6"/>
    </row>
    <row r="31" spans="2:10" ht="15">
      <c r="B31" s="316">
        <v>42795.458900463003</v>
      </c>
      <c r="C31" s="304">
        <v>300</v>
      </c>
      <c r="D31" s="123">
        <f t="shared" si="0"/>
        <v>15</v>
      </c>
      <c r="E31" s="304">
        <v>285</v>
      </c>
      <c r="F31" s="273" t="s">
        <v>1056</v>
      </c>
      <c r="H31" s="6"/>
      <c r="I31" s="307"/>
      <c r="J31" s="6"/>
    </row>
    <row r="32" spans="2:10" ht="15">
      <c r="B32" s="316">
        <v>42795.458900463003</v>
      </c>
      <c r="C32" s="304">
        <v>300</v>
      </c>
      <c r="D32" s="123">
        <f t="shared" si="0"/>
        <v>15</v>
      </c>
      <c r="E32" s="304">
        <v>285</v>
      </c>
      <c r="F32" s="273" t="s">
        <v>1057</v>
      </c>
      <c r="H32" s="6"/>
      <c r="I32" s="307"/>
      <c r="J32" s="6"/>
    </row>
    <row r="33" spans="2:10" ht="15">
      <c r="B33" s="316">
        <v>42795.458935185001</v>
      </c>
      <c r="C33" s="304">
        <v>100</v>
      </c>
      <c r="D33" s="123">
        <f t="shared" si="0"/>
        <v>5</v>
      </c>
      <c r="E33" s="304">
        <v>95</v>
      </c>
      <c r="F33" s="273" t="s">
        <v>1058</v>
      </c>
      <c r="H33" s="6"/>
      <c r="I33" s="307"/>
      <c r="J33" s="6"/>
    </row>
    <row r="34" spans="2:10" ht="15">
      <c r="B34" s="316">
        <v>42795.458935185001</v>
      </c>
      <c r="C34" s="304">
        <v>50</v>
      </c>
      <c r="D34" s="123">
        <f t="shared" si="0"/>
        <v>2.5</v>
      </c>
      <c r="E34" s="304">
        <v>47.5</v>
      </c>
      <c r="F34" s="273" t="s">
        <v>1059</v>
      </c>
      <c r="H34" s="6"/>
      <c r="I34" s="307"/>
      <c r="J34" s="6"/>
    </row>
    <row r="35" spans="2:10" ht="15">
      <c r="B35" s="316">
        <v>42795.458958333002</v>
      </c>
      <c r="C35" s="304">
        <v>50</v>
      </c>
      <c r="D35" s="123">
        <f t="shared" si="0"/>
        <v>2.4799999999999969</v>
      </c>
      <c r="E35" s="304">
        <v>47.52</v>
      </c>
      <c r="F35" s="273" t="s">
        <v>1060</v>
      </c>
      <c r="H35" s="6"/>
      <c r="I35" s="307"/>
      <c r="J35" s="6"/>
    </row>
    <row r="36" spans="2:10" ht="15">
      <c r="B36" s="316">
        <v>42795.459120369997</v>
      </c>
      <c r="C36" s="304">
        <v>200</v>
      </c>
      <c r="D36" s="123">
        <f t="shared" si="0"/>
        <v>14</v>
      </c>
      <c r="E36" s="304">
        <v>186</v>
      </c>
      <c r="F36" s="273" t="s">
        <v>1061</v>
      </c>
      <c r="H36" s="6"/>
      <c r="I36" s="307"/>
      <c r="J36" s="6"/>
    </row>
    <row r="37" spans="2:10" ht="15">
      <c r="B37" s="316">
        <v>42795.459143519001</v>
      </c>
      <c r="C37" s="304">
        <v>100</v>
      </c>
      <c r="D37" s="123">
        <f t="shared" si="0"/>
        <v>5</v>
      </c>
      <c r="E37" s="304">
        <v>95</v>
      </c>
      <c r="F37" s="273" t="s">
        <v>1062</v>
      </c>
      <c r="H37" s="6"/>
      <c r="I37" s="307"/>
      <c r="J37" s="6"/>
    </row>
    <row r="38" spans="2:10" ht="15">
      <c r="B38" s="316">
        <v>42795.459212962996</v>
      </c>
      <c r="C38" s="304">
        <v>50</v>
      </c>
      <c r="D38" s="123">
        <f t="shared" si="0"/>
        <v>3.5</v>
      </c>
      <c r="E38" s="304">
        <v>46.5</v>
      </c>
      <c r="F38" s="273" t="s">
        <v>1063</v>
      </c>
      <c r="H38" s="6"/>
      <c r="I38" s="307"/>
      <c r="J38" s="6"/>
    </row>
    <row r="39" spans="2:10" ht="15">
      <c r="B39" s="316">
        <v>42795.459270833002</v>
      </c>
      <c r="C39" s="304">
        <v>500</v>
      </c>
      <c r="D39" s="123">
        <f t="shared" si="0"/>
        <v>25</v>
      </c>
      <c r="E39" s="304">
        <v>475</v>
      </c>
      <c r="F39" s="273" t="s">
        <v>1064</v>
      </c>
      <c r="H39" s="6"/>
      <c r="I39" s="307"/>
      <c r="J39" s="6"/>
    </row>
    <row r="40" spans="2:10" ht="15">
      <c r="B40" s="316">
        <v>42795.459293981003</v>
      </c>
      <c r="C40" s="304">
        <v>100</v>
      </c>
      <c r="D40" s="123">
        <f t="shared" si="0"/>
        <v>7</v>
      </c>
      <c r="E40" s="304">
        <v>93</v>
      </c>
      <c r="F40" s="273" t="s">
        <v>1065</v>
      </c>
      <c r="H40" s="6"/>
      <c r="I40" s="307"/>
      <c r="J40" s="6"/>
    </row>
    <row r="41" spans="2:10" ht="15">
      <c r="B41" s="316">
        <v>42795.459328703997</v>
      </c>
      <c r="C41" s="304">
        <v>200</v>
      </c>
      <c r="D41" s="123">
        <f t="shared" si="0"/>
        <v>9.9000000000000057</v>
      </c>
      <c r="E41" s="304">
        <v>190.1</v>
      </c>
      <c r="F41" s="273" t="s">
        <v>1066</v>
      </c>
      <c r="H41" s="6"/>
      <c r="I41" s="307"/>
      <c r="J41" s="6"/>
    </row>
    <row r="42" spans="2:10" ht="15">
      <c r="B42" s="316">
        <v>42795.459328703997</v>
      </c>
      <c r="C42" s="304">
        <v>150</v>
      </c>
      <c r="D42" s="123">
        <f t="shared" si="0"/>
        <v>7.5</v>
      </c>
      <c r="E42" s="304">
        <v>142.5</v>
      </c>
      <c r="F42" s="273" t="s">
        <v>1067</v>
      </c>
      <c r="H42" s="6"/>
      <c r="I42" s="307"/>
      <c r="J42" s="6"/>
    </row>
    <row r="43" spans="2:10" ht="15">
      <c r="B43" s="316">
        <v>42795.459351851998</v>
      </c>
      <c r="C43" s="304">
        <v>200</v>
      </c>
      <c r="D43" s="123">
        <f t="shared" si="0"/>
        <v>14</v>
      </c>
      <c r="E43" s="304">
        <v>186</v>
      </c>
      <c r="F43" s="273" t="s">
        <v>1068</v>
      </c>
      <c r="H43" s="6"/>
      <c r="I43" s="307"/>
      <c r="J43" s="6"/>
    </row>
    <row r="44" spans="2:10" ht="15">
      <c r="B44" s="316">
        <v>42795.459386574003</v>
      </c>
      <c r="C44" s="304">
        <v>50</v>
      </c>
      <c r="D44" s="123">
        <f t="shared" si="0"/>
        <v>2.5</v>
      </c>
      <c r="E44" s="304">
        <v>47.5</v>
      </c>
      <c r="F44" s="273" t="s">
        <v>1069</v>
      </c>
      <c r="H44" s="6"/>
      <c r="I44" s="307"/>
      <c r="J44" s="6"/>
    </row>
    <row r="45" spans="2:10" ht="15">
      <c r="B45" s="316">
        <v>42795.459444444001</v>
      </c>
      <c r="C45" s="304">
        <v>100</v>
      </c>
      <c r="D45" s="123">
        <f t="shared" si="0"/>
        <v>4.9500000000000028</v>
      </c>
      <c r="E45" s="304">
        <v>95.05</v>
      </c>
      <c r="F45" s="273" t="s">
        <v>1070</v>
      </c>
      <c r="H45" s="6"/>
      <c r="I45" s="307"/>
      <c r="J45" s="6"/>
    </row>
    <row r="46" spans="2:10" ht="15">
      <c r="B46" s="316">
        <v>42795.459513889</v>
      </c>
      <c r="C46" s="304">
        <v>200</v>
      </c>
      <c r="D46" s="123">
        <f t="shared" si="0"/>
        <v>10</v>
      </c>
      <c r="E46" s="304">
        <v>190</v>
      </c>
      <c r="F46" s="273" t="s">
        <v>1071</v>
      </c>
      <c r="H46" s="6"/>
      <c r="I46" s="307"/>
      <c r="J46" s="6"/>
    </row>
    <row r="47" spans="2:10" ht="15">
      <c r="B47" s="316">
        <v>42795.459664351998</v>
      </c>
      <c r="C47" s="304">
        <v>50</v>
      </c>
      <c r="D47" s="123">
        <f t="shared" si="0"/>
        <v>3.5</v>
      </c>
      <c r="E47" s="304">
        <v>46.5</v>
      </c>
      <c r="F47" s="273" t="s">
        <v>1072</v>
      </c>
      <c r="H47" s="6"/>
      <c r="I47" s="307"/>
      <c r="J47" s="6"/>
    </row>
    <row r="48" spans="2:10" ht="15">
      <c r="B48" s="316">
        <v>42795.459664351998</v>
      </c>
      <c r="C48" s="304">
        <v>50</v>
      </c>
      <c r="D48" s="123">
        <f t="shared" si="0"/>
        <v>2.4799999999999969</v>
      </c>
      <c r="E48" s="304">
        <v>47.52</v>
      </c>
      <c r="F48" s="273" t="s">
        <v>1073</v>
      </c>
      <c r="H48" s="6"/>
      <c r="I48" s="307"/>
      <c r="J48" s="6"/>
    </row>
    <row r="49" spans="2:10" ht="15">
      <c r="B49" s="316">
        <v>42795.459722222004</v>
      </c>
      <c r="C49" s="304">
        <v>50</v>
      </c>
      <c r="D49" s="123">
        <f t="shared" si="0"/>
        <v>2.5</v>
      </c>
      <c r="E49" s="304">
        <v>47.5</v>
      </c>
      <c r="F49" s="273" t="s">
        <v>1074</v>
      </c>
      <c r="H49" s="6"/>
      <c r="I49" s="307"/>
      <c r="J49" s="6"/>
    </row>
    <row r="50" spans="2:10" ht="15">
      <c r="B50" s="316">
        <v>42795.459745369997</v>
      </c>
      <c r="C50" s="304">
        <v>100</v>
      </c>
      <c r="D50" s="123">
        <f t="shared" si="0"/>
        <v>4.9500000000000028</v>
      </c>
      <c r="E50" s="304">
        <v>95.05</v>
      </c>
      <c r="F50" s="273" t="s">
        <v>1075</v>
      </c>
      <c r="H50" s="6"/>
      <c r="I50" s="307"/>
      <c r="J50" s="6"/>
    </row>
    <row r="51" spans="2:10" ht="15">
      <c r="B51" s="316">
        <v>42795.459745369997</v>
      </c>
      <c r="C51" s="304">
        <v>50</v>
      </c>
      <c r="D51" s="123">
        <f t="shared" si="0"/>
        <v>2.5</v>
      </c>
      <c r="E51" s="304">
        <v>47.5</v>
      </c>
      <c r="F51" s="273" t="s">
        <v>1076</v>
      </c>
      <c r="H51" s="6"/>
      <c r="I51" s="307"/>
      <c r="J51" s="6"/>
    </row>
    <row r="52" spans="2:10" ht="15">
      <c r="B52" s="316">
        <v>42795.459768519002</v>
      </c>
      <c r="C52" s="304">
        <v>100</v>
      </c>
      <c r="D52" s="123">
        <f t="shared" si="0"/>
        <v>5</v>
      </c>
      <c r="E52" s="304">
        <v>95</v>
      </c>
      <c r="F52" s="273" t="s">
        <v>1077</v>
      </c>
      <c r="H52" s="6"/>
      <c r="I52" s="307"/>
      <c r="J52" s="6"/>
    </row>
    <row r="53" spans="2:10" ht="15">
      <c r="B53" s="316">
        <v>42795.459791667003</v>
      </c>
      <c r="C53" s="304">
        <v>50</v>
      </c>
      <c r="D53" s="123">
        <f t="shared" si="0"/>
        <v>3.5</v>
      </c>
      <c r="E53" s="304">
        <v>46.5</v>
      </c>
      <c r="F53" s="273" t="s">
        <v>1078</v>
      </c>
      <c r="H53" s="6"/>
      <c r="I53" s="307"/>
      <c r="J53" s="6"/>
    </row>
    <row r="54" spans="2:10" ht="15">
      <c r="B54" s="316">
        <v>42795.459872685002</v>
      </c>
      <c r="C54" s="304">
        <v>10</v>
      </c>
      <c r="D54" s="123">
        <f t="shared" si="0"/>
        <v>0.69999999999999929</v>
      </c>
      <c r="E54" s="304">
        <v>9.3000000000000007</v>
      </c>
      <c r="F54" s="273" t="s">
        <v>1079</v>
      </c>
      <c r="H54" s="6"/>
      <c r="I54" s="307"/>
      <c r="J54" s="6"/>
    </row>
    <row r="55" spans="2:10" ht="15">
      <c r="B55" s="316">
        <v>42795.459942130001</v>
      </c>
      <c r="C55" s="304">
        <v>50</v>
      </c>
      <c r="D55" s="123">
        <f t="shared" si="0"/>
        <v>3.5</v>
      </c>
      <c r="E55" s="304">
        <v>46.5</v>
      </c>
      <c r="F55" s="273" t="s">
        <v>1080</v>
      </c>
      <c r="H55" s="6"/>
      <c r="I55" s="307"/>
      <c r="J55" s="6"/>
    </row>
    <row r="56" spans="2:10" ht="15">
      <c r="B56" s="316">
        <v>42795.459988426002</v>
      </c>
      <c r="C56" s="304">
        <v>50</v>
      </c>
      <c r="D56" s="123">
        <f t="shared" si="0"/>
        <v>2.5</v>
      </c>
      <c r="E56" s="304">
        <v>47.5</v>
      </c>
      <c r="F56" s="273" t="s">
        <v>1081</v>
      </c>
      <c r="H56" s="6"/>
      <c r="I56" s="307"/>
      <c r="J56" s="6"/>
    </row>
    <row r="57" spans="2:10" ht="15">
      <c r="B57" s="316">
        <v>42795.46</v>
      </c>
      <c r="C57" s="304">
        <v>100</v>
      </c>
      <c r="D57" s="123">
        <f t="shared" si="0"/>
        <v>7</v>
      </c>
      <c r="E57" s="304">
        <v>93</v>
      </c>
      <c r="F57" s="273" t="s">
        <v>1082</v>
      </c>
      <c r="H57" s="6"/>
      <c r="I57" s="307"/>
      <c r="J57" s="6"/>
    </row>
    <row r="58" spans="2:10" ht="15">
      <c r="B58" s="316">
        <v>42795.460023148</v>
      </c>
      <c r="C58" s="304">
        <v>20</v>
      </c>
      <c r="D58" s="123">
        <f t="shared" si="0"/>
        <v>1.3999999999999986</v>
      </c>
      <c r="E58" s="304">
        <v>18.600000000000001</v>
      </c>
      <c r="F58" s="273" t="s">
        <v>1083</v>
      </c>
      <c r="H58" s="6"/>
      <c r="I58" s="307"/>
      <c r="J58" s="6"/>
    </row>
    <row r="59" spans="2:10" ht="15">
      <c r="B59" s="316">
        <v>42795.460092592999</v>
      </c>
      <c r="C59" s="304">
        <v>10</v>
      </c>
      <c r="D59" s="123">
        <f t="shared" si="0"/>
        <v>0.69999999999999929</v>
      </c>
      <c r="E59" s="304">
        <v>9.3000000000000007</v>
      </c>
      <c r="F59" s="273" t="s">
        <v>1084</v>
      </c>
      <c r="H59" s="6"/>
      <c r="I59" s="307"/>
      <c r="J59" s="6"/>
    </row>
    <row r="60" spans="2:10" ht="15">
      <c r="B60" s="316">
        <v>42795.460104167003</v>
      </c>
      <c r="C60" s="304">
        <v>50</v>
      </c>
      <c r="D60" s="123">
        <f t="shared" si="0"/>
        <v>3.5</v>
      </c>
      <c r="E60" s="304">
        <v>46.5</v>
      </c>
      <c r="F60" s="273" t="s">
        <v>1085</v>
      </c>
      <c r="H60" s="6"/>
      <c r="I60" s="307"/>
      <c r="J60" s="6"/>
    </row>
    <row r="61" spans="2:10" ht="15">
      <c r="B61" s="316">
        <v>42795.460127314996</v>
      </c>
      <c r="C61" s="304">
        <v>200</v>
      </c>
      <c r="D61" s="123">
        <f t="shared" si="0"/>
        <v>14</v>
      </c>
      <c r="E61" s="304">
        <v>186</v>
      </c>
      <c r="F61" s="273" t="s">
        <v>1086</v>
      </c>
      <c r="H61" s="6"/>
      <c r="I61" s="307"/>
      <c r="J61" s="6"/>
    </row>
    <row r="62" spans="2:10" ht="15">
      <c r="B62" s="316">
        <v>42795.460185185002</v>
      </c>
      <c r="C62" s="304">
        <v>50</v>
      </c>
      <c r="D62" s="123">
        <f t="shared" si="0"/>
        <v>3.5</v>
      </c>
      <c r="E62" s="304">
        <v>46.5</v>
      </c>
      <c r="F62" s="273" t="s">
        <v>1087</v>
      </c>
      <c r="H62" s="6"/>
      <c r="I62" s="307"/>
      <c r="J62" s="6"/>
    </row>
    <row r="63" spans="2:10" ht="15">
      <c r="B63" s="316">
        <v>42795.460243055997</v>
      </c>
      <c r="C63" s="304">
        <v>300</v>
      </c>
      <c r="D63" s="123">
        <f t="shared" si="0"/>
        <v>15</v>
      </c>
      <c r="E63" s="304">
        <v>285</v>
      </c>
      <c r="F63" s="273" t="s">
        <v>1088</v>
      </c>
      <c r="H63" s="6"/>
      <c r="I63" s="307"/>
      <c r="J63" s="6"/>
    </row>
    <row r="64" spans="2:10" ht="15">
      <c r="B64" s="316">
        <v>42795.460277778002</v>
      </c>
      <c r="C64" s="304">
        <v>200</v>
      </c>
      <c r="D64" s="123">
        <f t="shared" si="0"/>
        <v>14</v>
      </c>
      <c r="E64" s="304">
        <v>186</v>
      </c>
      <c r="F64" s="273" t="s">
        <v>1045</v>
      </c>
      <c r="H64" s="6"/>
      <c r="I64" s="307"/>
      <c r="J64" s="6"/>
    </row>
    <row r="65" spans="2:10" ht="15">
      <c r="B65" s="316">
        <v>42795.460474537002</v>
      </c>
      <c r="C65" s="304">
        <v>50</v>
      </c>
      <c r="D65" s="123">
        <f t="shared" si="0"/>
        <v>2.5</v>
      </c>
      <c r="E65" s="304">
        <v>47.5</v>
      </c>
      <c r="F65" s="273" t="s">
        <v>1089</v>
      </c>
      <c r="H65" s="6"/>
      <c r="I65" s="307"/>
      <c r="J65" s="6"/>
    </row>
    <row r="66" spans="2:10" ht="15">
      <c r="B66" s="316">
        <v>42795.460543980997</v>
      </c>
      <c r="C66" s="304">
        <v>250</v>
      </c>
      <c r="D66" s="123">
        <f t="shared" si="0"/>
        <v>12.5</v>
      </c>
      <c r="E66" s="304">
        <v>237.5</v>
      </c>
      <c r="F66" s="273" t="s">
        <v>1090</v>
      </c>
      <c r="H66" s="6"/>
      <c r="I66" s="307"/>
      <c r="J66" s="6"/>
    </row>
    <row r="67" spans="2:10" ht="15">
      <c r="B67" s="316">
        <v>42795.460717593</v>
      </c>
      <c r="C67" s="304">
        <v>500</v>
      </c>
      <c r="D67" s="123">
        <f t="shared" si="0"/>
        <v>25</v>
      </c>
      <c r="E67" s="304">
        <v>475</v>
      </c>
      <c r="F67" s="273" t="s">
        <v>1091</v>
      </c>
      <c r="H67" s="6"/>
      <c r="I67" s="307"/>
      <c r="J67" s="6"/>
    </row>
    <row r="68" spans="2:10" ht="15">
      <c r="B68" s="316">
        <v>42795.460763889001</v>
      </c>
      <c r="C68" s="304">
        <v>100</v>
      </c>
      <c r="D68" s="123">
        <f t="shared" si="0"/>
        <v>4.9500000000000028</v>
      </c>
      <c r="E68" s="304">
        <v>95.05</v>
      </c>
      <c r="F68" s="273" t="s">
        <v>1092</v>
      </c>
      <c r="H68" s="6"/>
      <c r="I68" s="307"/>
      <c r="J68" s="6"/>
    </row>
    <row r="69" spans="2:10" ht="15">
      <c r="B69" s="316">
        <v>42795.460925926003</v>
      </c>
      <c r="C69" s="304">
        <v>100</v>
      </c>
      <c r="D69" s="123">
        <f t="shared" si="0"/>
        <v>4.9500000000000028</v>
      </c>
      <c r="E69" s="304">
        <v>95.05</v>
      </c>
      <c r="F69" s="273" t="s">
        <v>1093</v>
      </c>
      <c r="H69" s="6"/>
      <c r="I69" s="307"/>
      <c r="J69" s="6"/>
    </row>
    <row r="70" spans="2:10" ht="15">
      <c r="B70" s="316">
        <v>42795.461099537002</v>
      </c>
      <c r="C70" s="304">
        <v>200</v>
      </c>
      <c r="D70" s="123">
        <f t="shared" ref="D70:D133" si="1">C70-E70</f>
        <v>10</v>
      </c>
      <c r="E70" s="304">
        <v>190</v>
      </c>
      <c r="F70" s="273" t="s">
        <v>1094</v>
      </c>
      <c r="H70" s="6"/>
      <c r="I70" s="307"/>
      <c r="J70" s="6"/>
    </row>
    <row r="71" spans="2:10" ht="15">
      <c r="B71" s="316">
        <v>42795.461377314998</v>
      </c>
      <c r="C71" s="304">
        <v>500</v>
      </c>
      <c r="D71" s="123">
        <f t="shared" si="1"/>
        <v>25</v>
      </c>
      <c r="E71" s="304">
        <v>475</v>
      </c>
      <c r="F71" s="273" t="s">
        <v>1095</v>
      </c>
      <c r="H71" s="6"/>
      <c r="I71" s="307"/>
      <c r="J71" s="6"/>
    </row>
    <row r="72" spans="2:10" ht="15">
      <c r="B72" s="316">
        <v>42795.461481480997</v>
      </c>
      <c r="C72" s="304">
        <v>100</v>
      </c>
      <c r="D72" s="123">
        <f t="shared" si="1"/>
        <v>5</v>
      </c>
      <c r="E72" s="304">
        <v>95</v>
      </c>
      <c r="F72" s="273" t="s">
        <v>1096</v>
      </c>
      <c r="H72" s="6"/>
      <c r="I72" s="307"/>
      <c r="J72" s="6"/>
    </row>
    <row r="73" spans="2:10" ht="15">
      <c r="B73" s="316">
        <v>42795.461828703999</v>
      </c>
      <c r="C73" s="304">
        <v>100</v>
      </c>
      <c r="D73" s="123">
        <f t="shared" si="1"/>
        <v>5</v>
      </c>
      <c r="E73" s="304">
        <v>95</v>
      </c>
      <c r="F73" s="273" t="s">
        <v>1097</v>
      </c>
      <c r="H73" s="6"/>
      <c r="I73" s="307"/>
      <c r="J73" s="6"/>
    </row>
    <row r="74" spans="2:10" ht="15">
      <c r="B74" s="316">
        <v>42795.461863425997</v>
      </c>
      <c r="C74" s="304">
        <v>100</v>
      </c>
      <c r="D74" s="123">
        <f t="shared" si="1"/>
        <v>5</v>
      </c>
      <c r="E74" s="304">
        <v>95</v>
      </c>
      <c r="F74" s="273" t="s">
        <v>1098</v>
      </c>
      <c r="H74" s="6"/>
      <c r="I74" s="307"/>
      <c r="J74" s="6"/>
    </row>
    <row r="75" spans="2:10" ht="15">
      <c r="B75" s="316">
        <v>42795.467361110997</v>
      </c>
      <c r="C75" s="304">
        <v>100</v>
      </c>
      <c r="D75" s="123">
        <f t="shared" si="1"/>
        <v>5</v>
      </c>
      <c r="E75" s="304">
        <v>95</v>
      </c>
      <c r="F75" s="273" t="s">
        <v>1099</v>
      </c>
      <c r="H75" s="6"/>
      <c r="I75" s="307"/>
      <c r="J75" s="6"/>
    </row>
    <row r="76" spans="2:10" ht="15">
      <c r="B76" s="316">
        <v>42795.469224537002</v>
      </c>
      <c r="C76" s="304">
        <v>50</v>
      </c>
      <c r="D76" s="123">
        <f t="shared" si="1"/>
        <v>2.4799999999999969</v>
      </c>
      <c r="E76" s="304">
        <v>47.52</v>
      </c>
      <c r="F76" s="273" t="s">
        <v>1100</v>
      </c>
      <c r="H76" s="6"/>
      <c r="I76" s="307"/>
      <c r="J76" s="6"/>
    </row>
    <row r="77" spans="2:10" ht="15">
      <c r="B77" s="316">
        <v>42795.469537037003</v>
      </c>
      <c r="C77" s="304">
        <v>45</v>
      </c>
      <c r="D77" s="123">
        <f t="shared" si="1"/>
        <v>2.2299999999999969</v>
      </c>
      <c r="E77" s="304">
        <v>42.77</v>
      </c>
      <c r="F77" s="273" t="s">
        <v>1101</v>
      </c>
      <c r="H77" s="6"/>
      <c r="I77" s="307"/>
      <c r="J77" s="6"/>
    </row>
    <row r="78" spans="2:10" ht="15">
      <c r="B78" s="316">
        <v>42795.483437499999</v>
      </c>
      <c r="C78" s="304">
        <v>1000</v>
      </c>
      <c r="D78" s="123">
        <f t="shared" si="1"/>
        <v>50</v>
      </c>
      <c r="E78" s="304">
        <v>950</v>
      </c>
      <c r="F78" s="273" t="s">
        <v>1102</v>
      </c>
      <c r="H78" s="6"/>
      <c r="I78" s="307"/>
      <c r="J78" s="6"/>
    </row>
    <row r="79" spans="2:10" ht="15">
      <c r="B79" s="316">
        <v>42795.489432870003</v>
      </c>
      <c r="C79" s="304">
        <v>50</v>
      </c>
      <c r="D79" s="123">
        <f t="shared" si="1"/>
        <v>2.5</v>
      </c>
      <c r="E79" s="304">
        <v>47.5</v>
      </c>
      <c r="F79" s="273" t="s">
        <v>1103</v>
      </c>
      <c r="H79" s="6"/>
      <c r="I79" s="307"/>
      <c r="J79" s="6"/>
    </row>
    <row r="80" spans="2:10" ht="15">
      <c r="B80" s="316">
        <v>42795.495914352003</v>
      </c>
      <c r="C80" s="304">
        <v>200</v>
      </c>
      <c r="D80" s="123">
        <f t="shared" si="1"/>
        <v>9.9000000000000057</v>
      </c>
      <c r="E80" s="304">
        <v>190.1</v>
      </c>
      <c r="F80" s="273" t="s">
        <v>1104</v>
      </c>
      <c r="H80" s="6"/>
      <c r="I80" s="307"/>
      <c r="J80" s="6"/>
    </row>
    <row r="81" spans="2:10" ht="15">
      <c r="B81" s="316">
        <v>42795.502268518998</v>
      </c>
      <c r="C81" s="304">
        <v>300</v>
      </c>
      <c r="D81" s="123">
        <f t="shared" si="1"/>
        <v>14.850000000000023</v>
      </c>
      <c r="E81" s="304">
        <v>285.14999999999998</v>
      </c>
      <c r="F81" s="273" t="s">
        <v>1105</v>
      </c>
      <c r="H81" s="6"/>
      <c r="I81" s="307"/>
      <c r="J81" s="6"/>
    </row>
    <row r="82" spans="2:10" ht="15">
      <c r="B82" s="316">
        <v>42795.506412037001</v>
      </c>
      <c r="C82" s="304">
        <v>90</v>
      </c>
      <c r="D82" s="123">
        <f t="shared" si="1"/>
        <v>4.4599999999999937</v>
      </c>
      <c r="E82" s="304">
        <v>85.54</v>
      </c>
      <c r="F82" s="273" t="s">
        <v>1106</v>
      </c>
      <c r="H82" s="6"/>
      <c r="I82" s="307"/>
      <c r="J82" s="6"/>
    </row>
    <row r="83" spans="2:10" ht="15">
      <c r="B83" s="316">
        <v>42795.508518518996</v>
      </c>
      <c r="C83" s="304">
        <v>50</v>
      </c>
      <c r="D83" s="123">
        <f t="shared" si="1"/>
        <v>3.5</v>
      </c>
      <c r="E83" s="304">
        <v>46.5</v>
      </c>
      <c r="F83" s="273" t="s">
        <v>1107</v>
      </c>
      <c r="H83" s="6"/>
      <c r="I83" s="307"/>
      <c r="J83" s="6"/>
    </row>
    <row r="84" spans="2:10" ht="15">
      <c r="B84" s="316">
        <v>42795.516909721999</v>
      </c>
      <c r="C84" s="304">
        <v>200</v>
      </c>
      <c r="D84" s="123">
        <f t="shared" si="1"/>
        <v>10</v>
      </c>
      <c r="E84" s="304">
        <v>190</v>
      </c>
      <c r="F84" s="273" t="s">
        <v>1106</v>
      </c>
      <c r="H84" s="6"/>
      <c r="I84" s="307"/>
      <c r="J84" s="6"/>
    </row>
    <row r="85" spans="2:10" ht="15">
      <c r="B85" s="316">
        <v>42795.521655092998</v>
      </c>
      <c r="C85" s="304">
        <v>300</v>
      </c>
      <c r="D85" s="123">
        <f t="shared" si="1"/>
        <v>14.850000000000023</v>
      </c>
      <c r="E85" s="304">
        <v>285.14999999999998</v>
      </c>
      <c r="F85" s="273" t="s">
        <v>1108</v>
      </c>
      <c r="H85" s="6"/>
      <c r="I85" s="307"/>
      <c r="J85" s="6"/>
    </row>
    <row r="86" spans="2:10" ht="15">
      <c r="B86" s="316">
        <v>42795.527384259003</v>
      </c>
      <c r="C86" s="304">
        <v>500</v>
      </c>
      <c r="D86" s="123">
        <f t="shared" si="1"/>
        <v>24.75</v>
      </c>
      <c r="E86" s="304">
        <v>475.25</v>
      </c>
      <c r="F86" s="273" t="s">
        <v>1109</v>
      </c>
      <c r="H86" s="6"/>
      <c r="I86" s="307"/>
      <c r="J86" s="6"/>
    </row>
    <row r="87" spans="2:10" ht="15">
      <c r="B87" s="316">
        <v>42795.53318287</v>
      </c>
      <c r="C87" s="304">
        <v>100</v>
      </c>
      <c r="D87" s="123">
        <f t="shared" si="1"/>
        <v>4.9500000000000028</v>
      </c>
      <c r="E87" s="304">
        <v>95.05</v>
      </c>
      <c r="F87" s="273" t="s">
        <v>1110</v>
      </c>
      <c r="H87" s="6"/>
      <c r="I87" s="307"/>
      <c r="J87" s="6"/>
    </row>
    <row r="88" spans="2:10" ht="15">
      <c r="B88" s="316">
        <v>42795.537673610997</v>
      </c>
      <c r="C88" s="304">
        <v>100</v>
      </c>
      <c r="D88" s="123">
        <f t="shared" si="1"/>
        <v>5</v>
      </c>
      <c r="E88" s="304">
        <v>95</v>
      </c>
      <c r="F88" s="273" t="s">
        <v>1111</v>
      </c>
      <c r="H88" s="6"/>
      <c r="I88" s="307"/>
      <c r="J88" s="6"/>
    </row>
    <row r="89" spans="2:10" ht="15">
      <c r="B89" s="316">
        <v>42795.537893519002</v>
      </c>
      <c r="C89" s="304">
        <v>100</v>
      </c>
      <c r="D89" s="123">
        <f t="shared" si="1"/>
        <v>5</v>
      </c>
      <c r="E89" s="304">
        <v>95</v>
      </c>
      <c r="F89" s="273" t="s">
        <v>1112</v>
      </c>
      <c r="H89" s="6"/>
      <c r="I89" s="307"/>
      <c r="J89" s="6"/>
    </row>
    <row r="90" spans="2:10" ht="15">
      <c r="B90" s="316">
        <v>42795.544016204003</v>
      </c>
      <c r="C90" s="304">
        <v>300</v>
      </c>
      <c r="D90" s="123">
        <f t="shared" si="1"/>
        <v>15</v>
      </c>
      <c r="E90" s="304">
        <v>285</v>
      </c>
      <c r="F90" s="273" t="s">
        <v>1113</v>
      </c>
      <c r="H90" s="6"/>
      <c r="I90" s="307"/>
      <c r="J90" s="6"/>
    </row>
    <row r="91" spans="2:10" ht="15">
      <c r="B91" s="316">
        <v>42795.544016204003</v>
      </c>
      <c r="C91" s="304">
        <v>200</v>
      </c>
      <c r="D91" s="123">
        <f t="shared" si="1"/>
        <v>10</v>
      </c>
      <c r="E91" s="304">
        <v>190</v>
      </c>
      <c r="F91" s="273" t="s">
        <v>1114</v>
      </c>
      <c r="H91" s="6"/>
      <c r="I91" s="307"/>
      <c r="J91" s="6"/>
    </row>
    <row r="92" spans="2:10" ht="15">
      <c r="B92" s="316">
        <v>42795.547094907</v>
      </c>
      <c r="C92" s="304">
        <v>50</v>
      </c>
      <c r="D92" s="123">
        <f t="shared" si="1"/>
        <v>3.5</v>
      </c>
      <c r="E92" s="304">
        <v>46.5</v>
      </c>
      <c r="F92" s="273" t="s">
        <v>1115</v>
      </c>
      <c r="H92" s="6"/>
      <c r="I92" s="307"/>
      <c r="J92" s="6"/>
    </row>
    <row r="93" spans="2:10" ht="15">
      <c r="B93" s="316">
        <v>42795.547974537003</v>
      </c>
      <c r="C93" s="304">
        <v>40</v>
      </c>
      <c r="D93" s="123">
        <f t="shared" si="1"/>
        <v>2</v>
      </c>
      <c r="E93" s="304">
        <v>38</v>
      </c>
      <c r="F93" s="273" t="s">
        <v>1116</v>
      </c>
      <c r="H93" s="6"/>
      <c r="I93" s="307"/>
      <c r="J93" s="6"/>
    </row>
    <row r="94" spans="2:10" ht="15">
      <c r="B94" s="316">
        <v>42795.548113425997</v>
      </c>
      <c r="C94" s="304">
        <v>500</v>
      </c>
      <c r="D94" s="123">
        <f t="shared" si="1"/>
        <v>24.75</v>
      </c>
      <c r="E94" s="304">
        <v>475.25</v>
      </c>
      <c r="F94" s="273" t="s">
        <v>1117</v>
      </c>
      <c r="H94" s="6"/>
      <c r="I94" s="307"/>
      <c r="J94" s="6"/>
    </row>
    <row r="95" spans="2:10" ht="15">
      <c r="B95" s="316">
        <v>42795.548483796003</v>
      </c>
      <c r="C95" s="304">
        <v>80</v>
      </c>
      <c r="D95" s="123">
        <f t="shared" si="1"/>
        <v>4</v>
      </c>
      <c r="E95" s="304">
        <v>76</v>
      </c>
      <c r="F95" s="273" t="s">
        <v>1118</v>
      </c>
      <c r="H95" s="6"/>
      <c r="I95" s="307"/>
      <c r="J95" s="6"/>
    </row>
    <row r="96" spans="2:10" ht="15">
      <c r="B96" s="316">
        <v>42795.550092593003</v>
      </c>
      <c r="C96" s="304">
        <v>100</v>
      </c>
      <c r="D96" s="123">
        <f t="shared" si="1"/>
        <v>4.9500000000000028</v>
      </c>
      <c r="E96" s="304">
        <v>95.05</v>
      </c>
      <c r="F96" s="273" t="s">
        <v>1119</v>
      </c>
      <c r="H96" s="6"/>
      <c r="I96" s="307"/>
      <c r="J96" s="6"/>
    </row>
    <row r="97" spans="2:10" ht="15">
      <c r="B97" s="316">
        <v>42795.554432869998</v>
      </c>
      <c r="C97" s="304">
        <v>200</v>
      </c>
      <c r="D97" s="123">
        <f t="shared" si="1"/>
        <v>10</v>
      </c>
      <c r="E97" s="304">
        <v>190</v>
      </c>
      <c r="F97" s="273" t="s">
        <v>1120</v>
      </c>
      <c r="H97" s="6"/>
      <c r="I97" s="307"/>
      <c r="J97" s="6"/>
    </row>
    <row r="98" spans="2:10" ht="15">
      <c r="B98" s="316">
        <v>42795.555763889002</v>
      </c>
      <c r="C98" s="304">
        <v>150</v>
      </c>
      <c r="D98" s="123">
        <f t="shared" si="1"/>
        <v>7.5</v>
      </c>
      <c r="E98" s="304">
        <v>142.5</v>
      </c>
      <c r="F98" s="273" t="s">
        <v>1121</v>
      </c>
      <c r="H98" s="6"/>
      <c r="I98" s="307"/>
      <c r="J98" s="6"/>
    </row>
    <row r="99" spans="2:10" ht="15">
      <c r="B99" s="316">
        <v>42795.564108796003</v>
      </c>
      <c r="C99" s="304">
        <v>200</v>
      </c>
      <c r="D99" s="123">
        <f t="shared" si="1"/>
        <v>10</v>
      </c>
      <c r="E99" s="304">
        <v>190</v>
      </c>
      <c r="F99" s="273" t="s">
        <v>1122</v>
      </c>
      <c r="H99" s="6"/>
      <c r="I99" s="307"/>
      <c r="J99" s="6"/>
    </row>
    <row r="100" spans="2:10" ht="15">
      <c r="B100" s="316">
        <v>42795.568229167002</v>
      </c>
      <c r="C100" s="304">
        <v>100</v>
      </c>
      <c r="D100" s="123">
        <f t="shared" si="1"/>
        <v>7</v>
      </c>
      <c r="E100" s="304">
        <v>93</v>
      </c>
      <c r="F100" s="273" t="s">
        <v>1123</v>
      </c>
      <c r="H100" s="6"/>
      <c r="I100" s="307"/>
      <c r="J100" s="6"/>
    </row>
    <row r="101" spans="2:10" ht="15">
      <c r="B101" s="316">
        <v>42795.575833333001</v>
      </c>
      <c r="C101" s="304">
        <v>300</v>
      </c>
      <c r="D101" s="123">
        <f t="shared" si="1"/>
        <v>15</v>
      </c>
      <c r="E101" s="304">
        <v>285</v>
      </c>
      <c r="F101" s="273" t="s">
        <v>1124</v>
      </c>
      <c r="H101" s="6"/>
      <c r="I101" s="307"/>
      <c r="J101" s="6"/>
    </row>
    <row r="102" spans="2:10" ht="15">
      <c r="B102" s="316">
        <v>42795.577627314997</v>
      </c>
      <c r="C102" s="304">
        <v>200</v>
      </c>
      <c r="D102" s="123">
        <f t="shared" si="1"/>
        <v>10</v>
      </c>
      <c r="E102" s="304">
        <v>190</v>
      </c>
      <c r="F102" s="273" t="s">
        <v>1125</v>
      </c>
      <c r="H102" s="6"/>
      <c r="I102" s="307"/>
      <c r="J102" s="6"/>
    </row>
    <row r="103" spans="2:10" ht="15">
      <c r="B103" s="316">
        <v>42795.577847221997</v>
      </c>
      <c r="C103" s="304">
        <v>20</v>
      </c>
      <c r="D103" s="123">
        <f t="shared" si="1"/>
        <v>0.98999999999999844</v>
      </c>
      <c r="E103" s="304">
        <v>19.010000000000002</v>
      </c>
      <c r="F103" s="273" t="s">
        <v>1126</v>
      </c>
      <c r="H103" s="6"/>
      <c r="I103" s="307"/>
      <c r="J103" s="6"/>
    </row>
    <row r="104" spans="2:10" ht="15">
      <c r="B104" s="316">
        <v>42795.579085648002</v>
      </c>
      <c r="C104" s="304">
        <v>100</v>
      </c>
      <c r="D104" s="123">
        <f t="shared" si="1"/>
        <v>4.9500000000000028</v>
      </c>
      <c r="E104" s="304">
        <v>95.05</v>
      </c>
      <c r="F104" s="273" t="s">
        <v>1127</v>
      </c>
      <c r="H104" s="6"/>
      <c r="I104" s="307"/>
      <c r="J104" s="6"/>
    </row>
    <row r="105" spans="2:10" ht="15">
      <c r="B105" s="316">
        <v>42795.581157407003</v>
      </c>
      <c r="C105" s="304">
        <v>100</v>
      </c>
      <c r="D105" s="123">
        <f t="shared" si="1"/>
        <v>5</v>
      </c>
      <c r="E105" s="304">
        <v>95</v>
      </c>
      <c r="F105" s="273" t="s">
        <v>1128</v>
      </c>
      <c r="H105" s="6"/>
      <c r="I105" s="307"/>
      <c r="J105" s="6"/>
    </row>
    <row r="106" spans="2:10" ht="15">
      <c r="B106" s="316">
        <v>42795.581331018999</v>
      </c>
      <c r="C106" s="304">
        <v>50</v>
      </c>
      <c r="D106" s="123">
        <f t="shared" si="1"/>
        <v>2.5</v>
      </c>
      <c r="E106" s="304">
        <v>47.5</v>
      </c>
      <c r="F106" s="273" t="s">
        <v>1129</v>
      </c>
      <c r="H106" s="6"/>
      <c r="I106" s="307"/>
      <c r="J106" s="6"/>
    </row>
    <row r="107" spans="2:10" ht="15">
      <c r="B107" s="316">
        <v>42795.583923610997</v>
      </c>
      <c r="C107" s="304">
        <v>100</v>
      </c>
      <c r="D107" s="123">
        <f t="shared" si="1"/>
        <v>4.9500000000000028</v>
      </c>
      <c r="E107" s="304">
        <v>95.05</v>
      </c>
      <c r="F107" s="273" t="s">
        <v>1130</v>
      </c>
      <c r="H107" s="6"/>
      <c r="I107" s="307"/>
      <c r="J107" s="6"/>
    </row>
    <row r="108" spans="2:10" ht="15">
      <c r="B108" s="316">
        <v>42795.585960648001</v>
      </c>
      <c r="C108" s="304">
        <v>500</v>
      </c>
      <c r="D108" s="123">
        <f t="shared" si="1"/>
        <v>25</v>
      </c>
      <c r="E108" s="304">
        <v>475</v>
      </c>
      <c r="F108" s="273" t="s">
        <v>1131</v>
      </c>
      <c r="H108" s="6"/>
      <c r="I108" s="307"/>
      <c r="J108" s="6"/>
    </row>
    <row r="109" spans="2:10" ht="15">
      <c r="B109" s="316">
        <v>42795.587604166998</v>
      </c>
      <c r="C109" s="304">
        <v>200</v>
      </c>
      <c r="D109" s="123">
        <f t="shared" si="1"/>
        <v>10</v>
      </c>
      <c r="E109" s="304">
        <v>190</v>
      </c>
      <c r="F109" s="273" t="s">
        <v>1132</v>
      </c>
      <c r="H109" s="6"/>
      <c r="I109" s="307"/>
      <c r="J109" s="6"/>
    </row>
    <row r="110" spans="2:10" ht="15">
      <c r="B110" s="316">
        <v>42795.588263889003</v>
      </c>
      <c r="C110" s="304">
        <v>50</v>
      </c>
      <c r="D110" s="123">
        <f t="shared" si="1"/>
        <v>2.4799999999999969</v>
      </c>
      <c r="E110" s="304">
        <v>47.52</v>
      </c>
      <c r="F110" s="273" t="s">
        <v>1133</v>
      </c>
      <c r="H110" s="6"/>
      <c r="I110" s="307"/>
      <c r="J110" s="6"/>
    </row>
    <row r="111" spans="2:10" ht="15">
      <c r="B111" s="316">
        <v>42795.589814815001</v>
      </c>
      <c r="C111" s="304">
        <v>300</v>
      </c>
      <c r="D111" s="123">
        <f t="shared" si="1"/>
        <v>15</v>
      </c>
      <c r="E111" s="304">
        <v>285</v>
      </c>
      <c r="F111" s="273" t="s">
        <v>1134</v>
      </c>
      <c r="H111" s="6"/>
      <c r="I111" s="307"/>
      <c r="J111" s="6"/>
    </row>
    <row r="112" spans="2:10" ht="15">
      <c r="B112" s="316">
        <v>42795.591145833001</v>
      </c>
      <c r="C112" s="304">
        <v>50</v>
      </c>
      <c r="D112" s="123">
        <f t="shared" si="1"/>
        <v>2.5</v>
      </c>
      <c r="E112" s="304">
        <v>47.5</v>
      </c>
      <c r="F112" s="273" t="s">
        <v>1135</v>
      </c>
      <c r="H112" s="6"/>
      <c r="I112" s="307"/>
      <c r="J112" s="6"/>
    </row>
    <row r="113" spans="2:10" ht="15">
      <c r="B113" s="316">
        <v>42795.592777778002</v>
      </c>
      <c r="C113" s="304">
        <v>50</v>
      </c>
      <c r="D113" s="123">
        <f t="shared" si="1"/>
        <v>2.5</v>
      </c>
      <c r="E113" s="304">
        <v>47.5</v>
      </c>
      <c r="F113" s="273" t="s">
        <v>1136</v>
      </c>
      <c r="H113" s="6"/>
      <c r="I113" s="307"/>
      <c r="J113" s="6"/>
    </row>
    <row r="114" spans="2:10" ht="15">
      <c r="B114" s="316">
        <v>42795.610023148001</v>
      </c>
      <c r="C114" s="304">
        <v>100</v>
      </c>
      <c r="D114" s="123">
        <f t="shared" si="1"/>
        <v>4.9500000000000028</v>
      </c>
      <c r="E114" s="304">
        <v>95.05</v>
      </c>
      <c r="F114" s="273" t="s">
        <v>1137</v>
      </c>
      <c r="H114" s="6"/>
      <c r="I114" s="307"/>
      <c r="J114" s="6"/>
    </row>
    <row r="115" spans="2:10" ht="15">
      <c r="B115" s="316">
        <v>42795.610868055999</v>
      </c>
      <c r="C115" s="304">
        <v>100</v>
      </c>
      <c r="D115" s="123">
        <f t="shared" si="1"/>
        <v>5</v>
      </c>
      <c r="E115" s="304">
        <v>95</v>
      </c>
      <c r="F115" s="273" t="s">
        <v>1138</v>
      </c>
      <c r="H115" s="6"/>
      <c r="I115" s="307"/>
      <c r="J115" s="6"/>
    </row>
    <row r="116" spans="2:10" ht="15">
      <c r="B116" s="316">
        <v>42795.613460647997</v>
      </c>
      <c r="C116" s="304">
        <v>100</v>
      </c>
      <c r="D116" s="123">
        <f t="shared" si="1"/>
        <v>7</v>
      </c>
      <c r="E116" s="304">
        <v>93</v>
      </c>
      <c r="F116" s="273" t="s">
        <v>1139</v>
      </c>
      <c r="H116" s="6"/>
      <c r="I116" s="307"/>
      <c r="J116" s="6"/>
    </row>
    <row r="117" spans="2:10" ht="15">
      <c r="B117" s="316">
        <v>42795.614629629999</v>
      </c>
      <c r="C117" s="304">
        <v>200</v>
      </c>
      <c r="D117" s="123">
        <f t="shared" si="1"/>
        <v>10</v>
      </c>
      <c r="E117" s="304">
        <v>190</v>
      </c>
      <c r="F117" s="273" t="s">
        <v>1140</v>
      </c>
      <c r="H117" s="6"/>
      <c r="I117" s="307"/>
      <c r="J117" s="6"/>
    </row>
    <row r="118" spans="2:10" ht="15">
      <c r="B118" s="316">
        <v>42795.615405092998</v>
      </c>
      <c r="C118" s="304">
        <v>100</v>
      </c>
      <c r="D118" s="123">
        <f t="shared" si="1"/>
        <v>4.9500000000000028</v>
      </c>
      <c r="E118" s="304">
        <v>95.05</v>
      </c>
      <c r="F118" s="273" t="s">
        <v>1141</v>
      </c>
      <c r="H118" s="6"/>
      <c r="I118" s="307"/>
      <c r="J118" s="6"/>
    </row>
    <row r="119" spans="2:10" ht="15">
      <c r="B119" s="316">
        <v>42795.620925925999</v>
      </c>
      <c r="C119" s="304">
        <v>200</v>
      </c>
      <c r="D119" s="123">
        <f t="shared" si="1"/>
        <v>10</v>
      </c>
      <c r="E119" s="304">
        <v>190</v>
      </c>
      <c r="F119" s="273" t="s">
        <v>1142</v>
      </c>
      <c r="H119" s="6"/>
      <c r="I119" s="307"/>
      <c r="J119" s="6"/>
    </row>
    <row r="120" spans="2:10" ht="15">
      <c r="B120" s="316">
        <v>42795.622789351997</v>
      </c>
      <c r="C120" s="304">
        <v>300</v>
      </c>
      <c r="D120" s="123">
        <f t="shared" si="1"/>
        <v>15</v>
      </c>
      <c r="E120" s="304">
        <v>285</v>
      </c>
      <c r="F120" s="273" t="s">
        <v>1143</v>
      </c>
      <c r="H120" s="6"/>
      <c r="I120" s="307"/>
      <c r="J120" s="6"/>
    </row>
    <row r="121" spans="2:10" ht="15">
      <c r="B121" s="316">
        <v>42795.623645833002</v>
      </c>
      <c r="C121" s="304">
        <v>250</v>
      </c>
      <c r="D121" s="123">
        <f t="shared" si="1"/>
        <v>12.5</v>
      </c>
      <c r="E121" s="304">
        <v>237.5</v>
      </c>
      <c r="F121" s="273" t="s">
        <v>1144</v>
      </c>
      <c r="H121" s="6"/>
      <c r="I121" s="307"/>
      <c r="J121" s="6"/>
    </row>
    <row r="122" spans="2:10" ht="15">
      <c r="B122" s="316">
        <v>42795.624108796001</v>
      </c>
      <c r="C122" s="304">
        <v>100</v>
      </c>
      <c r="D122" s="123">
        <f t="shared" si="1"/>
        <v>5</v>
      </c>
      <c r="E122" s="304">
        <v>95</v>
      </c>
      <c r="F122" s="273" t="s">
        <v>1145</v>
      </c>
      <c r="H122" s="6"/>
      <c r="I122" s="307"/>
      <c r="J122" s="6"/>
    </row>
    <row r="123" spans="2:10" ht="15">
      <c r="B123" s="316">
        <v>42795.626481480998</v>
      </c>
      <c r="C123" s="304">
        <v>100</v>
      </c>
      <c r="D123" s="123">
        <f t="shared" si="1"/>
        <v>7</v>
      </c>
      <c r="E123" s="304">
        <v>93</v>
      </c>
      <c r="F123" s="273" t="s">
        <v>1146</v>
      </c>
      <c r="H123" s="6"/>
      <c r="I123" s="307"/>
      <c r="J123" s="6"/>
    </row>
    <row r="124" spans="2:10" ht="15">
      <c r="B124" s="316">
        <v>42795.631874999999</v>
      </c>
      <c r="C124" s="304">
        <v>100</v>
      </c>
      <c r="D124" s="123">
        <f t="shared" si="1"/>
        <v>4.9500000000000028</v>
      </c>
      <c r="E124" s="304">
        <v>95.05</v>
      </c>
      <c r="F124" s="273" t="s">
        <v>1147</v>
      </c>
      <c r="H124" s="6"/>
      <c r="I124" s="307"/>
      <c r="J124" s="6"/>
    </row>
    <row r="125" spans="2:10" ht="15">
      <c r="B125" s="316">
        <v>42795.632037037001</v>
      </c>
      <c r="C125" s="304">
        <v>200</v>
      </c>
      <c r="D125" s="123">
        <f t="shared" si="1"/>
        <v>10</v>
      </c>
      <c r="E125" s="304">
        <v>190</v>
      </c>
      <c r="F125" s="273" t="s">
        <v>1148</v>
      </c>
      <c r="H125" s="6"/>
      <c r="I125" s="307"/>
      <c r="J125" s="6"/>
    </row>
    <row r="126" spans="2:10" ht="15">
      <c r="B126" s="316">
        <v>42795.642060184997</v>
      </c>
      <c r="C126" s="304">
        <v>200</v>
      </c>
      <c r="D126" s="123">
        <f t="shared" si="1"/>
        <v>10</v>
      </c>
      <c r="E126" s="304">
        <v>190</v>
      </c>
      <c r="F126" s="273" t="s">
        <v>1149</v>
      </c>
      <c r="H126" s="6"/>
      <c r="I126" s="307"/>
      <c r="J126" s="6"/>
    </row>
    <row r="127" spans="2:10" ht="15">
      <c r="B127" s="316">
        <v>42795.645763888999</v>
      </c>
      <c r="C127" s="304">
        <v>100</v>
      </c>
      <c r="D127" s="123">
        <f t="shared" si="1"/>
        <v>5</v>
      </c>
      <c r="E127" s="304">
        <v>95</v>
      </c>
      <c r="F127" s="273" t="s">
        <v>1150</v>
      </c>
      <c r="H127" s="6"/>
      <c r="I127" s="307"/>
      <c r="J127" s="6"/>
    </row>
    <row r="128" spans="2:10" ht="15">
      <c r="B128" s="316">
        <v>42795.670162037</v>
      </c>
      <c r="C128" s="304">
        <v>150</v>
      </c>
      <c r="D128" s="123">
        <f t="shared" si="1"/>
        <v>7.5</v>
      </c>
      <c r="E128" s="304">
        <v>142.5</v>
      </c>
      <c r="F128" s="273" t="s">
        <v>1151</v>
      </c>
      <c r="H128" s="6"/>
      <c r="I128" s="307"/>
      <c r="J128" s="6"/>
    </row>
    <row r="129" spans="2:10" ht="15">
      <c r="B129" s="316">
        <v>42795.675219907003</v>
      </c>
      <c r="C129" s="304">
        <v>500</v>
      </c>
      <c r="D129" s="123">
        <f t="shared" si="1"/>
        <v>35</v>
      </c>
      <c r="E129" s="304">
        <v>465</v>
      </c>
      <c r="F129" s="273" t="s">
        <v>1152</v>
      </c>
      <c r="H129" s="6"/>
      <c r="I129" s="307"/>
      <c r="J129" s="6"/>
    </row>
    <row r="130" spans="2:10" ht="15">
      <c r="B130" s="316">
        <v>42795.675497684999</v>
      </c>
      <c r="C130" s="304">
        <v>50</v>
      </c>
      <c r="D130" s="123">
        <f t="shared" si="1"/>
        <v>3.5</v>
      </c>
      <c r="E130" s="304">
        <v>46.5</v>
      </c>
      <c r="F130" s="273" t="s">
        <v>1153</v>
      </c>
      <c r="H130" s="6"/>
      <c r="I130" s="307"/>
      <c r="J130" s="6"/>
    </row>
    <row r="131" spans="2:10" ht="15">
      <c r="B131" s="316">
        <v>42795.708379629999</v>
      </c>
      <c r="C131" s="304">
        <v>300</v>
      </c>
      <c r="D131" s="123">
        <f t="shared" si="1"/>
        <v>15</v>
      </c>
      <c r="E131" s="304">
        <v>285</v>
      </c>
      <c r="F131" s="273" t="s">
        <v>1154</v>
      </c>
      <c r="H131" s="6"/>
      <c r="I131" s="307"/>
      <c r="J131" s="6"/>
    </row>
    <row r="132" spans="2:10" ht="15">
      <c r="B132" s="316">
        <v>42795.722858795998</v>
      </c>
      <c r="C132" s="304">
        <v>200</v>
      </c>
      <c r="D132" s="123">
        <f t="shared" si="1"/>
        <v>10</v>
      </c>
      <c r="E132" s="304">
        <v>190</v>
      </c>
      <c r="F132" s="273" t="s">
        <v>1155</v>
      </c>
      <c r="H132" s="6"/>
      <c r="I132" s="307"/>
      <c r="J132" s="6"/>
    </row>
    <row r="133" spans="2:10" ht="15">
      <c r="B133" s="316">
        <v>42795.734699073997</v>
      </c>
      <c r="C133" s="304">
        <v>100</v>
      </c>
      <c r="D133" s="123">
        <f t="shared" si="1"/>
        <v>5</v>
      </c>
      <c r="E133" s="304">
        <v>95</v>
      </c>
      <c r="F133" s="273" t="s">
        <v>1156</v>
      </c>
      <c r="H133" s="6"/>
      <c r="I133" s="307"/>
      <c r="J133" s="6"/>
    </row>
    <row r="134" spans="2:10" ht="15">
      <c r="B134" s="316">
        <v>42795.735810184997</v>
      </c>
      <c r="C134" s="304">
        <v>100</v>
      </c>
      <c r="D134" s="123">
        <f t="shared" ref="D134:D197" si="2">C134-E134</f>
        <v>7</v>
      </c>
      <c r="E134" s="304">
        <v>93</v>
      </c>
      <c r="F134" s="273" t="s">
        <v>1157</v>
      </c>
      <c r="H134" s="6"/>
      <c r="I134" s="307"/>
      <c r="J134" s="6"/>
    </row>
    <row r="135" spans="2:10" ht="15">
      <c r="B135" s="316">
        <v>42795.737141204001</v>
      </c>
      <c r="C135" s="304">
        <v>500</v>
      </c>
      <c r="D135" s="123">
        <f t="shared" si="2"/>
        <v>25</v>
      </c>
      <c r="E135" s="304">
        <v>475</v>
      </c>
      <c r="F135" s="273" t="s">
        <v>1158</v>
      </c>
      <c r="H135" s="6"/>
      <c r="I135" s="307"/>
      <c r="J135" s="6"/>
    </row>
    <row r="136" spans="2:10" ht="15">
      <c r="B136" s="316">
        <v>42795.740648147999</v>
      </c>
      <c r="C136" s="304">
        <v>500</v>
      </c>
      <c r="D136" s="123">
        <f t="shared" si="2"/>
        <v>24.75</v>
      </c>
      <c r="E136" s="304">
        <v>475.25</v>
      </c>
      <c r="F136" s="273" t="s">
        <v>1159</v>
      </c>
      <c r="H136" s="6"/>
      <c r="I136" s="307"/>
      <c r="J136" s="6"/>
    </row>
    <row r="137" spans="2:10" ht="15">
      <c r="B137" s="316">
        <v>42795.742708332997</v>
      </c>
      <c r="C137" s="304">
        <v>350</v>
      </c>
      <c r="D137" s="123">
        <f t="shared" si="2"/>
        <v>17.329999999999984</v>
      </c>
      <c r="E137" s="304">
        <v>332.67</v>
      </c>
      <c r="F137" s="273" t="s">
        <v>1160</v>
      </c>
      <c r="H137" s="6"/>
      <c r="I137" s="307"/>
      <c r="J137" s="6"/>
    </row>
    <row r="138" spans="2:10" ht="15">
      <c r="B138" s="316">
        <v>42795.756909721997</v>
      </c>
      <c r="C138" s="304">
        <v>600</v>
      </c>
      <c r="D138" s="123">
        <f t="shared" si="2"/>
        <v>42</v>
      </c>
      <c r="E138" s="304">
        <v>558</v>
      </c>
      <c r="F138" s="273" t="s">
        <v>1161</v>
      </c>
      <c r="H138" s="6"/>
      <c r="I138" s="307"/>
      <c r="J138" s="6"/>
    </row>
    <row r="139" spans="2:10" ht="15">
      <c r="B139" s="316">
        <v>42795.760219907002</v>
      </c>
      <c r="C139" s="304">
        <v>300</v>
      </c>
      <c r="D139" s="123">
        <f t="shared" si="2"/>
        <v>14.850000000000023</v>
      </c>
      <c r="E139" s="304">
        <v>285.14999999999998</v>
      </c>
      <c r="F139" s="273" t="s">
        <v>1162</v>
      </c>
      <c r="H139" s="6"/>
      <c r="I139" s="307"/>
      <c r="J139" s="6"/>
    </row>
    <row r="140" spans="2:10" ht="15">
      <c r="B140" s="316">
        <v>42795.763773147999</v>
      </c>
      <c r="C140" s="304">
        <v>100</v>
      </c>
      <c r="D140" s="123">
        <f t="shared" si="2"/>
        <v>5</v>
      </c>
      <c r="E140" s="304">
        <v>95</v>
      </c>
      <c r="F140" s="273" t="s">
        <v>1163</v>
      </c>
      <c r="H140" s="6"/>
      <c r="I140" s="307"/>
      <c r="J140" s="6"/>
    </row>
    <row r="141" spans="2:10" ht="15">
      <c r="B141" s="316">
        <v>42795.775335648003</v>
      </c>
      <c r="C141" s="304">
        <v>200</v>
      </c>
      <c r="D141" s="123">
        <f t="shared" si="2"/>
        <v>10</v>
      </c>
      <c r="E141" s="304">
        <v>190</v>
      </c>
      <c r="F141" s="273" t="s">
        <v>1164</v>
      </c>
      <c r="H141" s="6"/>
      <c r="I141" s="307"/>
      <c r="J141" s="6"/>
    </row>
    <row r="142" spans="2:10" ht="15">
      <c r="B142" s="316">
        <v>42795.776493056001</v>
      </c>
      <c r="C142" s="304">
        <v>75</v>
      </c>
      <c r="D142" s="123">
        <f t="shared" si="2"/>
        <v>3.75</v>
      </c>
      <c r="E142" s="304">
        <v>71.25</v>
      </c>
      <c r="F142" s="273" t="s">
        <v>1165</v>
      </c>
      <c r="H142" s="6"/>
      <c r="I142" s="307"/>
      <c r="J142" s="6"/>
    </row>
    <row r="143" spans="2:10" ht="15">
      <c r="B143" s="316">
        <v>42795.778067129999</v>
      </c>
      <c r="C143" s="304">
        <v>90</v>
      </c>
      <c r="D143" s="123">
        <f t="shared" si="2"/>
        <v>4.4599999999999937</v>
      </c>
      <c r="E143" s="304">
        <v>85.54</v>
      </c>
      <c r="F143" s="273" t="s">
        <v>1166</v>
      </c>
      <c r="H143" s="6"/>
      <c r="I143" s="307"/>
      <c r="J143" s="6"/>
    </row>
    <row r="144" spans="2:10" ht="15">
      <c r="B144" s="316">
        <v>42795.780046296</v>
      </c>
      <c r="C144" s="304">
        <v>100</v>
      </c>
      <c r="D144" s="123">
        <f t="shared" si="2"/>
        <v>5</v>
      </c>
      <c r="E144" s="304">
        <v>95</v>
      </c>
      <c r="F144" s="273" t="s">
        <v>1167</v>
      </c>
      <c r="H144" s="6"/>
      <c r="I144" s="307"/>
      <c r="J144" s="6"/>
    </row>
    <row r="145" spans="2:10" ht="15">
      <c r="B145" s="316">
        <v>42795.796354167003</v>
      </c>
      <c r="C145" s="304">
        <v>300</v>
      </c>
      <c r="D145" s="123">
        <f t="shared" si="2"/>
        <v>15</v>
      </c>
      <c r="E145" s="304">
        <v>285</v>
      </c>
      <c r="F145" s="273" t="s">
        <v>1168</v>
      </c>
      <c r="H145" s="6"/>
      <c r="I145" s="307"/>
      <c r="J145" s="6"/>
    </row>
    <row r="146" spans="2:10" ht="15">
      <c r="B146" s="316">
        <v>42795.802847222003</v>
      </c>
      <c r="C146" s="304">
        <v>200</v>
      </c>
      <c r="D146" s="123">
        <f t="shared" si="2"/>
        <v>10</v>
      </c>
      <c r="E146" s="304">
        <v>190</v>
      </c>
      <c r="F146" s="273" t="s">
        <v>1169</v>
      </c>
      <c r="H146" s="6"/>
      <c r="I146" s="307"/>
      <c r="J146" s="6"/>
    </row>
    <row r="147" spans="2:10" ht="15">
      <c r="B147" s="316">
        <v>42795.823182870001</v>
      </c>
      <c r="C147" s="304">
        <v>200</v>
      </c>
      <c r="D147" s="123">
        <f t="shared" si="2"/>
        <v>10</v>
      </c>
      <c r="E147" s="304">
        <v>190</v>
      </c>
      <c r="F147" s="273" t="s">
        <v>1170</v>
      </c>
      <c r="H147" s="6"/>
      <c r="I147" s="307"/>
      <c r="J147" s="6"/>
    </row>
    <row r="148" spans="2:10" ht="15">
      <c r="B148" s="316">
        <v>42795.848287036999</v>
      </c>
      <c r="C148" s="304">
        <v>50</v>
      </c>
      <c r="D148" s="123">
        <f t="shared" si="2"/>
        <v>3.5</v>
      </c>
      <c r="E148" s="304">
        <v>46.5</v>
      </c>
      <c r="F148" s="273" t="s">
        <v>1171</v>
      </c>
      <c r="H148" s="6"/>
      <c r="I148" s="307"/>
      <c r="J148" s="6"/>
    </row>
    <row r="149" spans="2:10" ht="15">
      <c r="B149" s="316">
        <v>42795.852164352</v>
      </c>
      <c r="C149" s="304">
        <v>100</v>
      </c>
      <c r="D149" s="123">
        <f t="shared" si="2"/>
        <v>5</v>
      </c>
      <c r="E149" s="304">
        <v>95</v>
      </c>
      <c r="F149" s="273" t="s">
        <v>1172</v>
      </c>
      <c r="H149" s="6"/>
      <c r="I149" s="307"/>
      <c r="J149" s="6"/>
    </row>
    <row r="150" spans="2:10" ht="15">
      <c r="B150" s="316">
        <v>42795.869537036997</v>
      </c>
      <c r="C150" s="304">
        <v>100</v>
      </c>
      <c r="D150" s="123">
        <f t="shared" si="2"/>
        <v>5</v>
      </c>
      <c r="E150" s="304">
        <v>95</v>
      </c>
      <c r="F150" s="273" t="s">
        <v>1173</v>
      </c>
      <c r="H150" s="6"/>
      <c r="I150" s="307"/>
      <c r="J150" s="6"/>
    </row>
    <row r="151" spans="2:10" ht="15">
      <c r="B151" s="316">
        <v>42795.885810184998</v>
      </c>
      <c r="C151" s="304">
        <v>1000</v>
      </c>
      <c r="D151" s="123">
        <f t="shared" si="2"/>
        <v>49.5</v>
      </c>
      <c r="E151" s="304">
        <v>950.5</v>
      </c>
      <c r="F151" s="273" t="s">
        <v>1174</v>
      </c>
      <c r="H151" s="6"/>
      <c r="I151" s="307"/>
      <c r="J151" s="6"/>
    </row>
    <row r="152" spans="2:10" ht="15">
      <c r="B152" s="316">
        <v>42795.900567129996</v>
      </c>
      <c r="C152" s="304">
        <v>140</v>
      </c>
      <c r="D152" s="123">
        <f t="shared" si="2"/>
        <v>6.9300000000000068</v>
      </c>
      <c r="E152" s="304">
        <v>133.07</v>
      </c>
      <c r="F152" s="273" t="s">
        <v>1175</v>
      </c>
      <c r="H152" s="6"/>
      <c r="I152" s="307"/>
      <c r="J152" s="6"/>
    </row>
    <row r="153" spans="2:10" ht="15">
      <c r="B153" s="316">
        <v>42795.903252315002</v>
      </c>
      <c r="C153" s="304">
        <v>100</v>
      </c>
      <c r="D153" s="123">
        <f t="shared" si="2"/>
        <v>4.9500000000000028</v>
      </c>
      <c r="E153" s="304">
        <v>95.05</v>
      </c>
      <c r="F153" s="273" t="s">
        <v>1051</v>
      </c>
      <c r="H153" s="6"/>
      <c r="I153" s="307"/>
      <c r="J153" s="6"/>
    </row>
    <row r="154" spans="2:10" ht="15">
      <c r="B154" s="316">
        <v>42795.915833332998</v>
      </c>
      <c r="C154" s="304">
        <v>490</v>
      </c>
      <c r="D154" s="123">
        <f t="shared" si="2"/>
        <v>24.5</v>
      </c>
      <c r="E154" s="304">
        <v>465.5</v>
      </c>
      <c r="F154" s="273" t="s">
        <v>1176</v>
      </c>
      <c r="H154" s="6"/>
      <c r="I154" s="307"/>
      <c r="J154" s="6"/>
    </row>
    <row r="155" spans="2:10" ht="15">
      <c r="B155" s="316">
        <v>42795.916770832999</v>
      </c>
      <c r="C155" s="304">
        <v>50</v>
      </c>
      <c r="D155" s="123">
        <f t="shared" si="2"/>
        <v>3.5</v>
      </c>
      <c r="E155" s="304">
        <v>46.5</v>
      </c>
      <c r="F155" s="273" t="s">
        <v>1177</v>
      </c>
      <c r="H155" s="6"/>
      <c r="I155" s="307"/>
      <c r="J155" s="6"/>
    </row>
    <row r="156" spans="2:10" ht="15">
      <c r="B156" s="316">
        <v>42795.926481481001</v>
      </c>
      <c r="C156" s="304">
        <v>300</v>
      </c>
      <c r="D156" s="123">
        <f t="shared" si="2"/>
        <v>21</v>
      </c>
      <c r="E156" s="304">
        <v>279</v>
      </c>
      <c r="F156" s="273" t="s">
        <v>1178</v>
      </c>
      <c r="H156" s="6"/>
      <c r="I156" s="307"/>
      <c r="J156" s="6"/>
    </row>
    <row r="157" spans="2:10" ht="15">
      <c r="B157" s="316">
        <v>42795.928946758999</v>
      </c>
      <c r="C157" s="304">
        <v>300</v>
      </c>
      <c r="D157" s="123">
        <f t="shared" si="2"/>
        <v>14.850000000000023</v>
      </c>
      <c r="E157" s="304">
        <v>285.14999999999998</v>
      </c>
      <c r="F157" s="273" t="s">
        <v>1179</v>
      </c>
      <c r="H157" s="6"/>
      <c r="I157" s="307"/>
      <c r="J157" s="6"/>
    </row>
    <row r="158" spans="2:10" ht="15">
      <c r="B158" s="316">
        <v>42795.943090278</v>
      </c>
      <c r="C158" s="304">
        <v>1000</v>
      </c>
      <c r="D158" s="123">
        <f t="shared" si="2"/>
        <v>50</v>
      </c>
      <c r="E158" s="304">
        <v>950</v>
      </c>
      <c r="F158" s="273" t="s">
        <v>1180</v>
      </c>
      <c r="H158" s="6"/>
      <c r="I158" s="307"/>
      <c r="J158" s="6"/>
    </row>
    <row r="159" spans="2:10" ht="15">
      <c r="B159" s="316">
        <v>42795.948287036997</v>
      </c>
      <c r="C159" s="304">
        <v>50</v>
      </c>
      <c r="D159" s="123">
        <f t="shared" si="2"/>
        <v>3.5</v>
      </c>
      <c r="E159" s="304">
        <v>46.5</v>
      </c>
      <c r="F159" s="273" t="s">
        <v>1181</v>
      </c>
      <c r="H159" s="6"/>
      <c r="I159" s="307"/>
      <c r="J159" s="6"/>
    </row>
    <row r="160" spans="2:10" ht="15">
      <c r="B160" s="316">
        <v>42795.948425925999</v>
      </c>
      <c r="C160" s="304">
        <v>100</v>
      </c>
      <c r="D160" s="123">
        <f t="shared" si="2"/>
        <v>5</v>
      </c>
      <c r="E160" s="304">
        <v>95</v>
      </c>
      <c r="F160" s="273" t="s">
        <v>1182</v>
      </c>
      <c r="H160" s="6"/>
      <c r="I160" s="307"/>
      <c r="J160" s="6"/>
    </row>
    <row r="161" spans="2:10" ht="15">
      <c r="B161" s="316">
        <v>42795.950162036999</v>
      </c>
      <c r="C161" s="304">
        <v>100</v>
      </c>
      <c r="D161" s="123">
        <f t="shared" si="2"/>
        <v>5</v>
      </c>
      <c r="E161" s="304">
        <v>95</v>
      </c>
      <c r="F161" s="273" t="s">
        <v>1183</v>
      </c>
      <c r="H161" s="6"/>
      <c r="I161" s="307"/>
      <c r="J161" s="6"/>
    </row>
    <row r="162" spans="2:10" ht="15">
      <c r="B162" s="316">
        <v>42795.96</v>
      </c>
      <c r="C162" s="304">
        <v>100</v>
      </c>
      <c r="D162" s="123">
        <f t="shared" si="2"/>
        <v>7</v>
      </c>
      <c r="E162" s="304">
        <v>93</v>
      </c>
      <c r="F162" s="273" t="s">
        <v>1184</v>
      </c>
      <c r="H162" s="6"/>
      <c r="I162" s="307"/>
      <c r="J162" s="6"/>
    </row>
    <row r="163" spans="2:10" ht="15">
      <c r="B163" s="316">
        <v>42795.961458332997</v>
      </c>
      <c r="C163" s="304">
        <v>100</v>
      </c>
      <c r="D163" s="123">
        <f t="shared" si="2"/>
        <v>5</v>
      </c>
      <c r="E163" s="304">
        <v>95</v>
      </c>
      <c r="F163" s="273" t="s">
        <v>1185</v>
      </c>
      <c r="H163" s="6"/>
      <c r="I163" s="307"/>
      <c r="J163" s="6"/>
    </row>
    <row r="164" spans="2:10" ht="15">
      <c r="B164" s="316">
        <v>42795.961469907001</v>
      </c>
      <c r="C164" s="304">
        <v>50</v>
      </c>
      <c r="D164" s="123">
        <f t="shared" si="2"/>
        <v>2.5</v>
      </c>
      <c r="E164" s="304">
        <v>47.5</v>
      </c>
      <c r="F164" s="273" t="s">
        <v>1186</v>
      </c>
      <c r="H164" s="6"/>
      <c r="I164" s="307"/>
      <c r="J164" s="6"/>
    </row>
    <row r="165" spans="2:10" ht="15">
      <c r="B165" s="316">
        <v>42795.996944443999</v>
      </c>
      <c r="C165" s="304">
        <v>300</v>
      </c>
      <c r="D165" s="123">
        <f t="shared" si="2"/>
        <v>14.850000000000023</v>
      </c>
      <c r="E165" s="304">
        <v>285.14999999999998</v>
      </c>
      <c r="F165" s="273" t="s">
        <v>1187</v>
      </c>
      <c r="H165" s="6"/>
      <c r="I165" s="307"/>
      <c r="J165" s="6"/>
    </row>
    <row r="166" spans="2:10" ht="15">
      <c r="B166" s="316">
        <v>42796.006689815003</v>
      </c>
      <c r="C166" s="304">
        <v>16</v>
      </c>
      <c r="D166" s="123">
        <f t="shared" si="2"/>
        <v>0.78999999999999915</v>
      </c>
      <c r="E166" s="304">
        <v>15.21</v>
      </c>
      <c r="F166" s="273" t="s">
        <v>1188</v>
      </c>
      <c r="H166" s="6"/>
      <c r="I166" s="307"/>
      <c r="J166" s="6"/>
    </row>
    <row r="167" spans="2:10" ht="15">
      <c r="B167" s="316">
        <v>42796.021516203997</v>
      </c>
      <c r="C167" s="304">
        <v>400</v>
      </c>
      <c r="D167" s="123">
        <f t="shared" si="2"/>
        <v>20</v>
      </c>
      <c r="E167" s="304">
        <v>380</v>
      </c>
      <c r="F167" s="273" t="s">
        <v>1189</v>
      </c>
      <c r="H167" s="6"/>
      <c r="I167" s="307"/>
      <c r="J167" s="6"/>
    </row>
    <row r="168" spans="2:10" ht="15">
      <c r="B168" s="316">
        <v>42796.023587962998</v>
      </c>
      <c r="C168" s="304">
        <v>100</v>
      </c>
      <c r="D168" s="123">
        <f t="shared" si="2"/>
        <v>5</v>
      </c>
      <c r="E168" s="304">
        <v>95</v>
      </c>
      <c r="F168" s="273" t="s">
        <v>1190</v>
      </c>
      <c r="H168" s="6"/>
      <c r="I168" s="307"/>
      <c r="J168" s="6"/>
    </row>
    <row r="169" spans="2:10" ht="15">
      <c r="B169" s="316">
        <v>42796.039976852</v>
      </c>
      <c r="C169" s="304">
        <v>100</v>
      </c>
      <c r="D169" s="123">
        <f t="shared" si="2"/>
        <v>4.9500000000000028</v>
      </c>
      <c r="E169" s="304">
        <v>95.05</v>
      </c>
      <c r="F169" s="273" t="s">
        <v>1191</v>
      </c>
      <c r="H169" s="6"/>
      <c r="I169" s="307"/>
      <c r="J169" s="6"/>
    </row>
    <row r="170" spans="2:10" ht="15">
      <c r="B170" s="316">
        <v>42796.125104166997</v>
      </c>
      <c r="C170" s="304">
        <v>20</v>
      </c>
      <c r="D170" s="123">
        <f t="shared" si="2"/>
        <v>1</v>
      </c>
      <c r="E170" s="304">
        <v>19</v>
      </c>
      <c r="F170" s="273" t="s">
        <v>1192</v>
      </c>
      <c r="H170" s="6"/>
      <c r="I170" s="307"/>
      <c r="J170" s="6"/>
    </row>
    <row r="171" spans="2:10" ht="15">
      <c r="B171" s="316">
        <v>42796.180497685004</v>
      </c>
      <c r="C171" s="304">
        <v>10</v>
      </c>
      <c r="D171" s="123">
        <f t="shared" si="2"/>
        <v>0.5</v>
      </c>
      <c r="E171" s="304">
        <v>9.5</v>
      </c>
      <c r="F171" s="273" t="s">
        <v>1193</v>
      </c>
      <c r="H171" s="6"/>
      <c r="I171" s="307"/>
      <c r="J171" s="6"/>
    </row>
    <row r="172" spans="2:10" ht="15">
      <c r="B172" s="316">
        <v>42796.194965278002</v>
      </c>
      <c r="C172" s="304">
        <v>91</v>
      </c>
      <c r="D172" s="123">
        <f t="shared" si="2"/>
        <v>4.5</v>
      </c>
      <c r="E172" s="304">
        <v>86.5</v>
      </c>
      <c r="F172" s="273" t="s">
        <v>1194</v>
      </c>
      <c r="H172" s="6"/>
      <c r="I172" s="307"/>
      <c r="J172" s="6"/>
    </row>
    <row r="173" spans="2:10" ht="15">
      <c r="B173" s="316">
        <v>42796.216770833002</v>
      </c>
      <c r="C173" s="304">
        <v>300</v>
      </c>
      <c r="D173" s="123">
        <f t="shared" si="2"/>
        <v>15</v>
      </c>
      <c r="E173" s="304">
        <v>285</v>
      </c>
      <c r="F173" s="273" t="s">
        <v>1195</v>
      </c>
      <c r="H173" s="6"/>
      <c r="I173" s="307"/>
      <c r="J173" s="6"/>
    </row>
    <row r="174" spans="2:10" ht="15">
      <c r="B174" s="316">
        <v>42796.265914352</v>
      </c>
      <c r="C174" s="304">
        <v>100</v>
      </c>
      <c r="D174" s="123">
        <f t="shared" si="2"/>
        <v>5</v>
      </c>
      <c r="E174" s="304">
        <v>95</v>
      </c>
      <c r="F174" s="273" t="s">
        <v>1196</v>
      </c>
      <c r="H174" s="6"/>
      <c r="I174" s="307"/>
      <c r="J174" s="6"/>
    </row>
    <row r="175" spans="2:10" ht="15">
      <c r="B175" s="316">
        <v>42796.321342593001</v>
      </c>
      <c r="C175" s="304">
        <v>100</v>
      </c>
      <c r="D175" s="123">
        <f t="shared" si="2"/>
        <v>5</v>
      </c>
      <c r="E175" s="304">
        <v>95</v>
      </c>
      <c r="F175" s="273" t="s">
        <v>1197</v>
      </c>
      <c r="H175" s="6"/>
      <c r="I175" s="307"/>
      <c r="J175" s="6"/>
    </row>
    <row r="176" spans="2:10" ht="15">
      <c r="B176" s="316">
        <v>42796.321990741002</v>
      </c>
      <c r="C176" s="304">
        <v>100</v>
      </c>
      <c r="D176" s="123">
        <f t="shared" si="2"/>
        <v>5</v>
      </c>
      <c r="E176" s="304">
        <v>95</v>
      </c>
      <c r="F176" s="273" t="s">
        <v>1198</v>
      </c>
      <c r="H176" s="6"/>
      <c r="I176" s="307"/>
      <c r="J176" s="6"/>
    </row>
    <row r="177" spans="2:10" ht="15">
      <c r="B177" s="316">
        <v>42796.324756943999</v>
      </c>
      <c r="C177" s="304">
        <v>100</v>
      </c>
      <c r="D177" s="123">
        <f t="shared" si="2"/>
        <v>5</v>
      </c>
      <c r="E177" s="304">
        <v>95</v>
      </c>
      <c r="F177" s="273" t="s">
        <v>1199</v>
      </c>
      <c r="H177" s="6"/>
      <c r="I177" s="307"/>
      <c r="J177" s="6"/>
    </row>
    <row r="178" spans="2:10" ht="15">
      <c r="B178" s="316">
        <v>42796.336620369999</v>
      </c>
      <c r="C178" s="304">
        <v>50</v>
      </c>
      <c r="D178" s="123">
        <f t="shared" si="2"/>
        <v>2.5</v>
      </c>
      <c r="E178" s="304">
        <v>47.5</v>
      </c>
      <c r="F178" s="273" t="s">
        <v>1200</v>
      </c>
      <c r="H178" s="6"/>
      <c r="I178" s="307"/>
      <c r="J178" s="6"/>
    </row>
    <row r="179" spans="2:10" ht="15">
      <c r="B179" s="316">
        <v>42796.360706018997</v>
      </c>
      <c r="C179" s="304">
        <v>10</v>
      </c>
      <c r="D179" s="123">
        <f t="shared" si="2"/>
        <v>0.5</v>
      </c>
      <c r="E179" s="304">
        <v>9.5</v>
      </c>
      <c r="F179" s="273" t="s">
        <v>1201</v>
      </c>
      <c r="H179" s="6"/>
      <c r="I179" s="307"/>
      <c r="J179" s="6"/>
    </row>
    <row r="180" spans="2:10" ht="15">
      <c r="B180" s="316">
        <v>42796.363599536999</v>
      </c>
      <c r="C180" s="304">
        <v>100</v>
      </c>
      <c r="D180" s="123">
        <f t="shared" si="2"/>
        <v>7</v>
      </c>
      <c r="E180" s="304">
        <v>93</v>
      </c>
      <c r="F180" s="273" t="s">
        <v>1202</v>
      </c>
      <c r="H180" s="6"/>
      <c r="I180" s="307"/>
      <c r="J180" s="6"/>
    </row>
    <row r="181" spans="2:10" ht="15">
      <c r="B181" s="316">
        <v>42796.374930555998</v>
      </c>
      <c r="C181" s="304">
        <v>200</v>
      </c>
      <c r="D181" s="123">
        <f t="shared" si="2"/>
        <v>10</v>
      </c>
      <c r="E181" s="304">
        <v>190</v>
      </c>
      <c r="F181" s="273" t="s">
        <v>1203</v>
      </c>
      <c r="H181" s="6"/>
      <c r="I181" s="307"/>
      <c r="J181" s="6"/>
    </row>
    <row r="182" spans="2:10" ht="15">
      <c r="B182" s="316">
        <v>42796.393368056</v>
      </c>
      <c r="C182" s="304">
        <v>200</v>
      </c>
      <c r="D182" s="123">
        <f t="shared" si="2"/>
        <v>10</v>
      </c>
      <c r="E182" s="304">
        <v>190</v>
      </c>
      <c r="F182" s="273" t="s">
        <v>1204</v>
      </c>
      <c r="H182" s="6"/>
      <c r="I182" s="307"/>
      <c r="J182" s="6"/>
    </row>
    <row r="183" spans="2:10" ht="15">
      <c r="B183" s="316">
        <v>42796.402268518999</v>
      </c>
      <c r="C183" s="304">
        <v>500</v>
      </c>
      <c r="D183" s="123">
        <f t="shared" si="2"/>
        <v>25</v>
      </c>
      <c r="E183" s="304">
        <v>475</v>
      </c>
      <c r="F183" s="273" t="s">
        <v>1205</v>
      </c>
      <c r="H183" s="6"/>
      <c r="I183" s="307"/>
      <c r="J183" s="6"/>
    </row>
    <row r="184" spans="2:10" ht="15">
      <c r="B184" s="316">
        <v>42796.406365741001</v>
      </c>
      <c r="C184" s="304">
        <v>30</v>
      </c>
      <c r="D184" s="123">
        <f t="shared" si="2"/>
        <v>2.1000000000000014</v>
      </c>
      <c r="E184" s="304">
        <v>27.9</v>
      </c>
      <c r="F184" s="273" t="s">
        <v>1206</v>
      </c>
      <c r="H184" s="6"/>
      <c r="I184" s="307"/>
      <c r="J184" s="6"/>
    </row>
    <row r="185" spans="2:10" ht="15">
      <c r="B185" s="316">
        <v>42796.423726852001</v>
      </c>
      <c r="C185" s="304">
        <v>100</v>
      </c>
      <c r="D185" s="123">
        <f t="shared" si="2"/>
        <v>5</v>
      </c>
      <c r="E185" s="304">
        <v>95</v>
      </c>
      <c r="F185" s="273" t="s">
        <v>1207</v>
      </c>
      <c r="H185" s="6"/>
      <c r="I185" s="307"/>
      <c r="J185" s="6"/>
    </row>
    <row r="186" spans="2:10" ht="15">
      <c r="B186" s="316">
        <v>42796.430798611</v>
      </c>
      <c r="C186" s="304">
        <v>100</v>
      </c>
      <c r="D186" s="123">
        <f t="shared" si="2"/>
        <v>7</v>
      </c>
      <c r="E186" s="304">
        <v>93</v>
      </c>
      <c r="F186" s="273" t="s">
        <v>1208</v>
      </c>
      <c r="H186" s="6"/>
      <c r="I186" s="307"/>
      <c r="J186" s="6"/>
    </row>
    <row r="187" spans="2:10" ht="15">
      <c r="B187" s="316">
        <v>42796.453171296002</v>
      </c>
      <c r="C187" s="304">
        <v>82</v>
      </c>
      <c r="D187" s="123">
        <f t="shared" si="2"/>
        <v>4.0600000000000023</v>
      </c>
      <c r="E187" s="304">
        <v>77.94</v>
      </c>
      <c r="F187" s="273" t="s">
        <v>1209</v>
      </c>
      <c r="H187" s="6"/>
      <c r="I187" s="307"/>
      <c r="J187" s="6"/>
    </row>
    <row r="188" spans="2:10" ht="15">
      <c r="B188" s="316">
        <v>42796.458391204003</v>
      </c>
      <c r="C188" s="304">
        <v>200</v>
      </c>
      <c r="D188" s="123">
        <f t="shared" si="2"/>
        <v>9.9000000000000057</v>
      </c>
      <c r="E188" s="304">
        <v>190.1</v>
      </c>
      <c r="F188" s="273" t="s">
        <v>1210</v>
      </c>
      <c r="H188" s="6"/>
      <c r="I188" s="307"/>
      <c r="J188" s="6"/>
    </row>
    <row r="189" spans="2:10" ht="15">
      <c r="B189" s="316">
        <v>42796.458680556003</v>
      </c>
      <c r="C189" s="304">
        <v>50</v>
      </c>
      <c r="D189" s="123">
        <f t="shared" si="2"/>
        <v>2.5</v>
      </c>
      <c r="E189" s="304">
        <v>47.5</v>
      </c>
      <c r="F189" s="273" t="s">
        <v>1211</v>
      </c>
      <c r="H189" s="6"/>
      <c r="I189" s="307"/>
      <c r="J189" s="6"/>
    </row>
    <row r="190" spans="2:10" ht="15">
      <c r="B190" s="316">
        <v>42796.458877315003</v>
      </c>
      <c r="C190" s="304">
        <v>100</v>
      </c>
      <c r="D190" s="123">
        <f t="shared" si="2"/>
        <v>5</v>
      </c>
      <c r="E190" s="304">
        <v>95</v>
      </c>
      <c r="F190" s="273" t="s">
        <v>1212</v>
      </c>
      <c r="H190" s="6"/>
      <c r="I190" s="307"/>
      <c r="J190" s="6"/>
    </row>
    <row r="191" spans="2:10" ht="15">
      <c r="B191" s="316">
        <v>42796.459143519001</v>
      </c>
      <c r="C191" s="304">
        <v>500</v>
      </c>
      <c r="D191" s="123">
        <f t="shared" si="2"/>
        <v>25</v>
      </c>
      <c r="E191" s="304">
        <v>475</v>
      </c>
      <c r="F191" s="273" t="s">
        <v>1213</v>
      </c>
      <c r="H191" s="6"/>
      <c r="I191" s="307"/>
      <c r="J191" s="6"/>
    </row>
    <row r="192" spans="2:10" ht="15">
      <c r="B192" s="316">
        <v>42796.459166667002</v>
      </c>
      <c r="C192" s="304">
        <v>100</v>
      </c>
      <c r="D192" s="123">
        <f t="shared" si="2"/>
        <v>5</v>
      </c>
      <c r="E192" s="304">
        <v>95</v>
      </c>
      <c r="F192" s="273" t="s">
        <v>1214</v>
      </c>
      <c r="H192" s="6"/>
      <c r="I192" s="307"/>
      <c r="J192" s="6"/>
    </row>
    <row r="193" spans="2:10" ht="15">
      <c r="B193" s="316">
        <v>42796.459201389</v>
      </c>
      <c r="C193" s="304">
        <v>500</v>
      </c>
      <c r="D193" s="123">
        <f t="shared" si="2"/>
        <v>25</v>
      </c>
      <c r="E193" s="304">
        <v>475</v>
      </c>
      <c r="F193" s="273" t="s">
        <v>1215</v>
      </c>
      <c r="H193" s="6"/>
      <c r="I193" s="307"/>
      <c r="J193" s="6"/>
    </row>
    <row r="194" spans="2:10" ht="15">
      <c r="B194" s="316">
        <v>42796.459282406999</v>
      </c>
      <c r="C194" s="304">
        <v>100</v>
      </c>
      <c r="D194" s="123">
        <f t="shared" si="2"/>
        <v>5</v>
      </c>
      <c r="E194" s="304">
        <v>95</v>
      </c>
      <c r="F194" s="273" t="s">
        <v>1216</v>
      </c>
      <c r="H194" s="6"/>
      <c r="I194" s="307"/>
      <c r="J194" s="6"/>
    </row>
    <row r="195" spans="2:10" ht="15">
      <c r="B195" s="316">
        <v>42796.459525462997</v>
      </c>
      <c r="C195" s="304">
        <v>100</v>
      </c>
      <c r="D195" s="123">
        <f t="shared" si="2"/>
        <v>5</v>
      </c>
      <c r="E195" s="304">
        <v>95</v>
      </c>
      <c r="F195" s="273" t="s">
        <v>1217</v>
      </c>
      <c r="H195" s="6"/>
      <c r="I195" s="307"/>
      <c r="J195" s="6"/>
    </row>
    <row r="196" spans="2:10" ht="15">
      <c r="B196" s="316">
        <v>42796.459525462997</v>
      </c>
      <c r="C196" s="304">
        <v>10</v>
      </c>
      <c r="D196" s="123">
        <f t="shared" si="2"/>
        <v>0.69999999999999929</v>
      </c>
      <c r="E196" s="304">
        <v>9.3000000000000007</v>
      </c>
      <c r="F196" s="273" t="s">
        <v>1218</v>
      </c>
      <c r="H196" s="6"/>
      <c r="I196" s="307"/>
      <c r="J196" s="6"/>
    </row>
    <row r="197" spans="2:10" ht="15">
      <c r="B197" s="316">
        <v>42796.459560185001</v>
      </c>
      <c r="C197" s="304">
        <v>50</v>
      </c>
      <c r="D197" s="123">
        <f t="shared" si="2"/>
        <v>2.4799999999999969</v>
      </c>
      <c r="E197" s="304">
        <v>47.52</v>
      </c>
      <c r="F197" s="273" t="s">
        <v>1219</v>
      </c>
      <c r="H197" s="6"/>
      <c r="I197" s="307"/>
      <c r="J197" s="6"/>
    </row>
    <row r="198" spans="2:10" ht="15">
      <c r="B198" s="316">
        <v>42796.459571758998</v>
      </c>
      <c r="C198" s="304">
        <v>100</v>
      </c>
      <c r="D198" s="123">
        <f t="shared" ref="D198:D261" si="3">C198-E198</f>
        <v>5</v>
      </c>
      <c r="E198" s="304">
        <v>95</v>
      </c>
      <c r="F198" s="273" t="s">
        <v>1220</v>
      </c>
      <c r="H198" s="6"/>
      <c r="I198" s="307"/>
      <c r="J198" s="6"/>
    </row>
    <row r="199" spans="2:10" ht="15">
      <c r="B199" s="316">
        <v>42796.459594906999</v>
      </c>
      <c r="C199" s="304">
        <v>50</v>
      </c>
      <c r="D199" s="123">
        <f t="shared" si="3"/>
        <v>3.5</v>
      </c>
      <c r="E199" s="304">
        <v>46.5</v>
      </c>
      <c r="F199" s="273" t="s">
        <v>1221</v>
      </c>
      <c r="H199" s="6"/>
      <c r="I199" s="307"/>
      <c r="J199" s="6"/>
    </row>
    <row r="200" spans="2:10" ht="15">
      <c r="B200" s="316">
        <v>42796.459837962997</v>
      </c>
      <c r="C200" s="304">
        <v>50</v>
      </c>
      <c r="D200" s="123">
        <f t="shared" si="3"/>
        <v>2.5</v>
      </c>
      <c r="E200" s="304">
        <v>47.5</v>
      </c>
      <c r="F200" s="273" t="s">
        <v>1222</v>
      </c>
      <c r="H200" s="6"/>
      <c r="I200" s="307"/>
      <c r="J200" s="6"/>
    </row>
    <row r="201" spans="2:10" ht="15">
      <c r="B201" s="316">
        <v>42796.459988426002</v>
      </c>
      <c r="C201" s="304">
        <v>200</v>
      </c>
      <c r="D201" s="123">
        <f t="shared" si="3"/>
        <v>10</v>
      </c>
      <c r="E201" s="304">
        <v>190</v>
      </c>
      <c r="F201" s="273" t="s">
        <v>1223</v>
      </c>
      <c r="H201" s="6"/>
      <c r="I201" s="307"/>
      <c r="J201" s="6"/>
    </row>
    <row r="202" spans="2:10" ht="15">
      <c r="B202" s="316">
        <v>42796.460162037001</v>
      </c>
      <c r="C202" s="304">
        <v>500</v>
      </c>
      <c r="D202" s="123">
        <f t="shared" si="3"/>
        <v>25</v>
      </c>
      <c r="E202" s="304">
        <v>475</v>
      </c>
      <c r="F202" s="273" t="s">
        <v>1224</v>
      </c>
      <c r="H202" s="6"/>
      <c r="I202" s="307"/>
      <c r="J202" s="6"/>
    </row>
    <row r="203" spans="2:10" ht="15">
      <c r="B203" s="316">
        <v>42796.460185185002</v>
      </c>
      <c r="C203" s="304">
        <v>100</v>
      </c>
      <c r="D203" s="123">
        <f t="shared" si="3"/>
        <v>4.9500000000000028</v>
      </c>
      <c r="E203" s="304">
        <v>95.05</v>
      </c>
      <c r="F203" s="273" t="s">
        <v>1225</v>
      </c>
      <c r="H203" s="6"/>
      <c r="I203" s="307"/>
      <c r="J203" s="6"/>
    </row>
    <row r="204" spans="2:10" ht="15">
      <c r="B204" s="316">
        <v>42796.460219907</v>
      </c>
      <c r="C204" s="304">
        <v>50</v>
      </c>
      <c r="D204" s="123">
        <f t="shared" si="3"/>
        <v>3.5</v>
      </c>
      <c r="E204" s="304">
        <v>46.5</v>
      </c>
      <c r="F204" s="273" t="s">
        <v>1226</v>
      </c>
      <c r="H204" s="6"/>
      <c r="I204" s="307"/>
      <c r="J204" s="6"/>
    </row>
    <row r="205" spans="2:10" ht="15">
      <c r="B205" s="316">
        <v>42796.460300926003</v>
      </c>
      <c r="C205" s="304">
        <v>100</v>
      </c>
      <c r="D205" s="123">
        <f t="shared" si="3"/>
        <v>5</v>
      </c>
      <c r="E205" s="304">
        <v>95</v>
      </c>
      <c r="F205" s="273" t="s">
        <v>1094</v>
      </c>
      <c r="H205" s="6"/>
      <c r="I205" s="307"/>
      <c r="J205" s="6"/>
    </row>
    <row r="206" spans="2:10" ht="15">
      <c r="B206" s="316">
        <v>42796.460428241</v>
      </c>
      <c r="C206" s="304">
        <v>50</v>
      </c>
      <c r="D206" s="123">
        <f t="shared" si="3"/>
        <v>2.4799999999999969</v>
      </c>
      <c r="E206" s="304">
        <v>47.52</v>
      </c>
      <c r="F206" s="273" t="s">
        <v>1227</v>
      </c>
      <c r="H206" s="6"/>
      <c r="I206" s="307"/>
      <c r="J206" s="6"/>
    </row>
    <row r="207" spans="2:10" ht="15">
      <c r="B207" s="316">
        <v>42796.460509258999</v>
      </c>
      <c r="C207" s="304">
        <v>100</v>
      </c>
      <c r="D207" s="123">
        <f t="shared" si="3"/>
        <v>5</v>
      </c>
      <c r="E207" s="304">
        <v>95</v>
      </c>
      <c r="F207" s="273" t="s">
        <v>1228</v>
      </c>
      <c r="H207" s="6"/>
      <c r="I207" s="307"/>
      <c r="J207" s="6"/>
    </row>
    <row r="208" spans="2:10" ht="15">
      <c r="B208" s="316">
        <v>42796.465208333</v>
      </c>
      <c r="C208" s="304">
        <v>200</v>
      </c>
      <c r="D208" s="123">
        <f t="shared" si="3"/>
        <v>10</v>
      </c>
      <c r="E208" s="304">
        <v>190</v>
      </c>
      <c r="F208" s="273" t="s">
        <v>1072</v>
      </c>
      <c r="H208" s="6"/>
      <c r="I208" s="307"/>
      <c r="J208" s="6"/>
    </row>
    <row r="209" spans="2:10" ht="15">
      <c r="B209" s="316">
        <v>42796.477534721998</v>
      </c>
      <c r="C209" s="304">
        <v>100</v>
      </c>
      <c r="D209" s="123">
        <f t="shared" si="3"/>
        <v>7</v>
      </c>
      <c r="E209" s="304">
        <v>93</v>
      </c>
      <c r="F209" s="273" t="s">
        <v>1229</v>
      </c>
      <c r="H209" s="6"/>
      <c r="I209" s="307"/>
      <c r="J209" s="6"/>
    </row>
    <row r="210" spans="2:10" ht="15">
      <c r="B210" s="316">
        <v>42796.478217593001</v>
      </c>
      <c r="C210" s="304">
        <v>100</v>
      </c>
      <c r="D210" s="123">
        <f t="shared" si="3"/>
        <v>4.9500000000000028</v>
      </c>
      <c r="E210" s="304">
        <v>95.05</v>
      </c>
      <c r="F210" s="273" t="s">
        <v>1230</v>
      </c>
      <c r="H210" s="6"/>
      <c r="I210" s="307"/>
      <c r="J210" s="6"/>
    </row>
    <row r="211" spans="2:10" ht="15">
      <c r="B211" s="316">
        <v>42796.486400463</v>
      </c>
      <c r="C211" s="304">
        <v>200</v>
      </c>
      <c r="D211" s="123">
        <f t="shared" si="3"/>
        <v>10</v>
      </c>
      <c r="E211" s="304">
        <v>190</v>
      </c>
      <c r="F211" s="273" t="s">
        <v>1231</v>
      </c>
      <c r="H211" s="6"/>
      <c r="I211" s="307"/>
      <c r="J211" s="6"/>
    </row>
    <row r="212" spans="2:10" ht="15">
      <c r="B212" s="316">
        <v>42796.489745370003</v>
      </c>
      <c r="C212" s="304">
        <v>100</v>
      </c>
      <c r="D212" s="123">
        <f t="shared" si="3"/>
        <v>5</v>
      </c>
      <c r="E212" s="304">
        <v>95</v>
      </c>
      <c r="F212" s="273" t="s">
        <v>1232</v>
      </c>
      <c r="H212" s="6"/>
      <c r="I212" s="307"/>
      <c r="J212" s="6"/>
    </row>
    <row r="213" spans="2:10" ht="15">
      <c r="B213" s="316">
        <v>42796.490497685001</v>
      </c>
      <c r="C213" s="304">
        <v>200</v>
      </c>
      <c r="D213" s="123">
        <f t="shared" si="3"/>
        <v>10</v>
      </c>
      <c r="E213" s="304">
        <v>190</v>
      </c>
      <c r="F213" s="273" t="s">
        <v>1231</v>
      </c>
      <c r="H213" s="6"/>
      <c r="I213" s="307"/>
      <c r="J213" s="6"/>
    </row>
    <row r="214" spans="2:10" ht="15">
      <c r="B214" s="316">
        <v>42796.500069444002</v>
      </c>
      <c r="C214" s="304">
        <v>200</v>
      </c>
      <c r="D214" s="123">
        <f t="shared" si="3"/>
        <v>9.9000000000000057</v>
      </c>
      <c r="E214" s="304">
        <v>190.1</v>
      </c>
      <c r="F214" s="273" t="s">
        <v>1233</v>
      </c>
      <c r="H214" s="6"/>
      <c r="I214" s="307"/>
      <c r="J214" s="6"/>
    </row>
    <row r="215" spans="2:10" ht="15">
      <c r="B215" s="316">
        <v>42796.535833333</v>
      </c>
      <c r="C215" s="304">
        <v>400</v>
      </c>
      <c r="D215" s="123">
        <f t="shared" si="3"/>
        <v>19.800000000000011</v>
      </c>
      <c r="E215" s="304">
        <v>380.2</v>
      </c>
      <c r="F215" s="273" t="s">
        <v>1234</v>
      </c>
      <c r="H215" s="6"/>
      <c r="I215" s="307"/>
      <c r="J215" s="6"/>
    </row>
    <row r="216" spans="2:10" ht="15">
      <c r="B216" s="316">
        <v>42796.562129630001</v>
      </c>
      <c r="C216" s="304">
        <v>20</v>
      </c>
      <c r="D216" s="123">
        <f t="shared" si="3"/>
        <v>1</v>
      </c>
      <c r="E216" s="304">
        <v>19</v>
      </c>
      <c r="F216" s="273" t="s">
        <v>1235</v>
      </c>
      <c r="H216" s="6"/>
      <c r="I216" s="307"/>
      <c r="J216" s="6"/>
    </row>
    <row r="217" spans="2:10" ht="15">
      <c r="B217" s="316">
        <v>42796.573287036997</v>
      </c>
      <c r="C217" s="304">
        <v>300</v>
      </c>
      <c r="D217" s="123">
        <f t="shared" si="3"/>
        <v>14.850000000000023</v>
      </c>
      <c r="E217" s="304">
        <v>285.14999999999998</v>
      </c>
      <c r="F217" s="273" t="s">
        <v>1236</v>
      </c>
      <c r="H217" s="6"/>
      <c r="I217" s="307"/>
      <c r="J217" s="6"/>
    </row>
    <row r="218" spans="2:10" ht="15">
      <c r="B218" s="316">
        <v>42796.579976852001</v>
      </c>
      <c r="C218" s="304">
        <v>2000</v>
      </c>
      <c r="D218" s="123">
        <f t="shared" si="3"/>
        <v>100</v>
      </c>
      <c r="E218" s="304">
        <v>1900</v>
      </c>
      <c r="F218" s="273" t="s">
        <v>1237</v>
      </c>
      <c r="H218" s="6"/>
      <c r="I218" s="307"/>
      <c r="J218" s="6"/>
    </row>
    <row r="219" spans="2:10" ht="15">
      <c r="B219" s="316">
        <v>42796.580891204001</v>
      </c>
      <c r="C219" s="304">
        <v>100</v>
      </c>
      <c r="D219" s="123">
        <f t="shared" si="3"/>
        <v>4.9500000000000028</v>
      </c>
      <c r="E219" s="304">
        <v>95.05</v>
      </c>
      <c r="F219" s="273" t="s">
        <v>1238</v>
      </c>
      <c r="H219" s="6"/>
      <c r="I219" s="307"/>
      <c r="J219" s="6"/>
    </row>
    <row r="220" spans="2:10" ht="15">
      <c r="B220" s="316">
        <v>42796.582141204002</v>
      </c>
      <c r="C220" s="304">
        <v>2000</v>
      </c>
      <c r="D220" s="123">
        <f t="shared" si="3"/>
        <v>100</v>
      </c>
      <c r="E220" s="304">
        <v>1900</v>
      </c>
      <c r="F220" s="273" t="s">
        <v>1239</v>
      </c>
      <c r="H220" s="6"/>
      <c r="I220" s="307"/>
      <c r="J220" s="6"/>
    </row>
    <row r="221" spans="2:10" ht="15">
      <c r="B221" s="316">
        <v>42796.611400463</v>
      </c>
      <c r="C221" s="304">
        <v>300</v>
      </c>
      <c r="D221" s="123">
        <f t="shared" si="3"/>
        <v>14.850000000000023</v>
      </c>
      <c r="E221" s="304">
        <v>285.14999999999998</v>
      </c>
      <c r="F221" s="273" t="s">
        <v>1240</v>
      </c>
      <c r="H221" s="6"/>
      <c r="I221" s="307"/>
      <c r="J221" s="6"/>
    </row>
    <row r="222" spans="2:10" ht="15">
      <c r="B222" s="316">
        <v>42796.625046296002</v>
      </c>
      <c r="C222" s="304">
        <v>100</v>
      </c>
      <c r="D222" s="123">
        <f t="shared" si="3"/>
        <v>4.9500000000000028</v>
      </c>
      <c r="E222" s="304">
        <v>95.05</v>
      </c>
      <c r="F222" s="273" t="s">
        <v>1241</v>
      </c>
      <c r="H222" s="6"/>
      <c r="I222" s="307"/>
      <c r="J222" s="6"/>
    </row>
    <row r="223" spans="2:10" ht="15">
      <c r="B223" s="316">
        <v>42796.634305555999</v>
      </c>
      <c r="C223" s="304">
        <v>50</v>
      </c>
      <c r="D223" s="123">
        <f t="shared" si="3"/>
        <v>2.4799999999999969</v>
      </c>
      <c r="E223" s="304">
        <v>47.52</v>
      </c>
      <c r="F223" s="273" t="s">
        <v>1242</v>
      </c>
      <c r="H223" s="6"/>
      <c r="I223" s="307"/>
      <c r="J223" s="6"/>
    </row>
    <row r="224" spans="2:10" ht="15">
      <c r="B224" s="316">
        <v>42796.639571758998</v>
      </c>
      <c r="C224" s="304">
        <v>100</v>
      </c>
      <c r="D224" s="123">
        <f t="shared" si="3"/>
        <v>4.9500000000000028</v>
      </c>
      <c r="E224" s="304">
        <v>95.05</v>
      </c>
      <c r="F224" s="273" t="s">
        <v>1243</v>
      </c>
      <c r="H224" s="6"/>
      <c r="I224" s="307"/>
      <c r="J224" s="6"/>
    </row>
    <row r="225" spans="2:10" ht="15">
      <c r="B225" s="316">
        <v>42796.654606481003</v>
      </c>
      <c r="C225" s="304">
        <v>1000</v>
      </c>
      <c r="D225" s="123">
        <f t="shared" si="3"/>
        <v>70</v>
      </c>
      <c r="E225" s="304">
        <v>930</v>
      </c>
      <c r="F225" s="273" t="s">
        <v>1244</v>
      </c>
      <c r="H225" s="6"/>
      <c r="I225" s="307"/>
      <c r="J225" s="6"/>
    </row>
    <row r="226" spans="2:10" ht="15">
      <c r="B226" s="316">
        <v>42796.664328703999</v>
      </c>
      <c r="C226" s="304">
        <v>100</v>
      </c>
      <c r="D226" s="123">
        <f t="shared" si="3"/>
        <v>5</v>
      </c>
      <c r="E226" s="304">
        <v>95</v>
      </c>
      <c r="F226" s="273" t="s">
        <v>1245</v>
      </c>
      <c r="H226" s="6"/>
      <c r="I226" s="307"/>
      <c r="J226" s="6"/>
    </row>
    <row r="227" spans="2:10" ht="15">
      <c r="B227" s="316">
        <v>42796.699942129999</v>
      </c>
      <c r="C227" s="304">
        <v>150</v>
      </c>
      <c r="D227" s="123">
        <f t="shared" si="3"/>
        <v>7.5</v>
      </c>
      <c r="E227" s="304">
        <v>142.5</v>
      </c>
      <c r="F227" s="273" t="s">
        <v>1246</v>
      </c>
      <c r="H227" s="6"/>
      <c r="I227" s="307"/>
      <c r="J227" s="6"/>
    </row>
    <row r="228" spans="2:10" ht="15">
      <c r="B228" s="316">
        <v>42796.701770833002</v>
      </c>
      <c r="C228" s="304">
        <v>75</v>
      </c>
      <c r="D228" s="123">
        <f t="shared" si="3"/>
        <v>3.75</v>
      </c>
      <c r="E228" s="304">
        <v>71.25</v>
      </c>
      <c r="F228" s="273" t="s">
        <v>1247</v>
      </c>
      <c r="H228" s="6"/>
      <c r="I228" s="307"/>
      <c r="J228" s="6"/>
    </row>
    <row r="229" spans="2:10" ht="15">
      <c r="B229" s="316">
        <v>42796.726331019003</v>
      </c>
      <c r="C229" s="304">
        <v>150</v>
      </c>
      <c r="D229" s="123">
        <f t="shared" si="3"/>
        <v>7.5</v>
      </c>
      <c r="E229" s="304">
        <v>142.5</v>
      </c>
      <c r="F229" s="273" t="s">
        <v>1248</v>
      </c>
      <c r="H229" s="6"/>
      <c r="I229" s="307"/>
      <c r="J229" s="6"/>
    </row>
    <row r="230" spans="2:10" ht="15">
      <c r="B230" s="316">
        <v>42796.729594907003</v>
      </c>
      <c r="C230" s="304">
        <v>100</v>
      </c>
      <c r="D230" s="123">
        <f t="shared" si="3"/>
        <v>5</v>
      </c>
      <c r="E230" s="304">
        <v>95</v>
      </c>
      <c r="F230" s="273" t="s">
        <v>1249</v>
      </c>
      <c r="H230" s="6"/>
      <c r="I230" s="307"/>
      <c r="J230" s="6"/>
    </row>
    <row r="231" spans="2:10" ht="15">
      <c r="B231" s="316">
        <v>42796.735902777997</v>
      </c>
      <c r="C231" s="304">
        <v>300</v>
      </c>
      <c r="D231" s="123">
        <f t="shared" si="3"/>
        <v>14.850000000000023</v>
      </c>
      <c r="E231" s="304">
        <v>285.14999999999998</v>
      </c>
      <c r="F231" s="273" t="s">
        <v>1162</v>
      </c>
      <c r="H231" s="6"/>
      <c r="I231" s="307"/>
      <c r="J231" s="6"/>
    </row>
    <row r="232" spans="2:10" ht="15">
      <c r="B232" s="316">
        <v>42796.777928240997</v>
      </c>
      <c r="C232" s="304">
        <v>200</v>
      </c>
      <c r="D232" s="123">
        <f t="shared" si="3"/>
        <v>10</v>
      </c>
      <c r="E232" s="304">
        <v>190</v>
      </c>
      <c r="F232" s="273" t="s">
        <v>1250</v>
      </c>
      <c r="H232" s="6"/>
      <c r="I232" s="307"/>
      <c r="J232" s="6"/>
    </row>
    <row r="233" spans="2:10" ht="15">
      <c r="B233" s="316">
        <v>42796.778611111004</v>
      </c>
      <c r="C233" s="304">
        <v>300</v>
      </c>
      <c r="D233" s="123">
        <f t="shared" si="3"/>
        <v>15</v>
      </c>
      <c r="E233" s="304">
        <v>285</v>
      </c>
      <c r="F233" s="273" t="s">
        <v>1251</v>
      </c>
      <c r="H233" s="6"/>
      <c r="I233" s="307"/>
      <c r="J233" s="6"/>
    </row>
    <row r="234" spans="2:10" ht="15">
      <c r="B234" s="316">
        <v>42796.781666666997</v>
      </c>
      <c r="C234" s="304">
        <v>200</v>
      </c>
      <c r="D234" s="123">
        <f t="shared" si="3"/>
        <v>9.9000000000000057</v>
      </c>
      <c r="E234" s="304">
        <v>190.1</v>
      </c>
      <c r="F234" s="273" t="s">
        <v>1252</v>
      </c>
      <c r="H234" s="6"/>
      <c r="I234" s="307"/>
      <c r="J234" s="6"/>
    </row>
    <row r="235" spans="2:10" ht="15">
      <c r="B235" s="316">
        <v>42796.797754630003</v>
      </c>
      <c r="C235" s="304">
        <v>50</v>
      </c>
      <c r="D235" s="123">
        <f t="shared" si="3"/>
        <v>3.5</v>
      </c>
      <c r="E235" s="304">
        <v>46.5</v>
      </c>
      <c r="F235" s="273" t="s">
        <v>1253</v>
      </c>
      <c r="H235" s="6"/>
      <c r="I235" s="307"/>
      <c r="J235" s="6"/>
    </row>
    <row r="236" spans="2:10" ht="15">
      <c r="B236" s="316">
        <v>42796.799675925999</v>
      </c>
      <c r="C236" s="304">
        <v>50</v>
      </c>
      <c r="D236" s="123">
        <f t="shared" si="3"/>
        <v>2.5</v>
      </c>
      <c r="E236" s="304">
        <v>47.5</v>
      </c>
      <c r="F236" s="273" t="s">
        <v>1254</v>
      </c>
      <c r="H236" s="6"/>
      <c r="I236" s="307"/>
      <c r="J236" s="6"/>
    </row>
    <row r="237" spans="2:10" ht="15">
      <c r="B237" s="316">
        <v>42796.825300926001</v>
      </c>
      <c r="C237" s="304">
        <v>700</v>
      </c>
      <c r="D237" s="123">
        <f t="shared" si="3"/>
        <v>35</v>
      </c>
      <c r="E237" s="304">
        <v>665</v>
      </c>
      <c r="F237" s="273" t="s">
        <v>1255</v>
      </c>
      <c r="H237" s="6"/>
      <c r="I237" s="307"/>
      <c r="J237" s="6"/>
    </row>
    <row r="238" spans="2:10" ht="15">
      <c r="B238" s="316">
        <v>42796.831736111002</v>
      </c>
      <c r="C238" s="304">
        <v>200</v>
      </c>
      <c r="D238" s="123">
        <f t="shared" si="3"/>
        <v>10</v>
      </c>
      <c r="E238" s="304">
        <v>190</v>
      </c>
      <c r="F238" s="273" t="s">
        <v>1256</v>
      </c>
      <c r="H238" s="6"/>
      <c r="I238" s="307"/>
      <c r="J238" s="6"/>
    </row>
    <row r="239" spans="2:10" ht="15">
      <c r="B239" s="316">
        <v>42796.835879630002</v>
      </c>
      <c r="C239" s="304">
        <v>20</v>
      </c>
      <c r="D239" s="123">
        <f t="shared" si="3"/>
        <v>1</v>
      </c>
      <c r="E239" s="304">
        <v>19</v>
      </c>
      <c r="F239" s="273" t="s">
        <v>1257</v>
      </c>
      <c r="H239" s="6"/>
      <c r="I239" s="307"/>
      <c r="J239" s="6"/>
    </row>
    <row r="240" spans="2:10" ht="15">
      <c r="B240" s="316">
        <v>42796.866712962998</v>
      </c>
      <c r="C240" s="304">
        <v>500</v>
      </c>
      <c r="D240" s="123">
        <f t="shared" si="3"/>
        <v>25</v>
      </c>
      <c r="E240" s="304">
        <v>475</v>
      </c>
      <c r="F240" s="273" t="s">
        <v>1258</v>
      </c>
      <c r="H240" s="6"/>
      <c r="I240" s="307"/>
      <c r="J240" s="6"/>
    </row>
    <row r="241" spans="2:10" ht="15">
      <c r="B241" s="316">
        <v>42796.871145833</v>
      </c>
      <c r="C241" s="304">
        <v>500</v>
      </c>
      <c r="D241" s="123">
        <f t="shared" si="3"/>
        <v>24.75</v>
      </c>
      <c r="E241" s="304">
        <v>475.25</v>
      </c>
      <c r="F241" s="273" t="s">
        <v>1259</v>
      </c>
      <c r="H241" s="6"/>
      <c r="I241" s="307"/>
      <c r="J241" s="6"/>
    </row>
    <row r="242" spans="2:10" ht="15">
      <c r="B242" s="316">
        <v>42796.871273147997</v>
      </c>
      <c r="C242" s="304">
        <v>200</v>
      </c>
      <c r="D242" s="123">
        <f t="shared" si="3"/>
        <v>9.9000000000000057</v>
      </c>
      <c r="E242" s="304">
        <v>190.1</v>
      </c>
      <c r="F242" s="273" t="s">
        <v>1260</v>
      </c>
      <c r="H242" s="6"/>
      <c r="I242" s="307"/>
      <c r="J242" s="6"/>
    </row>
    <row r="243" spans="2:10" ht="15">
      <c r="B243" s="316">
        <v>42796.873564815003</v>
      </c>
      <c r="C243" s="304">
        <v>200</v>
      </c>
      <c r="D243" s="123">
        <f t="shared" si="3"/>
        <v>10</v>
      </c>
      <c r="E243" s="304">
        <v>190</v>
      </c>
      <c r="F243" s="273" t="s">
        <v>1261</v>
      </c>
      <c r="H243" s="6"/>
      <c r="I243" s="307"/>
      <c r="J243" s="6"/>
    </row>
    <row r="244" spans="2:10" ht="15">
      <c r="B244" s="316">
        <v>42796.887187499997</v>
      </c>
      <c r="C244" s="304">
        <v>200</v>
      </c>
      <c r="D244" s="123">
        <f t="shared" si="3"/>
        <v>14</v>
      </c>
      <c r="E244" s="304">
        <v>186</v>
      </c>
      <c r="F244" s="273" t="s">
        <v>1262</v>
      </c>
      <c r="H244" s="6"/>
      <c r="I244" s="307"/>
      <c r="J244" s="6"/>
    </row>
    <row r="245" spans="2:10" ht="15">
      <c r="B245" s="316">
        <v>42796.899097221998</v>
      </c>
      <c r="C245" s="304">
        <v>90</v>
      </c>
      <c r="D245" s="123">
        <f t="shared" si="3"/>
        <v>4.5</v>
      </c>
      <c r="E245" s="304">
        <v>85.5</v>
      </c>
      <c r="F245" s="273" t="s">
        <v>1045</v>
      </c>
      <c r="H245" s="6"/>
      <c r="I245" s="307"/>
      <c r="J245" s="6"/>
    </row>
    <row r="246" spans="2:10" ht="15">
      <c r="B246" s="316">
        <v>42796.906157407</v>
      </c>
      <c r="C246" s="304">
        <v>1000</v>
      </c>
      <c r="D246" s="123">
        <f t="shared" si="3"/>
        <v>50</v>
      </c>
      <c r="E246" s="304">
        <v>950</v>
      </c>
      <c r="F246" s="273" t="s">
        <v>1263</v>
      </c>
      <c r="H246" s="6"/>
      <c r="I246" s="307"/>
      <c r="J246" s="6"/>
    </row>
    <row r="247" spans="2:10" ht="15">
      <c r="B247" s="316">
        <v>42796.907604166998</v>
      </c>
      <c r="C247" s="304">
        <v>100</v>
      </c>
      <c r="D247" s="123">
        <f t="shared" si="3"/>
        <v>5</v>
      </c>
      <c r="E247" s="304">
        <v>95</v>
      </c>
      <c r="F247" s="273" t="s">
        <v>1264</v>
      </c>
      <c r="H247" s="6"/>
      <c r="I247" s="307"/>
      <c r="J247" s="6"/>
    </row>
    <row r="248" spans="2:10" ht="15">
      <c r="B248" s="316">
        <v>42796.911597222002</v>
      </c>
      <c r="C248" s="304">
        <v>50</v>
      </c>
      <c r="D248" s="123">
        <f t="shared" si="3"/>
        <v>2.4799999999999969</v>
      </c>
      <c r="E248" s="304">
        <v>47.52</v>
      </c>
      <c r="F248" s="273" t="s">
        <v>1265</v>
      </c>
      <c r="H248" s="6"/>
      <c r="I248" s="307"/>
      <c r="J248" s="6"/>
    </row>
    <row r="249" spans="2:10" ht="15">
      <c r="B249" s="316">
        <v>42796.920648148</v>
      </c>
      <c r="C249" s="304">
        <v>100</v>
      </c>
      <c r="D249" s="123">
        <f t="shared" si="3"/>
        <v>4.9500000000000028</v>
      </c>
      <c r="E249" s="304">
        <v>95.05</v>
      </c>
      <c r="F249" s="273" t="s">
        <v>1266</v>
      </c>
      <c r="H249" s="6"/>
      <c r="I249" s="307"/>
      <c r="J249" s="6"/>
    </row>
    <row r="250" spans="2:10" ht="15">
      <c r="B250" s="316">
        <v>42796.922129630002</v>
      </c>
      <c r="C250" s="304">
        <v>100</v>
      </c>
      <c r="D250" s="123">
        <f t="shared" si="3"/>
        <v>7</v>
      </c>
      <c r="E250" s="304">
        <v>93</v>
      </c>
      <c r="F250" s="273" t="s">
        <v>1267</v>
      </c>
      <c r="H250" s="6"/>
      <c r="I250" s="307"/>
      <c r="J250" s="6"/>
    </row>
    <row r="251" spans="2:10" ht="15">
      <c r="B251" s="316">
        <v>42796.930011573997</v>
      </c>
      <c r="C251" s="304">
        <v>20</v>
      </c>
      <c r="D251" s="123">
        <f t="shared" si="3"/>
        <v>1</v>
      </c>
      <c r="E251" s="304">
        <v>19</v>
      </c>
      <c r="F251" s="273" t="s">
        <v>1268</v>
      </c>
      <c r="H251" s="6"/>
      <c r="I251" s="307"/>
      <c r="J251" s="6"/>
    </row>
    <row r="252" spans="2:10" ht="15">
      <c r="B252" s="316">
        <v>42796.934675926001</v>
      </c>
      <c r="C252" s="304">
        <v>300</v>
      </c>
      <c r="D252" s="123">
        <f t="shared" si="3"/>
        <v>14.850000000000023</v>
      </c>
      <c r="E252" s="304">
        <v>285.14999999999998</v>
      </c>
      <c r="F252" s="273" t="s">
        <v>1269</v>
      </c>
      <c r="H252" s="6"/>
      <c r="I252" s="307"/>
      <c r="J252" s="6"/>
    </row>
    <row r="253" spans="2:10" ht="15">
      <c r="B253" s="316">
        <v>42796.949548611003</v>
      </c>
      <c r="C253" s="304">
        <v>300</v>
      </c>
      <c r="D253" s="123">
        <f t="shared" si="3"/>
        <v>14.850000000000023</v>
      </c>
      <c r="E253" s="304">
        <v>285.14999999999998</v>
      </c>
      <c r="F253" s="273" t="s">
        <v>1270</v>
      </c>
      <c r="H253" s="6"/>
      <c r="I253" s="307"/>
      <c r="J253" s="6"/>
    </row>
    <row r="254" spans="2:10" ht="15">
      <c r="B254" s="316">
        <v>42796.968668980997</v>
      </c>
      <c r="C254" s="304">
        <v>30</v>
      </c>
      <c r="D254" s="123">
        <f t="shared" si="3"/>
        <v>2.1000000000000014</v>
      </c>
      <c r="E254" s="304">
        <v>27.9</v>
      </c>
      <c r="F254" s="273" t="s">
        <v>1271</v>
      </c>
      <c r="H254" s="6"/>
      <c r="I254" s="307"/>
      <c r="J254" s="6"/>
    </row>
    <row r="255" spans="2:10" ht="15">
      <c r="B255" s="316">
        <v>42796.970648148003</v>
      </c>
      <c r="C255" s="304">
        <v>50</v>
      </c>
      <c r="D255" s="123">
        <f t="shared" si="3"/>
        <v>2.5</v>
      </c>
      <c r="E255" s="304">
        <v>47.5</v>
      </c>
      <c r="F255" s="273" t="s">
        <v>1200</v>
      </c>
      <c r="H255" s="6"/>
      <c r="I255" s="307"/>
      <c r="J255" s="6"/>
    </row>
    <row r="256" spans="2:10" ht="15">
      <c r="B256" s="316">
        <v>42796.977881944003</v>
      </c>
      <c r="C256" s="304">
        <v>500</v>
      </c>
      <c r="D256" s="123">
        <f t="shared" si="3"/>
        <v>25</v>
      </c>
      <c r="E256" s="304">
        <v>475</v>
      </c>
      <c r="F256" s="273" t="s">
        <v>1272</v>
      </c>
      <c r="H256" s="6"/>
      <c r="I256" s="307"/>
      <c r="J256" s="6"/>
    </row>
    <row r="257" spans="2:10" ht="15">
      <c r="B257" s="316">
        <v>42796.982905092998</v>
      </c>
      <c r="C257" s="304">
        <v>300</v>
      </c>
      <c r="D257" s="123">
        <f t="shared" si="3"/>
        <v>15</v>
      </c>
      <c r="E257" s="304">
        <v>285</v>
      </c>
      <c r="F257" s="273" t="s">
        <v>1273</v>
      </c>
      <c r="H257" s="6"/>
      <c r="I257" s="307"/>
      <c r="J257" s="6"/>
    </row>
    <row r="258" spans="2:10" ht="15">
      <c r="B258" s="316">
        <v>42797.099120370003</v>
      </c>
      <c r="C258" s="304">
        <v>100</v>
      </c>
      <c r="D258" s="123">
        <f t="shared" si="3"/>
        <v>7</v>
      </c>
      <c r="E258" s="304">
        <v>93</v>
      </c>
      <c r="F258" s="273" t="s">
        <v>1274</v>
      </c>
      <c r="H258" s="6"/>
      <c r="I258" s="307"/>
      <c r="J258" s="6"/>
    </row>
    <row r="259" spans="2:10" ht="15">
      <c r="B259" s="316">
        <v>42797.297685185004</v>
      </c>
      <c r="C259" s="304">
        <v>30</v>
      </c>
      <c r="D259" s="123">
        <f t="shared" si="3"/>
        <v>1.4899999999999984</v>
      </c>
      <c r="E259" s="304">
        <v>28.51</v>
      </c>
      <c r="F259" s="273" t="s">
        <v>1275</v>
      </c>
      <c r="H259" s="6"/>
      <c r="I259" s="307"/>
      <c r="J259" s="6"/>
    </row>
    <row r="260" spans="2:10" ht="15">
      <c r="B260" s="316">
        <v>42797.312673610999</v>
      </c>
      <c r="C260" s="304">
        <v>50</v>
      </c>
      <c r="D260" s="123">
        <f t="shared" si="3"/>
        <v>2.5</v>
      </c>
      <c r="E260" s="304">
        <v>47.5</v>
      </c>
      <c r="F260" s="273" t="s">
        <v>1276</v>
      </c>
      <c r="H260" s="6"/>
      <c r="I260" s="307"/>
      <c r="J260" s="6"/>
    </row>
    <row r="261" spans="2:10" ht="15">
      <c r="B261" s="316">
        <v>42797.312719907</v>
      </c>
      <c r="C261" s="304">
        <v>100</v>
      </c>
      <c r="D261" s="123">
        <f t="shared" si="3"/>
        <v>7</v>
      </c>
      <c r="E261" s="304">
        <v>93</v>
      </c>
      <c r="F261" s="273" t="s">
        <v>1277</v>
      </c>
      <c r="H261" s="6"/>
      <c r="I261" s="307"/>
      <c r="J261" s="6"/>
    </row>
    <row r="262" spans="2:10" ht="15">
      <c r="B262" s="316">
        <v>42797.347175925999</v>
      </c>
      <c r="C262" s="304">
        <v>384</v>
      </c>
      <c r="D262" s="123">
        <f t="shared" ref="D262:D325" si="4">C262-E262</f>
        <v>19.199999999999989</v>
      </c>
      <c r="E262" s="304">
        <v>364.8</v>
      </c>
      <c r="F262" s="273" t="s">
        <v>1278</v>
      </c>
      <c r="H262" s="6"/>
      <c r="I262" s="307"/>
      <c r="J262" s="6"/>
    </row>
    <row r="263" spans="2:10" ht="15">
      <c r="B263" s="316">
        <v>42797.353472221999</v>
      </c>
      <c r="C263" s="304">
        <v>45</v>
      </c>
      <c r="D263" s="123">
        <f t="shared" si="4"/>
        <v>2.2299999999999969</v>
      </c>
      <c r="E263" s="304">
        <v>42.77</v>
      </c>
      <c r="F263" s="273" t="s">
        <v>1101</v>
      </c>
      <c r="H263" s="6"/>
      <c r="I263" s="307"/>
      <c r="J263" s="6"/>
    </row>
    <row r="264" spans="2:10" ht="15">
      <c r="B264" s="316">
        <v>42797.378298611002</v>
      </c>
      <c r="C264" s="304">
        <v>39</v>
      </c>
      <c r="D264" s="123">
        <f t="shared" si="4"/>
        <v>1.9299999999999997</v>
      </c>
      <c r="E264" s="304">
        <v>37.07</v>
      </c>
      <c r="F264" s="273" t="s">
        <v>1175</v>
      </c>
      <c r="H264" s="6"/>
      <c r="I264" s="307"/>
      <c r="J264" s="6"/>
    </row>
    <row r="265" spans="2:10" ht="15">
      <c r="B265" s="316">
        <v>42797.399409721998</v>
      </c>
      <c r="C265" s="304">
        <v>300</v>
      </c>
      <c r="D265" s="123">
        <f t="shared" si="4"/>
        <v>15</v>
      </c>
      <c r="E265" s="304">
        <v>285</v>
      </c>
      <c r="F265" s="273" t="s">
        <v>1279</v>
      </c>
      <c r="H265" s="6"/>
      <c r="I265" s="307"/>
      <c r="J265" s="6"/>
    </row>
    <row r="266" spans="2:10" ht="15">
      <c r="B266" s="316">
        <v>42797.407708332998</v>
      </c>
      <c r="C266" s="304">
        <v>159</v>
      </c>
      <c r="D266" s="123">
        <f t="shared" si="4"/>
        <v>7.9499999999999886</v>
      </c>
      <c r="E266" s="304">
        <v>151.05000000000001</v>
      </c>
      <c r="F266" s="273" t="s">
        <v>1280</v>
      </c>
      <c r="H266" s="6"/>
      <c r="I266" s="307"/>
      <c r="J266" s="6"/>
    </row>
    <row r="267" spans="2:10" ht="15">
      <c r="B267" s="316">
        <v>42797.411342592997</v>
      </c>
      <c r="C267" s="304">
        <v>100</v>
      </c>
      <c r="D267" s="123">
        <f t="shared" si="4"/>
        <v>5</v>
      </c>
      <c r="E267" s="304">
        <v>95</v>
      </c>
      <c r="F267" s="273" t="s">
        <v>1130</v>
      </c>
      <c r="H267" s="6"/>
      <c r="I267" s="307"/>
      <c r="J267" s="6"/>
    </row>
    <row r="268" spans="2:10" ht="15">
      <c r="B268" s="316">
        <v>42797.429872685003</v>
      </c>
      <c r="C268" s="304">
        <v>200</v>
      </c>
      <c r="D268" s="123">
        <f t="shared" si="4"/>
        <v>10</v>
      </c>
      <c r="E268" s="304">
        <v>190</v>
      </c>
      <c r="F268" s="273" t="s">
        <v>1281</v>
      </c>
      <c r="H268" s="6"/>
      <c r="I268" s="307"/>
      <c r="J268" s="6"/>
    </row>
    <row r="269" spans="2:10" ht="15">
      <c r="B269" s="316">
        <v>42797.435138888999</v>
      </c>
      <c r="C269" s="304">
        <v>200</v>
      </c>
      <c r="D269" s="123">
        <f t="shared" si="4"/>
        <v>10</v>
      </c>
      <c r="E269" s="304">
        <v>190</v>
      </c>
      <c r="F269" s="273" t="s">
        <v>1282</v>
      </c>
      <c r="H269" s="6"/>
      <c r="I269" s="307"/>
      <c r="J269" s="6"/>
    </row>
    <row r="270" spans="2:10" ht="15">
      <c r="B270" s="316">
        <v>42797.442013888998</v>
      </c>
      <c r="C270" s="304">
        <v>500</v>
      </c>
      <c r="D270" s="123">
        <f t="shared" si="4"/>
        <v>25</v>
      </c>
      <c r="E270" s="304">
        <v>475</v>
      </c>
      <c r="F270" s="273" t="s">
        <v>1283</v>
      </c>
      <c r="H270" s="6"/>
      <c r="I270" s="307"/>
      <c r="J270" s="6"/>
    </row>
    <row r="271" spans="2:10" ht="15">
      <c r="B271" s="316">
        <v>42797.454791666998</v>
      </c>
      <c r="C271" s="304">
        <v>100</v>
      </c>
      <c r="D271" s="123">
        <f t="shared" si="4"/>
        <v>4.9500000000000028</v>
      </c>
      <c r="E271" s="304">
        <v>95.05</v>
      </c>
      <c r="F271" s="273" t="s">
        <v>1284</v>
      </c>
      <c r="H271" s="6"/>
      <c r="I271" s="307"/>
      <c r="J271" s="6"/>
    </row>
    <row r="272" spans="2:10" ht="15">
      <c r="B272" s="316">
        <v>42797.458379629999</v>
      </c>
      <c r="C272" s="304">
        <v>30</v>
      </c>
      <c r="D272" s="123">
        <f t="shared" si="4"/>
        <v>2.1000000000000014</v>
      </c>
      <c r="E272" s="304">
        <v>27.9</v>
      </c>
      <c r="F272" s="273" t="s">
        <v>1285</v>
      </c>
      <c r="H272" s="6"/>
      <c r="I272" s="307"/>
      <c r="J272" s="6"/>
    </row>
    <row r="273" spans="2:10" ht="15">
      <c r="B273" s="316">
        <v>42797.458472222002</v>
      </c>
      <c r="C273" s="304">
        <v>100</v>
      </c>
      <c r="D273" s="123">
        <f t="shared" si="4"/>
        <v>5</v>
      </c>
      <c r="E273" s="304">
        <v>95</v>
      </c>
      <c r="F273" s="273" t="s">
        <v>1286</v>
      </c>
      <c r="H273" s="6"/>
      <c r="I273" s="307"/>
      <c r="J273" s="6"/>
    </row>
    <row r="274" spans="2:10" ht="15">
      <c r="B274" s="316">
        <v>42797.458472222002</v>
      </c>
      <c r="C274" s="304">
        <v>300</v>
      </c>
      <c r="D274" s="123">
        <f t="shared" si="4"/>
        <v>15</v>
      </c>
      <c r="E274" s="304">
        <v>285</v>
      </c>
      <c r="F274" s="273" t="s">
        <v>1287</v>
      </c>
      <c r="H274" s="6"/>
      <c r="I274" s="307"/>
      <c r="J274" s="6"/>
    </row>
    <row r="275" spans="2:10" ht="15">
      <c r="B275" s="316">
        <v>42797.458599537</v>
      </c>
      <c r="C275" s="304">
        <v>50</v>
      </c>
      <c r="D275" s="123">
        <f t="shared" si="4"/>
        <v>3.5</v>
      </c>
      <c r="E275" s="304">
        <v>46.5</v>
      </c>
      <c r="F275" s="273" t="s">
        <v>1288</v>
      </c>
      <c r="H275" s="6"/>
      <c r="I275" s="307"/>
      <c r="J275" s="6"/>
    </row>
    <row r="276" spans="2:10" ht="15">
      <c r="B276" s="316">
        <v>42797.458622685001</v>
      </c>
      <c r="C276" s="304">
        <v>50</v>
      </c>
      <c r="D276" s="123">
        <f t="shared" si="4"/>
        <v>2.4799999999999969</v>
      </c>
      <c r="E276" s="304">
        <v>47.52</v>
      </c>
      <c r="F276" s="273" t="s">
        <v>1289</v>
      </c>
      <c r="H276" s="6"/>
      <c r="I276" s="307"/>
      <c r="J276" s="6"/>
    </row>
    <row r="277" spans="2:10" ht="15">
      <c r="B277" s="316">
        <v>42797.458634258997</v>
      </c>
      <c r="C277" s="304">
        <v>20</v>
      </c>
      <c r="D277" s="123">
        <f t="shared" si="4"/>
        <v>1</v>
      </c>
      <c r="E277" s="304">
        <v>19</v>
      </c>
      <c r="F277" s="273" t="s">
        <v>1290</v>
      </c>
      <c r="H277" s="6"/>
      <c r="I277" s="307"/>
      <c r="J277" s="6"/>
    </row>
    <row r="278" spans="2:10" ht="15">
      <c r="B278" s="316">
        <v>42797.458981481002</v>
      </c>
      <c r="C278" s="304">
        <v>200</v>
      </c>
      <c r="D278" s="123">
        <f t="shared" si="4"/>
        <v>10</v>
      </c>
      <c r="E278" s="304">
        <v>190</v>
      </c>
      <c r="F278" s="273" t="s">
        <v>1291</v>
      </c>
      <c r="H278" s="6"/>
      <c r="I278" s="307"/>
      <c r="J278" s="6"/>
    </row>
    <row r="279" spans="2:10" ht="15">
      <c r="B279" s="316">
        <v>42797.458981481002</v>
      </c>
      <c r="C279" s="304">
        <v>100</v>
      </c>
      <c r="D279" s="123">
        <f t="shared" si="4"/>
        <v>5</v>
      </c>
      <c r="E279" s="304">
        <v>95</v>
      </c>
      <c r="F279" s="273" t="s">
        <v>1292</v>
      </c>
      <c r="H279" s="6"/>
      <c r="I279" s="307"/>
      <c r="J279" s="6"/>
    </row>
    <row r="280" spans="2:10" ht="15">
      <c r="B280" s="316">
        <v>42797.459166667002</v>
      </c>
      <c r="C280" s="304">
        <v>100</v>
      </c>
      <c r="D280" s="123">
        <f t="shared" si="4"/>
        <v>4.9500000000000028</v>
      </c>
      <c r="E280" s="304">
        <v>95.05</v>
      </c>
      <c r="F280" s="273" t="s">
        <v>1293</v>
      </c>
      <c r="H280" s="6"/>
      <c r="I280" s="307"/>
      <c r="J280" s="6"/>
    </row>
    <row r="281" spans="2:10" ht="15">
      <c r="B281" s="316">
        <v>42797.459201389</v>
      </c>
      <c r="C281" s="304">
        <v>100</v>
      </c>
      <c r="D281" s="123">
        <f t="shared" si="4"/>
        <v>4.9500000000000028</v>
      </c>
      <c r="E281" s="304">
        <v>95.05</v>
      </c>
      <c r="F281" s="273" t="s">
        <v>1294</v>
      </c>
      <c r="H281" s="6"/>
      <c r="I281" s="307"/>
      <c r="J281" s="6"/>
    </row>
    <row r="282" spans="2:10" ht="15">
      <c r="B282" s="316">
        <v>42797.459236110997</v>
      </c>
      <c r="C282" s="304">
        <v>100</v>
      </c>
      <c r="D282" s="123">
        <f t="shared" si="4"/>
        <v>5</v>
      </c>
      <c r="E282" s="304">
        <v>95</v>
      </c>
      <c r="F282" s="273" t="s">
        <v>1183</v>
      </c>
      <c r="H282" s="6"/>
      <c r="I282" s="307"/>
      <c r="J282" s="6"/>
    </row>
    <row r="283" spans="2:10" ht="15">
      <c r="B283" s="316">
        <v>42797.48630787</v>
      </c>
      <c r="C283" s="304">
        <v>50</v>
      </c>
      <c r="D283" s="123">
        <f t="shared" si="4"/>
        <v>2.5</v>
      </c>
      <c r="E283" s="304">
        <v>47.5</v>
      </c>
      <c r="F283" s="273" t="s">
        <v>1295</v>
      </c>
      <c r="H283" s="6"/>
      <c r="I283" s="307"/>
      <c r="J283" s="6"/>
    </row>
    <row r="284" spans="2:10" ht="15">
      <c r="B284" s="316">
        <v>42797.492604166997</v>
      </c>
      <c r="C284" s="304">
        <v>200</v>
      </c>
      <c r="D284" s="123">
        <f t="shared" si="4"/>
        <v>10</v>
      </c>
      <c r="E284" s="304">
        <v>190</v>
      </c>
      <c r="F284" s="273" t="s">
        <v>1296</v>
      </c>
      <c r="H284" s="6"/>
      <c r="I284" s="307"/>
      <c r="J284" s="6"/>
    </row>
    <row r="285" spans="2:10" ht="15">
      <c r="B285" s="316">
        <v>42797.498831019002</v>
      </c>
      <c r="C285" s="304">
        <v>50</v>
      </c>
      <c r="D285" s="123">
        <f t="shared" si="4"/>
        <v>2.5</v>
      </c>
      <c r="E285" s="304">
        <v>47.5</v>
      </c>
      <c r="F285" s="273" t="s">
        <v>1297</v>
      </c>
      <c r="H285" s="6"/>
      <c r="I285" s="307"/>
      <c r="J285" s="6"/>
    </row>
    <row r="286" spans="2:10" ht="15">
      <c r="B286" s="316">
        <v>42797.499664351999</v>
      </c>
      <c r="C286" s="304">
        <v>200</v>
      </c>
      <c r="D286" s="123">
        <f t="shared" si="4"/>
        <v>10</v>
      </c>
      <c r="E286" s="304">
        <v>190</v>
      </c>
      <c r="F286" s="273" t="s">
        <v>1298</v>
      </c>
      <c r="H286" s="6"/>
      <c r="I286" s="307"/>
      <c r="J286" s="6"/>
    </row>
    <row r="287" spans="2:10" ht="15">
      <c r="B287" s="316">
        <v>42797.503750000003</v>
      </c>
      <c r="C287" s="304">
        <v>500</v>
      </c>
      <c r="D287" s="123">
        <f t="shared" si="4"/>
        <v>24.75</v>
      </c>
      <c r="E287" s="304">
        <v>475.25</v>
      </c>
      <c r="F287" s="273" t="s">
        <v>1299</v>
      </c>
      <c r="H287" s="6"/>
      <c r="I287" s="307"/>
      <c r="J287" s="6"/>
    </row>
    <row r="288" spans="2:10" ht="15">
      <c r="B288" s="316">
        <v>42797.513240740998</v>
      </c>
      <c r="C288" s="304">
        <v>50</v>
      </c>
      <c r="D288" s="123">
        <f t="shared" si="4"/>
        <v>2.5</v>
      </c>
      <c r="E288" s="304">
        <v>47.5</v>
      </c>
      <c r="F288" s="273" t="s">
        <v>1254</v>
      </c>
      <c r="H288" s="6"/>
      <c r="I288" s="307"/>
      <c r="J288" s="6"/>
    </row>
    <row r="289" spans="2:10" ht="15">
      <c r="B289" s="316">
        <v>42797.517615741002</v>
      </c>
      <c r="C289" s="304">
        <v>100</v>
      </c>
      <c r="D289" s="123">
        <f t="shared" si="4"/>
        <v>5</v>
      </c>
      <c r="E289" s="304">
        <v>95</v>
      </c>
      <c r="F289" s="273" t="s">
        <v>1300</v>
      </c>
      <c r="H289" s="6"/>
      <c r="I289" s="307"/>
      <c r="J289" s="6"/>
    </row>
    <row r="290" spans="2:10" ht="15">
      <c r="B290" s="316">
        <v>42797.536018519</v>
      </c>
      <c r="C290" s="304">
        <v>50</v>
      </c>
      <c r="D290" s="123">
        <f t="shared" si="4"/>
        <v>2.5</v>
      </c>
      <c r="E290" s="304">
        <v>47.5</v>
      </c>
      <c r="F290" s="273" t="s">
        <v>1301</v>
      </c>
      <c r="H290" s="6"/>
      <c r="I290" s="307"/>
      <c r="J290" s="6"/>
    </row>
    <row r="291" spans="2:10" ht="15">
      <c r="B291" s="316">
        <v>42797.537847222004</v>
      </c>
      <c r="C291" s="304">
        <v>1000</v>
      </c>
      <c r="D291" s="123">
        <f t="shared" si="4"/>
        <v>50</v>
      </c>
      <c r="E291" s="304">
        <v>950</v>
      </c>
      <c r="F291" s="273" t="s">
        <v>1302</v>
      </c>
      <c r="H291" s="6"/>
      <c r="I291" s="307"/>
      <c r="J291" s="6"/>
    </row>
    <row r="292" spans="2:10" ht="15">
      <c r="B292" s="316">
        <v>42797.543090277999</v>
      </c>
      <c r="C292" s="304">
        <v>50</v>
      </c>
      <c r="D292" s="123">
        <f t="shared" si="4"/>
        <v>2.5</v>
      </c>
      <c r="E292" s="304">
        <v>47.5</v>
      </c>
      <c r="F292" s="273" t="s">
        <v>1303</v>
      </c>
      <c r="H292" s="6"/>
      <c r="I292" s="307"/>
      <c r="J292" s="6"/>
    </row>
    <row r="293" spans="2:10" ht="15">
      <c r="B293" s="316">
        <v>42797.574942129999</v>
      </c>
      <c r="C293" s="304">
        <v>20</v>
      </c>
      <c r="D293" s="123">
        <f t="shared" si="4"/>
        <v>1</v>
      </c>
      <c r="E293" s="304">
        <v>19</v>
      </c>
      <c r="F293" s="273" t="s">
        <v>1304</v>
      </c>
      <c r="H293" s="6"/>
      <c r="I293" s="307"/>
      <c r="J293" s="6"/>
    </row>
    <row r="294" spans="2:10" ht="15">
      <c r="B294" s="316">
        <v>42797.583402778</v>
      </c>
      <c r="C294" s="304">
        <v>500</v>
      </c>
      <c r="D294" s="123">
        <f t="shared" si="4"/>
        <v>25</v>
      </c>
      <c r="E294" s="304">
        <v>475</v>
      </c>
      <c r="F294" s="273" t="s">
        <v>1305</v>
      </c>
      <c r="H294" s="6"/>
      <c r="I294" s="307"/>
      <c r="J294" s="6"/>
    </row>
    <row r="295" spans="2:10" ht="15">
      <c r="B295" s="316">
        <v>42797.688148148001</v>
      </c>
      <c r="C295" s="304">
        <v>200</v>
      </c>
      <c r="D295" s="123">
        <f t="shared" si="4"/>
        <v>9.9000000000000057</v>
      </c>
      <c r="E295" s="304">
        <v>190.1</v>
      </c>
      <c r="F295" s="273" t="s">
        <v>1306</v>
      </c>
      <c r="H295" s="6"/>
      <c r="I295" s="307"/>
      <c r="J295" s="6"/>
    </row>
    <row r="296" spans="2:10" ht="15">
      <c r="B296" s="316">
        <v>42797.689942129997</v>
      </c>
      <c r="C296" s="304">
        <v>500</v>
      </c>
      <c r="D296" s="123">
        <f t="shared" si="4"/>
        <v>25</v>
      </c>
      <c r="E296" s="304">
        <v>475</v>
      </c>
      <c r="F296" s="273" t="s">
        <v>1307</v>
      </c>
      <c r="H296" s="6"/>
      <c r="I296" s="307"/>
      <c r="J296" s="6"/>
    </row>
    <row r="297" spans="2:10" ht="15">
      <c r="B297" s="316">
        <v>42797.700914351997</v>
      </c>
      <c r="C297" s="304">
        <v>100</v>
      </c>
      <c r="D297" s="123">
        <f t="shared" si="4"/>
        <v>4.9500000000000028</v>
      </c>
      <c r="E297" s="304">
        <v>95.05</v>
      </c>
      <c r="F297" s="273" t="s">
        <v>1308</v>
      </c>
      <c r="H297" s="6"/>
      <c r="I297" s="307"/>
      <c r="J297" s="6"/>
    </row>
    <row r="298" spans="2:10" ht="15">
      <c r="B298" s="316">
        <v>42797.713240741003</v>
      </c>
      <c r="C298" s="304">
        <v>300</v>
      </c>
      <c r="D298" s="123">
        <f t="shared" si="4"/>
        <v>14.850000000000023</v>
      </c>
      <c r="E298" s="304">
        <v>285.14999999999998</v>
      </c>
      <c r="F298" s="273" t="s">
        <v>1162</v>
      </c>
      <c r="H298" s="6"/>
      <c r="I298" s="307"/>
      <c r="J298" s="6"/>
    </row>
    <row r="299" spans="2:10" ht="15">
      <c r="B299" s="316">
        <v>42797.714039352002</v>
      </c>
      <c r="C299" s="304">
        <v>1000</v>
      </c>
      <c r="D299" s="123">
        <f t="shared" si="4"/>
        <v>50</v>
      </c>
      <c r="E299" s="304">
        <v>950</v>
      </c>
      <c r="F299" s="273" t="s">
        <v>1309</v>
      </c>
      <c r="H299" s="6"/>
      <c r="I299" s="307"/>
      <c r="J299" s="6"/>
    </row>
    <row r="300" spans="2:10" ht="15">
      <c r="B300" s="316">
        <v>42797.714826388998</v>
      </c>
      <c r="C300" s="304">
        <v>300</v>
      </c>
      <c r="D300" s="123">
        <f t="shared" si="4"/>
        <v>15</v>
      </c>
      <c r="E300" s="304">
        <v>285</v>
      </c>
      <c r="F300" s="273" t="s">
        <v>1310</v>
      </c>
      <c r="H300" s="6"/>
      <c r="I300" s="307"/>
      <c r="J300" s="6"/>
    </row>
    <row r="301" spans="2:10" ht="15">
      <c r="B301" s="316">
        <v>42797.731921295999</v>
      </c>
      <c r="C301" s="304">
        <v>3000</v>
      </c>
      <c r="D301" s="123">
        <f t="shared" si="4"/>
        <v>150</v>
      </c>
      <c r="E301" s="304">
        <v>2850</v>
      </c>
      <c r="F301" s="273" t="s">
        <v>1311</v>
      </c>
      <c r="H301" s="6"/>
      <c r="I301" s="307"/>
      <c r="J301" s="6"/>
    </row>
    <row r="302" spans="2:10" ht="15">
      <c r="B302" s="316">
        <v>42797.738321759003</v>
      </c>
      <c r="C302" s="304">
        <v>1000</v>
      </c>
      <c r="D302" s="123">
        <f t="shared" si="4"/>
        <v>49.5</v>
      </c>
      <c r="E302" s="304">
        <v>950.5</v>
      </c>
      <c r="F302" s="273" t="s">
        <v>1062</v>
      </c>
      <c r="H302" s="6"/>
      <c r="I302" s="307"/>
      <c r="J302" s="6"/>
    </row>
    <row r="303" spans="2:10" ht="15">
      <c r="B303" s="316">
        <v>42797.745891204002</v>
      </c>
      <c r="C303" s="304">
        <v>500</v>
      </c>
      <c r="D303" s="123">
        <f t="shared" si="4"/>
        <v>25</v>
      </c>
      <c r="E303" s="304">
        <v>475</v>
      </c>
      <c r="F303" s="273" t="s">
        <v>1312</v>
      </c>
      <c r="H303" s="6"/>
      <c r="I303" s="307"/>
      <c r="J303" s="6"/>
    </row>
    <row r="304" spans="2:10" ht="15">
      <c r="B304" s="316">
        <v>42797.767418980999</v>
      </c>
      <c r="C304" s="304">
        <v>100</v>
      </c>
      <c r="D304" s="123">
        <f t="shared" si="4"/>
        <v>5</v>
      </c>
      <c r="E304" s="304">
        <v>95</v>
      </c>
      <c r="F304" s="273" t="s">
        <v>1313</v>
      </c>
      <c r="H304" s="6"/>
      <c r="I304" s="307"/>
      <c r="J304" s="6"/>
    </row>
    <row r="305" spans="2:10" ht="15">
      <c r="B305" s="316">
        <v>42797.778680556003</v>
      </c>
      <c r="C305" s="304">
        <v>150</v>
      </c>
      <c r="D305" s="123">
        <f t="shared" si="4"/>
        <v>7.5</v>
      </c>
      <c r="E305" s="304">
        <v>142.5</v>
      </c>
      <c r="F305" s="273" t="s">
        <v>1314</v>
      </c>
      <c r="H305" s="6"/>
      <c r="I305" s="307"/>
      <c r="J305" s="6"/>
    </row>
    <row r="306" spans="2:10" ht="15">
      <c r="B306" s="316">
        <v>42797.810185185001</v>
      </c>
      <c r="C306" s="304">
        <v>100</v>
      </c>
      <c r="D306" s="123">
        <f t="shared" si="4"/>
        <v>7</v>
      </c>
      <c r="E306" s="304">
        <v>93</v>
      </c>
      <c r="F306" s="273" t="s">
        <v>1315</v>
      </c>
      <c r="H306" s="6"/>
      <c r="I306" s="307"/>
      <c r="J306" s="6"/>
    </row>
    <row r="307" spans="2:10" ht="15">
      <c r="B307" s="316">
        <v>42797.814675925998</v>
      </c>
      <c r="C307" s="304">
        <v>500</v>
      </c>
      <c r="D307" s="123">
        <f t="shared" si="4"/>
        <v>24.75</v>
      </c>
      <c r="E307" s="304">
        <v>475.25</v>
      </c>
      <c r="F307" s="273" t="s">
        <v>1316</v>
      </c>
      <c r="H307" s="6"/>
      <c r="I307" s="307"/>
      <c r="J307" s="6"/>
    </row>
    <row r="308" spans="2:10" ht="15">
      <c r="B308" s="316">
        <v>42797.840659722002</v>
      </c>
      <c r="C308" s="304">
        <v>100</v>
      </c>
      <c r="D308" s="123">
        <f t="shared" si="4"/>
        <v>4.9500000000000028</v>
      </c>
      <c r="E308" s="304">
        <v>95.05</v>
      </c>
      <c r="F308" s="273" t="s">
        <v>1317</v>
      </c>
      <c r="H308" s="6"/>
      <c r="I308" s="307"/>
      <c r="J308" s="6"/>
    </row>
    <row r="309" spans="2:10" ht="15">
      <c r="B309" s="316">
        <v>42797.846412036997</v>
      </c>
      <c r="C309" s="304">
        <v>50</v>
      </c>
      <c r="D309" s="123">
        <f t="shared" si="4"/>
        <v>2.5</v>
      </c>
      <c r="E309" s="304">
        <v>47.5</v>
      </c>
      <c r="F309" s="273" t="s">
        <v>1318</v>
      </c>
      <c r="H309" s="6"/>
      <c r="I309" s="307"/>
      <c r="J309" s="6"/>
    </row>
    <row r="310" spans="2:10" ht="15">
      <c r="B310" s="316">
        <v>42797.856736111004</v>
      </c>
      <c r="C310" s="304">
        <v>200</v>
      </c>
      <c r="D310" s="123">
        <f t="shared" si="4"/>
        <v>10</v>
      </c>
      <c r="E310" s="304">
        <v>190</v>
      </c>
      <c r="F310" s="273" t="s">
        <v>1319</v>
      </c>
      <c r="H310" s="6"/>
      <c r="I310" s="307"/>
      <c r="J310" s="6"/>
    </row>
    <row r="311" spans="2:10" ht="15">
      <c r="B311" s="316">
        <v>42797.861064814999</v>
      </c>
      <c r="C311" s="304">
        <v>100</v>
      </c>
      <c r="D311" s="123">
        <f t="shared" si="4"/>
        <v>4.9500000000000028</v>
      </c>
      <c r="E311" s="304">
        <v>95.05</v>
      </c>
      <c r="F311" s="273" t="s">
        <v>1320</v>
      </c>
      <c r="H311" s="6"/>
      <c r="I311" s="307"/>
      <c r="J311" s="6"/>
    </row>
    <row r="312" spans="2:10" ht="15">
      <c r="B312" s="316">
        <v>42797.868136573998</v>
      </c>
      <c r="C312" s="304">
        <v>50</v>
      </c>
      <c r="D312" s="123">
        <f t="shared" si="4"/>
        <v>2.5</v>
      </c>
      <c r="E312" s="304">
        <v>47.5</v>
      </c>
      <c r="F312" s="273" t="s">
        <v>1321</v>
      </c>
      <c r="H312" s="6"/>
      <c r="I312" s="307"/>
      <c r="J312" s="6"/>
    </row>
    <row r="313" spans="2:10" ht="15">
      <c r="B313" s="316">
        <v>42797.870868056001</v>
      </c>
      <c r="C313" s="304">
        <v>40</v>
      </c>
      <c r="D313" s="123">
        <f t="shared" si="4"/>
        <v>2</v>
      </c>
      <c r="E313" s="304">
        <v>38</v>
      </c>
      <c r="F313" s="273" t="s">
        <v>1322</v>
      </c>
      <c r="H313" s="6"/>
      <c r="I313" s="307"/>
      <c r="J313" s="6"/>
    </row>
    <row r="314" spans="2:10" ht="15">
      <c r="B314" s="316">
        <v>42797.875069444002</v>
      </c>
      <c r="C314" s="304">
        <v>150</v>
      </c>
      <c r="D314" s="123">
        <f t="shared" si="4"/>
        <v>7.4300000000000068</v>
      </c>
      <c r="E314" s="304">
        <v>142.57</v>
      </c>
      <c r="F314" s="273" t="s">
        <v>1323</v>
      </c>
      <c r="H314" s="6"/>
      <c r="I314" s="307"/>
      <c r="J314" s="6"/>
    </row>
    <row r="315" spans="2:10" ht="15">
      <c r="B315" s="316">
        <v>42797.879456019</v>
      </c>
      <c r="C315" s="304">
        <v>300</v>
      </c>
      <c r="D315" s="123">
        <f t="shared" si="4"/>
        <v>15</v>
      </c>
      <c r="E315" s="304">
        <v>285</v>
      </c>
      <c r="F315" s="273" t="s">
        <v>1324</v>
      </c>
      <c r="H315" s="6"/>
      <c r="I315" s="307"/>
      <c r="J315" s="6"/>
    </row>
    <row r="316" spans="2:10" ht="15">
      <c r="B316" s="316">
        <v>42797.891261573997</v>
      </c>
      <c r="C316" s="304">
        <v>100</v>
      </c>
      <c r="D316" s="123">
        <f t="shared" si="4"/>
        <v>7</v>
      </c>
      <c r="E316" s="304">
        <v>93</v>
      </c>
      <c r="F316" s="273" t="s">
        <v>1325</v>
      </c>
      <c r="H316" s="6"/>
      <c r="I316" s="307"/>
      <c r="J316" s="6"/>
    </row>
    <row r="317" spans="2:10" ht="15">
      <c r="B317" s="316">
        <v>42797.895624999997</v>
      </c>
      <c r="C317" s="304">
        <v>50</v>
      </c>
      <c r="D317" s="123">
        <f t="shared" si="4"/>
        <v>2.5</v>
      </c>
      <c r="E317" s="304">
        <v>47.5</v>
      </c>
      <c r="F317" s="273" t="s">
        <v>1326</v>
      </c>
      <c r="H317" s="6"/>
      <c r="I317" s="307"/>
      <c r="J317" s="6"/>
    </row>
    <row r="318" spans="2:10" ht="15">
      <c r="B318" s="316">
        <v>42797.896956019002</v>
      </c>
      <c r="C318" s="304">
        <v>500</v>
      </c>
      <c r="D318" s="123">
        <f t="shared" si="4"/>
        <v>25</v>
      </c>
      <c r="E318" s="304">
        <v>475</v>
      </c>
      <c r="F318" s="273" t="s">
        <v>1327</v>
      </c>
      <c r="H318" s="6"/>
      <c r="I318" s="307"/>
      <c r="J318" s="6"/>
    </row>
    <row r="319" spans="2:10" ht="15">
      <c r="B319" s="316">
        <v>42797.899988425997</v>
      </c>
      <c r="C319" s="304">
        <v>300</v>
      </c>
      <c r="D319" s="123">
        <f t="shared" si="4"/>
        <v>15</v>
      </c>
      <c r="E319" s="304">
        <v>285</v>
      </c>
      <c r="F319" s="273" t="s">
        <v>1328</v>
      </c>
      <c r="H319" s="6"/>
      <c r="I319" s="307"/>
      <c r="J319" s="6"/>
    </row>
    <row r="320" spans="2:10" ht="15">
      <c r="B320" s="316">
        <v>42797.927592592998</v>
      </c>
      <c r="C320" s="304">
        <v>100</v>
      </c>
      <c r="D320" s="123">
        <f t="shared" si="4"/>
        <v>4.9500000000000028</v>
      </c>
      <c r="E320" s="304">
        <v>95.05</v>
      </c>
      <c r="F320" s="273" t="s">
        <v>1329</v>
      </c>
      <c r="H320" s="6"/>
      <c r="I320" s="307"/>
      <c r="J320" s="6"/>
    </row>
    <row r="321" spans="2:10" ht="15">
      <c r="B321" s="316">
        <v>42797.930173610999</v>
      </c>
      <c r="C321" s="304">
        <v>500</v>
      </c>
      <c r="D321" s="123">
        <f t="shared" si="4"/>
        <v>25</v>
      </c>
      <c r="E321" s="304">
        <v>475</v>
      </c>
      <c r="F321" s="273" t="s">
        <v>1330</v>
      </c>
      <c r="H321" s="6"/>
      <c r="I321" s="307"/>
      <c r="J321" s="6"/>
    </row>
    <row r="322" spans="2:10" ht="15">
      <c r="B322" s="316">
        <v>42797.936284722004</v>
      </c>
      <c r="C322" s="304">
        <v>100</v>
      </c>
      <c r="D322" s="123">
        <f t="shared" si="4"/>
        <v>4.9500000000000028</v>
      </c>
      <c r="E322" s="304">
        <v>95.05</v>
      </c>
      <c r="F322" s="273" t="s">
        <v>1331</v>
      </c>
      <c r="H322" s="6"/>
      <c r="I322" s="307"/>
      <c r="J322" s="6"/>
    </row>
    <row r="323" spans="2:10" ht="15">
      <c r="B323" s="316">
        <v>42797.941886574001</v>
      </c>
      <c r="C323" s="304">
        <v>50</v>
      </c>
      <c r="D323" s="123">
        <f t="shared" si="4"/>
        <v>2.4799999999999969</v>
      </c>
      <c r="E323" s="304">
        <v>47.52</v>
      </c>
      <c r="F323" s="273" t="s">
        <v>1332</v>
      </c>
      <c r="H323" s="6"/>
      <c r="I323" s="307"/>
      <c r="J323" s="6"/>
    </row>
    <row r="324" spans="2:10" ht="15">
      <c r="B324" s="316">
        <v>42797.952499999999</v>
      </c>
      <c r="C324" s="304">
        <v>500</v>
      </c>
      <c r="D324" s="123">
        <f t="shared" si="4"/>
        <v>25</v>
      </c>
      <c r="E324" s="304">
        <v>475</v>
      </c>
      <c r="F324" s="273" t="s">
        <v>1333</v>
      </c>
      <c r="H324" s="6"/>
      <c r="I324" s="307"/>
      <c r="J324" s="6"/>
    </row>
    <row r="325" spans="2:10" ht="15">
      <c r="B325" s="316">
        <v>42797.964131943998</v>
      </c>
      <c r="C325" s="304">
        <v>50</v>
      </c>
      <c r="D325" s="123">
        <f t="shared" si="4"/>
        <v>2.5</v>
      </c>
      <c r="E325" s="304">
        <v>47.5</v>
      </c>
      <c r="F325" s="273" t="s">
        <v>1334</v>
      </c>
      <c r="H325" s="6"/>
      <c r="I325" s="307"/>
      <c r="J325" s="6"/>
    </row>
    <row r="326" spans="2:10" ht="15">
      <c r="B326" s="316">
        <v>42797.966238426001</v>
      </c>
      <c r="C326" s="304">
        <v>300</v>
      </c>
      <c r="D326" s="123">
        <f t="shared" ref="D326:D389" si="5">C326-E326</f>
        <v>15</v>
      </c>
      <c r="E326" s="304">
        <v>285</v>
      </c>
      <c r="F326" s="273" t="s">
        <v>1335</v>
      </c>
      <c r="H326" s="6"/>
      <c r="I326" s="307"/>
      <c r="J326" s="6"/>
    </row>
    <row r="327" spans="2:10" ht="15">
      <c r="B327" s="316">
        <v>42797.993113425997</v>
      </c>
      <c r="C327" s="304">
        <v>100</v>
      </c>
      <c r="D327" s="123">
        <f t="shared" si="5"/>
        <v>4.9500000000000028</v>
      </c>
      <c r="E327" s="304">
        <v>95.05</v>
      </c>
      <c r="F327" s="273" t="s">
        <v>1336</v>
      </c>
      <c r="H327" s="6"/>
      <c r="I327" s="307"/>
      <c r="J327" s="6"/>
    </row>
    <row r="328" spans="2:10" ht="15">
      <c r="B328" s="316">
        <v>42797.995891204002</v>
      </c>
      <c r="C328" s="304">
        <v>100</v>
      </c>
      <c r="D328" s="123">
        <f t="shared" si="5"/>
        <v>5</v>
      </c>
      <c r="E328" s="304">
        <v>95</v>
      </c>
      <c r="F328" s="273" t="s">
        <v>1337</v>
      </c>
      <c r="H328" s="6"/>
      <c r="I328" s="307"/>
      <c r="J328" s="6"/>
    </row>
    <row r="329" spans="2:10" ht="15">
      <c r="B329" s="316">
        <v>42798.000023148001</v>
      </c>
      <c r="C329" s="304">
        <v>100</v>
      </c>
      <c r="D329" s="123">
        <f t="shared" si="5"/>
        <v>4.9500000000000028</v>
      </c>
      <c r="E329" s="304">
        <v>95.05</v>
      </c>
      <c r="F329" s="273" t="s">
        <v>1338</v>
      </c>
      <c r="H329" s="6"/>
      <c r="I329" s="307"/>
      <c r="J329" s="6"/>
    </row>
    <row r="330" spans="2:10" ht="15">
      <c r="B330" s="316">
        <v>42798.037488426002</v>
      </c>
      <c r="C330" s="304">
        <v>1000</v>
      </c>
      <c r="D330" s="123">
        <f t="shared" si="5"/>
        <v>50</v>
      </c>
      <c r="E330" s="304">
        <v>950</v>
      </c>
      <c r="F330" s="273" t="s">
        <v>1339</v>
      </c>
      <c r="H330" s="6"/>
      <c r="I330" s="307"/>
      <c r="J330" s="6"/>
    </row>
    <row r="331" spans="2:10" ht="15">
      <c r="B331" s="316">
        <v>42798.223090277999</v>
      </c>
      <c r="C331" s="304">
        <v>400</v>
      </c>
      <c r="D331" s="123">
        <f t="shared" si="5"/>
        <v>20</v>
      </c>
      <c r="E331" s="304">
        <v>380</v>
      </c>
      <c r="F331" s="273" t="s">
        <v>1340</v>
      </c>
      <c r="H331" s="6"/>
      <c r="I331" s="307"/>
      <c r="J331" s="6"/>
    </row>
    <row r="332" spans="2:10" ht="15">
      <c r="B332" s="316">
        <v>42798.312094907</v>
      </c>
      <c r="C332" s="304">
        <v>50</v>
      </c>
      <c r="D332" s="123">
        <f t="shared" si="5"/>
        <v>2.5</v>
      </c>
      <c r="E332" s="304">
        <v>47.5</v>
      </c>
      <c r="F332" s="273" t="s">
        <v>1341</v>
      </c>
      <c r="H332" s="6"/>
      <c r="I332" s="307"/>
      <c r="J332" s="6"/>
    </row>
    <row r="333" spans="2:10" ht="15">
      <c r="B333" s="316">
        <v>42798.345277777997</v>
      </c>
      <c r="C333" s="304">
        <v>200</v>
      </c>
      <c r="D333" s="123">
        <f t="shared" si="5"/>
        <v>10</v>
      </c>
      <c r="E333" s="304">
        <v>190</v>
      </c>
      <c r="F333" s="273" t="s">
        <v>1106</v>
      </c>
      <c r="H333" s="6"/>
      <c r="I333" s="307"/>
      <c r="J333" s="6"/>
    </row>
    <row r="334" spans="2:10" ht="15">
      <c r="B334" s="316">
        <v>42798.345300925997</v>
      </c>
      <c r="C334" s="304">
        <v>100</v>
      </c>
      <c r="D334" s="123">
        <f t="shared" si="5"/>
        <v>7</v>
      </c>
      <c r="E334" s="304">
        <v>93</v>
      </c>
      <c r="F334" s="273" t="s">
        <v>1342</v>
      </c>
      <c r="H334" s="6"/>
      <c r="I334" s="307"/>
      <c r="J334" s="6"/>
    </row>
    <row r="335" spans="2:10" ht="15">
      <c r="B335" s="316">
        <v>42798.392997684998</v>
      </c>
      <c r="C335" s="304">
        <v>1000</v>
      </c>
      <c r="D335" s="123">
        <f t="shared" si="5"/>
        <v>50</v>
      </c>
      <c r="E335" s="304">
        <v>950</v>
      </c>
      <c r="F335" s="273" t="s">
        <v>1343</v>
      </c>
      <c r="H335" s="6"/>
      <c r="I335" s="307"/>
      <c r="J335" s="6"/>
    </row>
    <row r="336" spans="2:10" ht="15">
      <c r="B336" s="316">
        <v>42798.413587962998</v>
      </c>
      <c r="C336" s="304">
        <v>1000</v>
      </c>
      <c r="D336" s="123">
        <f t="shared" si="5"/>
        <v>49.5</v>
      </c>
      <c r="E336" s="304">
        <v>950.5</v>
      </c>
      <c r="F336" s="273" t="s">
        <v>1344</v>
      </c>
      <c r="H336" s="6"/>
      <c r="I336" s="307"/>
      <c r="J336" s="6"/>
    </row>
    <row r="337" spans="2:10" ht="15">
      <c r="B337" s="316">
        <v>42798.423217593001</v>
      </c>
      <c r="C337" s="304">
        <v>50</v>
      </c>
      <c r="D337" s="123">
        <f t="shared" si="5"/>
        <v>2.5</v>
      </c>
      <c r="E337" s="304">
        <v>47.5</v>
      </c>
      <c r="F337" s="273" t="s">
        <v>1254</v>
      </c>
      <c r="H337" s="6"/>
      <c r="I337" s="307"/>
      <c r="J337" s="6"/>
    </row>
    <row r="338" spans="2:10" ht="15">
      <c r="B338" s="316">
        <v>42798.458356481002</v>
      </c>
      <c r="C338" s="304">
        <v>30</v>
      </c>
      <c r="D338" s="123">
        <f t="shared" si="5"/>
        <v>1.5</v>
      </c>
      <c r="E338" s="304">
        <v>28.5</v>
      </c>
      <c r="F338" s="273" t="s">
        <v>1345</v>
      </c>
      <c r="H338" s="6"/>
      <c r="I338" s="307"/>
      <c r="J338" s="6"/>
    </row>
    <row r="339" spans="2:10" ht="15">
      <c r="B339" s="316">
        <v>42798.458506944</v>
      </c>
      <c r="C339" s="304">
        <v>100</v>
      </c>
      <c r="D339" s="123">
        <f t="shared" si="5"/>
        <v>4.9500000000000028</v>
      </c>
      <c r="E339" s="304">
        <v>95.05</v>
      </c>
      <c r="F339" s="273" t="s">
        <v>1346</v>
      </c>
      <c r="H339" s="6"/>
      <c r="I339" s="307"/>
      <c r="J339" s="6"/>
    </row>
    <row r="340" spans="2:10" ht="15">
      <c r="B340" s="316">
        <v>42798.458506944</v>
      </c>
      <c r="C340" s="304">
        <v>100</v>
      </c>
      <c r="D340" s="123">
        <f t="shared" si="5"/>
        <v>5</v>
      </c>
      <c r="E340" s="304">
        <v>95</v>
      </c>
      <c r="F340" s="273" t="s">
        <v>1347</v>
      </c>
      <c r="H340" s="6"/>
      <c r="I340" s="307"/>
      <c r="J340" s="6"/>
    </row>
    <row r="341" spans="2:10" ht="15">
      <c r="B341" s="316">
        <v>42798.458518519001</v>
      </c>
      <c r="C341" s="304">
        <v>100</v>
      </c>
      <c r="D341" s="123">
        <f t="shared" si="5"/>
        <v>5</v>
      </c>
      <c r="E341" s="304">
        <v>95</v>
      </c>
      <c r="F341" s="273" t="s">
        <v>1348</v>
      </c>
      <c r="H341" s="6"/>
      <c r="I341" s="307"/>
      <c r="J341" s="6"/>
    </row>
    <row r="342" spans="2:10" ht="15">
      <c r="B342" s="316">
        <v>42798.458564815002</v>
      </c>
      <c r="C342" s="304">
        <v>50</v>
      </c>
      <c r="D342" s="123">
        <f t="shared" si="5"/>
        <v>3.5</v>
      </c>
      <c r="E342" s="304">
        <v>46.5</v>
      </c>
      <c r="F342" s="273" t="s">
        <v>1349</v>
      </c>
      <c r="H342" s="6"/>
      <c r="I342" s="307"/>
      <c r="J342" s="6"/>
    </row>
    <row r="343" spans="2:10" ht="15">
      <c r="B343" s="316">
        <v>42798.458634258997</v>
      </c>
      <c r="C343" s="304">
        <v>100</v>
      </c>
      <c r="D343" s="123">
        <f t="shared" si="5"/>
        <v>5</v>
      </c>
      <c r="E343" s="304">
        <v>95</v>
      </c>
      <c r="F343" s="273" t="s">
        <v>1292</v>
      </c>
      <c r="H343" s="6"/>
      <c r="I343" s="307"/>
      <c r="J343" s="6"/>
    </row>
    <row r="344" spans="2:10" ht="15">
      <c r="B344" s="316">
        <v>42798.459085647999</v>
      </c>
      <c r="C344" s="304">
        <v>100</v>
      </c>
      <c r="D344" s="123">
        <f t="shared" si="5"/>
        <v>4.9500000000000028</v>
      </c>
      <c r="E344" s="304">
        <v>95.05</v>
      </c>
      <c r="F344" s="273" t="s">
        <v>1350</v>
      </c>
      <c r="H344" s="6"/>
      <c r="I344" s="307"/>
      <c r="J344" s="6"/>
    </row>
    <row r="345" spans="2:10" ht="15">
      <c r="B345" s="316">
        <v>42798.459143519001</v>
      </c>
      <c r="C345" s="304">
        <v>100</v>
      </c>
      <c r="D345" s="123">
        <f t="shared" si="5"/>
        <v>5</v>
      </c>
      <c r="E345" s="304">
        <v>95</v>
      </c>
      <c r="F345" s="273" t="s">
        <v>1351</v>
      </c>
      <c r="H345" s="6"/>
      <c r="I345" s="307"/>
      <c r="J345" s="6"/>
    </row>
    <row r="346" spans="2:10" ht="15">
      <c r="B346" s="316">
        <v>42798.461793980998</v>
      </c>
      <c r="C346" s="304">
        <v>850</v>
      </c>
      <c r="D346" s="123">
        <f t="shared" si="5"/>
        <v>59.5</v>
      </c>
      <c r="E346" s="304">
        <v>790.5</v>
      </c>
      <c r="F346" s="273" t="s">
        <v>1315</v>
      </c>
      <c r="H346" s="6"/>
      <c r="I346" s="307"/>
      <c r="J346" s="6"/>
    </row>
    <row r="347" spans="2:10" ht="15">
      <c r="B347" s="316">
        <v>42798.461875000001</v>
      </c>
      <c r="C347" s="304">
        <v>100</v>
      </c>
      <c r="D347" s="123">
        <f t="shared" si="5"/>
        <v>5</v>
      </c>
      <c r="E347" s="304">
        <v>95</v>
      </c>
      <c r="F347" s="273" t="s">
        <v>1352</v>
      </c>
      <c r="H347" s="6"/>
      <c r="I347" s="307"/>
      <c r="J347" s="6"/>
    </row>
    <row r="348" spans="2:10" ht="15">
      <c r="B348" s="316">
        <v>42798.484629630002</v>
      </c>
      <c r="C348" s="304">
        <v>50</v>
      </c>
      <c r="D348" s="123">
        <f t="shared" si="5"/>
        <v>2.5</v>
      </c>
      <c r="E348" s="304">
        <v>47.5</v>
      </c>
      <c r="F348" s="273" t="s">
        <v>1353</v>
      </c>
      <c r="H348" s="6"/>
      <c r="I348" s="307"/>
      <c r="J348" s="6"/>
    </row>
    <row r="349" spans="2:10" ht="15">
      <c r="B349" s="316">
        <v>42798.498101851997</v>
      </c>
      <c r="C349" s="304">
        <v>200</v>
      </c>
      <c r="D349" s="123">
        <f t="shared" si="5"/>
        <v>9.9000000000000057</v>
      </c>
      <c r="E349" s="304">
        <v>190.1</v>
      </c>
      <c r="F349" s="273" t="s">
        <v>1354</v>
      </c>
      <c r="H349" s="6"/>
      <c r="I349" s="307"/>
      <c r="J349" s="6"/>
    </row>
    <row r="350" spans="2:10" ht="15">
      <c r="B350" s="316">
        <v>42798.506064815003</v>
      </c>
      <c r="C350" s="304">
        <v>300</v>
      </c>
      <c r="D350" s="123">
        <f t="shared" si="5"/>
        <v>15</v>
      </c>
      <c r="E350" s="304">
        <v>285</v>
      </c>
      <c r="F350" s="273" t="s">
        <v>1355</v>
      </c>
      <c r="H350" s="6"/>
      <c r="I350" s="307"/>
      <c r="J350" s="6"/>
    </row>
    <row r="351" spans="2:10" ht="15">
      <c r="B351" s="316">
        <v>42798.507106481004</v>
      </c>
      <c r="C351" s="304">
        <v>40</v>
      </c>
      <c r="D351" s="123">
        <f t="shared" si="5"/>
        <v>2</v>
      </c>
      <c r="E351" s="304">
        <v>38</v>
      </c>
      <c r="F351" s="273" t="s">
        <v>1356</v>
      </c>
      <c r="H351" s="6"/>
      <c r="I351" s="307"/>
      <c r="J351" s="6"/>
    </row>
    <row r="352" spans="2:10" ht="15">
      <c r="B352" s="316">
        <v>42798.525138889003</v>
      </c>
      <c r="C352" s="304">
        <v>30</v>
      </c>
      <c r="D352" s="123">
        <f t="shared" si="5"/>
        <v>2.1000000000000014</v>
      </c>
      <c r="E352" s="304">
        <v>27.9</v>
      </c>
      <c r="F352" s="273" t="s">
        <v>1357</v>
      </c>
      <c r="H352" s="6"/>
      <c r="I352" s="307"/>
      <c r="J352" s="6"/>
    </row>
    <row r="353" spans="2:10" ht="15">
      <c r="B353" s="316">
        <v>42798.552824074002</v>
      </c>
      <c r="C353" s="304">
        <v>50</v>
      </c>
      <c r="D353" s="123">
        <f t="shared" si="5"/>
        <v>2.5</v>
      </c>
      <c r="E353" s="304">
        <v>47.5</v>
      </c>
      <c r="F353" s="273" t="s">
        <v>1358</v>
      </c>
      <c r="H353" s="6"/>
      <c r="I353" s="307"/>
      <c r="J353" s="6"/>
    </row>
    <row r="354" spans="2:10" ht="15">
      <c r="B354" s="316">
        <v>42798.556643518998</v>
      </c>
      <c r="C354" s="304">
        <v>1000</v>
      </c>
      <c r="D354" s="123">
        <f t="shared" si="5"/>
        <v>50</v>
      </c>
      <c r="E354" s="304">
        <v>950</v>
      </c>
      <c r="F354" s="273" t="s">
        <v>1359</v>
      </c>
      <c r="H354" s="6"/>
      <c r="I354" s="307"/>
      <c r="J354" s="6"/>
    </row>
    <row r="355" spans="2:10" ht="15">
      <c r="B355" s="316">
        <v>42798.562418980997</v>
      </c>
      <c r="C355" s="304">
        <v>300</v>
      </c>
      <c r="D355" s="123">
        <f t="shared" si="5"/>
        <v>15</v>
      </c>
      <c r="E355" s="304">
        <v>285</v>
      </c>
      <c r="F355" s="273" t="s">
        <v>1328</v>
      </c>
      <c r="H355" s="6"/>
      <c r="I355" s="307"/>
      <c r="J355" s="6"/>
    </row>
    <row r="356" spans="2:10" ht="15">
      <c r="B356" s="316">
        <v>42798.569490741</v>
      </c>
      <c r="C356" s="304">
        <v>25</v>
      </c>
      <c r="D356" s="123">
        <f t="shared" si="5"/>
        <v>1.2399999999999984</v>
      </c>
      <c r="E356" s="304">
        <v>23.76</v>
      </c>
      <c r="F356" s="273" t="s">
        <v>1360</v>
      </c>
      <c r="H356" s="6"/>
      <c r="I356" s="307"/>
      <c r="J356" s="6"/>
    </row>
    <row r="357" spans="2:10" ht="15">
      <c r="B357" s="316">
        <v>42798.574340277999</v>
      </c>
      <c r="C357" s="304">
        <v>100</v>
      </c>
      <c r="D357" s="123">
        <f t="shared" si="5"/>
        <v>5</v>
      </c>
      <c r="E357" s="304">
        <v>95</v>
      </c>
      <c r="F357" s="273" t="s">
        <v>1361</v>
      </c>
      <c r="H357" s="6"/>
      <c r="I357" s="307"/>
      <c r="J357" s="6"/>
    </row>
    <row r="358" spans="2:10" ht="15">
      <c r="B358" s="316">
        <v>42798.577858796001</v>
      </c>
      <c r="C358" s="304">
        <v>100</v>
      </c>
      <c r="D358" s="123">
        <f t="shared" si="5"/>
        <v>4.9500000000000028</v>
      </c>
      <c r="E358" s="304">
        <v>95.05</v>
      </c>
      <c r="F358" s="273" t="s">
        <v>1336</v>
      </c>
      <c r="H358" s="6"/>
      <c r="I358" s="307"/>
      <c r="J358" s="6"/>
    </row>
    <row r="359" spans="2:10" ht="15">
      <c r="B359" s="316">
        <v>42798.580289352001</v>
      </c>
      <c r="C359" s="304">
        <v>100</v>
      </c>
      <c r="D359" s="123">
        <f t="shared" si="5"/>
        <v>4.9500000000000028</v>
      </c>
      <c r="E359" s="304">
        <v>95.05</v>
      </c>
      <c r="F359" s="273" t="s">
        <v>1336</v>
      </c>
      <c r="H359" s="6"/>
      <c r="I359" s="307"/>
      <c r="J359" s="6"/>
    </row>
    <row r="360" spans="2:10" ht="15">
      <c r="B360" s="316">
        <v>42798.610821759001</v>
      </c>
      <c r="C360" s="304">
        <v>500</v>
      </c>
      <c r="D360" s="123">
        <f t="shared" si="5"/>
        <v>25</v>
      </c>
      <c r="E360" s="304">
        <v>475</v>
      </c>
      <c r="F360" s="273" t="s">
        <v>1362</v>
      </c>
      <c r="H360" s="6"/>
      <c r="I360" s="307"/>
      <c r="J360" s="6"/>
    </row>
    <row r="361" spans="2:10" ht="15">
      <c r="B361" s="316">
        <v>42798.611261573998</v>
      </c>
      <c r="C361" s="304">
        <v>200</v>
      </c>
      <c r="D361" s="123">
        <f t="shared" si="5"/>
        <v>9.9000000000000057</v>
      </c>
      <c r="E361" s="304">
        <v>190.1</v>
      </c>
      <c r="F361" s="273" t="s">
        <v>1363</v>
      </c>
      <c r="H361" s="6"/>
      <c r="I361" s="307"/>
      <c r="J361" s="6"/>
    </row>
    <row r="362" spans="2:10" ht="15">
      <c r="B362" s="316">
        <v>42798.611863425998</v>
      </c>
      <c r="C362" s="304">
        <v>100</v>
      </c>
      <c r="D362" s="123">
        <f t="shared" si="5"/>
        <v>5</v>
      </c>
      <c r="E362" s="304">
        <v>95</v>
      </c>
      <c r="F362" s="273" t="s">
        <v>1364</v>
      </c>
      <c r="H362" s="6"/>
      <c r="I362" s="307"/>
      <c r="J362" s="6"/>
    </row>
    <row r="363" spans="2:10" ht="15">
      <c r="B363" s="316">
        <v>42798.616064815003</v>
      </c>
      <c r="C363" s="304">
        <v>200</v>
      </c>
      <c r="D363" s="123">
        <f t="shared" si="5"/>
        <v>10</v>
      </c>
      <c r="E363" s="304">
        <v>190</v>
      </c>
      <c r="F363" s="273" t="s">
        <v>1365</v>
      </c>
      <c r="H363" s="6"/>
      <c r="I363" s="307"/>
      <c r="J363" s="6"/>
    </row>
    <row r="364" spans="2:10" ht="15">
      <c r="B364" s="316">
        <v>42798.616805555997</v>
      </c>
      <c r="C364" s="304">
        <v>500</v>
      </c>
      <c r="D364" s="123">
        <f t="shared" si="5"/>
        <v>24.75</v>
      </c>
      <c r="E364" s="304">
        <v>475.25</v>
      </c>
      <c r="F364" s="273" t="s">
        <v>1366</v>
      </c>
      <c r="H364" s="6"/>
      <c r="I364" s="307"/>
      <c r="J364" s="6"/>
    </row>
    <row r="365" spans="2:10" ht="15">
      <c r="B365" s="316">
        <v>42798.625023148001</v>
      </c>
      <c r="C365" s="304">
        <v>500</v>
      </c>
      <c r="D365" s="123">
        <f t="shared" si="5"/>
        <v>25</v>
      </c>
      <c r="E365" s="304">
        <v>475</v>
      </c>
      <c r="F365" s="273" t="s">
        <v>1367</v>
      </c>
      <c r="H365" s="6"/>
      <c r="I365" s="307"/>
      <c r="J365" s="6"/>
    </row>
    <row r="366" spans="2:10" ht="15">
      <c r="B366" s="316">
        <v>42798.626747684997</v>
      </c>
      <c r="C366" s="304">
        <v>100</v>
      </c>
      <c r="D366" s="123">
        <f t="shared" si="5"/>
        <v>5</v>
      </c>
      <c r="E366" s="304">
        <v>95</v>
      </c>
      <c r="F366" s="273" t="s">
        <v>1368</v>
      </c>
      <c r="H366" s="6"/>
      <c r="I366" s="307"/>
      <c r="J366" s="6"/>
    </row>
    <row r="367" spans="2:10" ht="15">
      <c r="B367" s="316">
        <v>42798.631539351998</v>
      </c>
      <c r="C367" s="304">
        <v>300</v>
      </c>
      <c r="D367" s="123">
        <f t="shared" si="5"/>
        <v>15</v>
      </c>
      <c r="E367" s="304">
        <v>285</v>
      </c>
      <c r="F367" s="273" t="s">
        <v>1369</v>
      </c>
      <c r="H367" s="6"/>
      <c r="I367" s="307"/>
      <c r="J367" s="6"/>
    </row>
    <row r="368" spans="2:10" ht="15">
      <c r="B368" s="316">
        <v>42798.655243055997</v>
      </c>
      <c r="C368" s="304">
        <v>100</v>
      </c>
      <c r="D368" s="123">
        <f t="shared" si="5"/>
        <v>4.9500000000000028</v>
      </c>
      <c r="E368" s="304">
        <v>95.05</v>
      </c>
      <c r="F368" s="273" t="s">
        <v>1370</v>
      </c>
      <c r="H368" s="6"/>
      <c r="I368" s="307"/>
      <c r="J368" s="6"/>
    </row>
    <row r="369" spans="2:10" ht="15">
      <c r="B369" s="316">
        <v>42798.673888889003</v>
      </c>
      <c r="C369" s="304">
        <v>50</v>
      </c>
      <c r="D369" s="123">
        <f t="shared" si="5"/>
        <v>3.5</v>
      </c>
      <c r="E369" s="304">
        <v>46.5</v>
      </c>
      <c r="F369" s="273" t="s">
        <v>1371</v>
      </c>
      <c r="H369" s="6"/>
      <c r="I369" s="307"/>
      <c r="J369" s="6"/>
    </row>
    <row r="370" spans="2:10" ht="15">
      <c r="B370" s="316">
        <v>42798.707650463002</v>
      </c>
      <c r="C370" s="304">
        <v>300</v>
      </c>
      <c r="D370" s="123">
        <f t="shared" si="5"/>
        <v>15</v>
      </c>
      <c r="E370" s="304">
        <v>285</v>
      </c>
      <c r="F370" s="273" t="s">
        <v>1372</v>
      </c>
      <c r="H370" s="6"/>
      <c r="I370" s="307"/>
      <c r="J370" s="6"/>
    </row>
    <row r="371" spans="2:10" ht="15">
      <c r="B371" s="316">
        <v>42798.714224536998</v>
      </c>
      <c r="C371" s="304">
        <v>300</v>
      </c>
      <c r="D371" s="123">
        <f t="shared" si="5"/>
        <v>14.850000000000023</v>
      </c>
      <c r="E371" s="304">
        <v>285.14999999999998</v>
      </c>
      <c r="F371" s="273" t="s">
        <v>1162</v>
      </c>
      <c r="H371" s="6"/>
      <c r="I371" s="307"/>
      <c r="J371" s="6"/>
    </row>
    <row r="372" spans="2:10" ht="15">
      <c r="B372" s="316">
        <v>42798.747928240999</v>
      </c>
      <c r="C372" s="304">
        <v>100</v>
      </c>
      <c r="D372" s="123">
        <f t="shared" si="5"/>
        <v>5</v>
      </c>
      <c r="E372" s="304">
        <v>95</v>
      </c>
      <c r="F372" s="273" t="s">
        <v>1373</v>
      </c>
      <c r="H372" s="6"/>
      <c r="I372" s="307"/>
      <c r="J372" s="6"/>
    </row>
    <row r="373" spans="2:10" ht="15">
      <c r="B373" s="316">
        <v>42798.754976851997</v>
      </c>
      <c r="C373" s="304">
        <v>100</v>
      </c>
      <c r="D373" s="123">
        <f t="shared" si="5"/>
        <v>5</v>
      </c>
      <c r="E373" s="304">
        <v>95</v>
      </c>
      <c r="F373" s="273" t="s">
        <v>1374</v>
      </c>
      <c r="H373" s="6"/>
      <c r="I373" s="307"/>
      <c r="J373" s="6"/>
    </row>
    <row r="374" spans="2:10" ht="15">
      <c r="B374" s="316">
        <v>42798.782395832997</v>
      </c>
      <c r="C374" s="304">
        <v>100</v>
      </c>
      <c r="D374" s="123">
        <f t="shared" si="5"/>
        <v>7</v>
      </c>
      <c r="E374" s="304">
        <v>93</v>
      </c>
      <c r="F374" s="273" t="s">
        <v>1375</v>
      </c>
      <c r="H374" s="6"/>
      <c r="I374" s="307"/>
      <c r="J374" s="6"/>
    </row>
    <row r="375" spans="2:10" ht="15">
      <c r="B375" s="316">
        <v>42798.782557869999</v>
      </c>
      <c r="C375" s="304">
        <v>300</v>
      </c>
      <c r="D375" s="123">
        <f t="shared" si="5"/>
        <v>15</v>
      </c>
      <c r="E375" s="304">
        <v>285</v>
      </c>
      <c r="F375" s="273" t="s">
        <v>1376</v>
      </c>
      <c r="H375" s="6"/>
      <c r="I375" s="307"/>
      <c r="J375" s="6"/>
    </row>
    <row r="376" spans="2:10" ht="15">
      <c r="B376" s="316">
        <v>42798.788935185003</v>
      </c>
      <c r="C376" s="304">
        <v>80</v>
      </c>
      <c r="D376" s="123">
        <f t="shared" si="5"/>
        <v>5.5999999999999943</v>
      </c>
      <c r="E376" s="304">
        <v>74.400000000000006</v>
      </c>
      <c r="F376" s="273" t="s">
        <v>1377</v>
      </c>
      <c r="H376" s="6"/>
      <c r="I376" s="307"/>
      <c r="J376" s="6"/>
    </row>
    <row r="377" spans="2:10" ht="15">
      <c r="B377" s="316">
        <v>42798.789780093</v>
      </c>
      <c r="C377" s="304">
        <v>300</v>
      </c>
      <c r="D377" s="123">
        <f t="shared" si="5"/>
        <v>15</v>
      </c>
      <c r="E377" s="304">
        <v>285</v>
      </c>
      <c r="F377" s="273" t="s">
        <v>1378</v>
      </c>
      <c r="H377" s="6"/>
      <c r="I377" s="307"/>
      <c r="J377" s="6"/>
    </row>
    <row r="378" spans="2:10" ht="15">
      <c r="B378" s="316">
        <v>42798.794247685</v>
      </c>
      <c r="C378" s="304">
        <v>600</v>
      </c>
      <c r="D378" s="123">
        <f t="shared" si="5"/>
        <v>30</v>
      </c>
      <c r="E378" s="304">
        <v>570</v>
      </c>
      <c r="F378" s="273" t="s">
        <v>1379</v>
      </c>
      <c r="H378" s="6"/>
      <c r="I378" s="307"/>
      <c r="J378" s="6"/>
    </row>
    <row r="379" spans="2:10" ht="15">
      <c r="B379" s="316">
        <v>42798.796145833003</v>
      </c>
      <c r="C379" s="304">
        <v>100</v>
      </c>
      <c r="D379" s="123">
        <f t="shared" si="5"/>
        <v>5</v>
      </c>
      <c r="E379" s="304">
        <v>95</v>
      </c>
      <c r="F379" s="273" t="s">
        <v>1380</v>
      </c>
      <c r="H379" s="6"/>
      <c r="I379" s="307"/>
      <c r="J379" s="6"/>
    </row>
    <row r="380" spans="2:10" ht="15">
      <c r="B380" s="316">
        <v>42798.796249999999</v>
      </c>
      <c r="C380" s="304">
        <v>250</v>
      </c>
      <c r="D380" s="123">
        <f t="shared" si="5"/>
        <v>17.5</v>
      </c>
      <c r="E380" s="304">
        <v>232.5</v>
      </c>
      <c r="F380" s="273" t="s">
        <v>1381</v>
      </c>
      <c r="H380" s="6"/>
      <c r="I380" s="307"/>
      <c r="J380" s="6"/>
    </row>
    <row r="381" spans="2:10" ht="15">
      <c r="B381" s="316">
        <v>42798.805914352</v>
      </c>
      <c r="C381" s="304">
        <v>100</v>
      </c>
      <c r="D381" s="123">
        <f t="shared" si="5"/>
        <v>4.9500000000000028</v>
      </c>
      <c r="E381" s="304">
        <v>95.05</v>
      </c>
      <c r="F381" s="273" t="s">
        <v>1382</v>
      </c>
      <c r="H381" s="6"/>
      <c r="I381" s="307"/>
      <c r="J381" s="6"/>
    </row>
    <row r="382" spans="2:10" ht="15">
      <c r="B382" s="316">
        <v>42798.812071758999</v>
      </c>
      <c r="C382" s="304">
        <v>50</v>
      </c>
      <c r="D382" s="123">
        <f t="shared" si="5"/>
        <v>3.5</v>
      </c>
      <c r="E382" s="304">
        <v>46.5</v>
      </c>
      <c r="F382" s="273" t="s">
        <v>1383</v>
      </c>
      <c r="H382" s="6"/>
      <c r="I382" s="307"/>
      <c r="J382" s="6"/>
    </row>
    <row r="383" spans="2:10" ht="15">
      <c r="B383" s="316">
        <v>42798.832847222002</v>
      </c>
      <c r="C383" s="304">
        <v>500</v>
      </c>
      <c r="D383" s="123">
        <f t="shared" si="5"/>
        <v>24.75</v>
      </c>
      <c r="E383" s="304">
        <v>475.25</v>
      </c>
      <c r="F383" s="273" t="s">
        <v>1384</v>
      </c>
      <c r="H383" s="6"/>
      <c r="I383" s="307"/>
      <c r="J383" s="6"/>
    </row>
    <row r="384" spans="2:10" ht="15">
      <c r="B384" s="316">
        <v>42798.840092592996</v>
      </c>
      <c r="C384" s="304">
        <v>220</v>
      </c>
      <c r="D384" s="123">
        <f t="shared" si="5"/>
        <v>15.400000000000006</v>
      </c>
      <c r="E384" s="304">
        <v>204.6</v>
      </c>
      <c r="F384" s="273" t="s">
        <v>1385</v>
      </c>
      <c r="H384" s="6"/>
      <c r="I384" s="307"/>
      <c r="J384" s="6"/>
    </row>
    <row r="385" spans="2:10" ht="15">
      <c r="B385" s="316">
        <v>42798.842314815003</v>
      </c>
      <c r="C385" s="304">
        <v>100</v>
      </c>
      <c r="D385" s="123">
        <f t="shared" si="5"/>
        <v>5</v>
      </c>
      <c r="E385" s="304">
        <v>95</v>
      </c>
      <c r="F385" s="273" t="s">
        <v>1386</v>
      </c>
      <c r="H385" s="6"/>
      <c r="I385" s="307"/>
      <c r="J385" s="6"/>
    </row>
    <row r="386" spans="2:10" ht="15">
      <c r="B386" s="316">
        <v>42798.846192129997</v>
      </c>
      <c r="C386" s="304">
        <v>300</v>
      </c>
      <c r="D386" s="123">
        <f t="shared" si="5"/>
        <v>14.850000000000023</v>
      </c>
      <c r="E386" s="304">
        <v>285.14999999999998</v>
      </c>
      <c r="F386" s="273" t="s">
        <v>1387</v>
      </c>
      <c r="H386" s="6"/>
      <c r="I386" s="307"/>
      <c r="J386" s="6"/>
    </row>
    <row r="387" spans="2:10" ht="15">
      <c r="B387" s="316">
        <v>42798.848611111003</v>
      </c>
      <c r="C387" s="304">
        <v>200</v>
      </c>
      <c r="D387" s="123">
        <f t="shared" si="5"/>
        <v>10</v>
      </c>
      <c r="E387" s="304">
        <v>190</v>
      </c>
      <c r="F387" s="273" t="s">
        <v>1388</v>
      </c>
      <c r="H387" s="6"/>
      <c r="I387" s="307"/>
      <c r="J387" s="6"/>
    </row>
    <row r="388" spans="2:10" ht="15">
      <c r="B388" s="316">
        <v>42798.950462963003</v>
      </c>
      <c r="C388" s="304">
        <v>200</v>
      </c>
      <c r="D388" s="123">
        <f t="shared" si="5"/>
        <v>9.9000000000000057</v>
      </c>
      <c r="E388" s="304">
        <v>190.1</v>
      </c>
      <c r="F388" s="273" t="s">
        <v>1389</v>
      </c>
      <c r="H388" s="6"/>
      <c r="I388" s="307"/>
      <c r="J388" s="6"/>
    </row>
    <row r="389" spans="2:10" ht="15">
      <c r="B389" s="316">
        <v>42798.960428241</v>
      </c>
      <c r="C389" s="304">
        <v>100</v>
      </c>
      <c r="D389" s="123">
        <f t="shared" si="5"/>
        <v>5</v>
      </c>
      <c r="E389" s="304">
        <v>95</v>
      </c>
      <c r="F389" s="273" t="s">
        <v>1390</v>
      </c>
      <c r="H389" s="6"/>
      <c r="I389" s="307"/>
      <c r="J389" s="6"/>
    </row>
    <row r="390" spans="2:10" ht="15">
      <c r="B390" s="316">
        <v>42799.006863426002</v>
      </c>
      <c r="C390" s="304">
        <v>100</v>
      </c>
      <c r="D390" s="123">
        <f t="shared" ref="D390:D453" si="6">C390-E390</f>
        <v>4.9500000000000028</v>
      </c>
      <c r="E390" s="304">
        <v>95.05</v>
      </c>
      <c r="F390" s="273" t="s">
        <v>1391</v>
      </c>
      <c r="H390" s="6"/>
      <c r="I390" s="307"/>
      <c r="J390" s="6"/>
    </row>
    <row r="391" spans="2:10" ht="15">
      <c r="B391" s="316">
        <v>42799.022534721997</v>
      </c>
      <c r="C391" s="304">
        <v>300</v>
      </c>
      <c r="D391" s="123">
        <f t="shared" si="6"/>
        <v>15</v>
      </c>
      <c r="E391" s="304">
        <v>285</v>
      </c>
      <c r="F391" s="273" t="s">
        <v>1392</v>
      </c>
      <c r="H391" s="6"/>
      <c r="I391" s="307"/>
      <c r="J391" s="6"/>
    </row>
    <row r="392" spans="2:10" ht="15">
      <c r="B392" s="316">
        <v>42799.036759258997</v>
      </c>
      <c r="C392" s="304">
        <v>15</v>
      </c>
      <c r="D392" s="123">
        <f t="shared" si="6"/>
        <v>0.75</v>
      </c>
      <c r="E392" s="304">
        <v>14.25</v>
      </c>
      <c r="F392" s="273" t="s">
        <v>1393</v>
      </c>
      <c r="H392" s="6"/>
      <c r="I392" s="307"/>
      <c r="J392" s="6"/>
    </row>
    <row r="393" spans="2:10" ht="15">
      <c r="B393" s="316">
        <v>42799.068622685001</v>
      </c>
      <c r="C393" s="304">
        <v>200</v>
      </c>
      <c r="D393" s="123">
        <f t="shared" si="6"/>
        <v>10</v>
      </c>
      <c r="E393" s="304">
        <v>190</v>
      </c>
      <c r="F393" s="273" t="s">
        <v>1394</v>
      </c>
      <c r="H393" s="6"/>
      <c r="I393" s="307"/>
      <c r="J393" s="6"/>
    </row>
    <row r="394" spans="2:10" ht="15">
      <c r="B394" s="316">
        <v>42799.348321758996</v>
      </c>
      <c r="C394" s="304">
        <v>45</v>
      </c>
      <c r="D394" s="123">
        <f t="shared" si="6"/>
        <v>2.2299999999999969</v>
      </c>
      <c r="E394" s="304">
        <v>42.77</v>
      </c>
      <c r="F394" s="273" t="s">
        <v>1101</v>
      </c>
      <c r="H394" s="6"/>
      <c r="I394" s="307"/>
      <c r="J394" s="6"/>
    </row>
    <row r="395" spans="2:10" ht="15">
      <c r="B395" s="316">
        <v>42799.365740740999</v>
      </c>
      <c r="C395" s="304">
        <v>1000</v>
      </c>
      <c r="D395" s="123">
        <f t="shared" si="6"/>
        <v>49.5</v>
      </c>
      <c r="E395" s="304">
        <v>950.5</v>
      </c>
      <c r="F395" s="273" t="s">
        <v>1395</v>
      </c>
      <c r="H395" s="6"/>
      <c r="I395" s="307"/>
      <c r="J395" s="6"/>
    </row>
    <row r="396" spans="2:10" ht="15">
      <c r="B396" s="316">
        <v>42799.387604167001</v>
      </c>
      <c r="C396" s="304">
        <v>200</v>
      </c>
      <c r="D396" s="123">
        <f t="shared" si="6"/>
        <v>10</v>
      </c>
      <c r="E396" s="304">
        <v>190</v>
      </c>
      <c r="F396" s="273" t="s">
        <v>1106</v>
      </c>
      <c r="H396" s="6"/>
      <c r="I396" s="307"/>
      <c r="J396" s="6"/>
    </row>
    <row r="397" spans="2:10" ht="15">
      <c r="B397" s="316">
        <v>42799.442673611004</v>
      </c>
      <c r="C397" s="304">
        <v>150</v>
      </c>
      <c r="D397" s="123">
        <f t="shared" si="6"/>
        <v>7.5</v>
      </c>
      <c r="E397" s="304">
        <v>142.5</v>
      </c>
      <c r="F397" s="273" t="s">
        <v>1396</v>
      </c>
      <c r="H397" s="6"/>
      <c r="I397" s="307"/>
      <c r="J397" s="6"/>
    </row>
    <row r="398" spans="2:10" ht="15">
      <c r="B398" s="316">
        <v>42799.446782407002</v>
      </c>
      <c r="C398" s="304">
        <v>1050</v>
      </c>
      <c r="D398" s="123">
        <f t="shared" si="6"/>
        <v>52.5</v>
      </c>
      <c r="E398" s="304">
        <v>997.5</v>
      </c>
      <c r="F398" s="273" t="s">
        <v>1397</v>
      </c>
      <c r="H398" s="6"/>
      <c r="I398" s="307"/>
      <c r="J398" s="6"/>
    </row>
    <row r="399" spans="2:10" ht="15">
      <c r="B399" s="316">
        <v>42799.458356481002</v>
      </c>
      <c r="C399" s="304">
        <v>30</v>
      </c>
      <c r="D399" s="123">
        <f t="shared" si="6"/>
        <v>1.5</v>
      </c>
      <c r="E399" s="304">
        <v>28.5</v>
      </c>
      <c r="F399" s="273" t="s">
        <v>1398</v>
      </c>
      <c r="H399" s="6"/>
      <c r="I399" s="307"/>
      <c r="J399" s="6"/>
    </row>
    <row r="400" spans="2:10" ht="15">
      <c r="B400" s="316">
        <v>42799.458356481002</v>
      </c>
      <c r="C400" s="304">
        <v>50</v>
      </c>
      <c r="D400" s="123">
        <f t="shared" si="6"/>
        <v>3.5</v>
      </c>
      <c r="E400" s="304">
        <v>46.5</v>
      </c>
      <c r="F400" s="273" t="s">
        <v>1399</v>
      </c>
      <c r="H400" s="6"/>
      <c r="I400" s="307"/>
      <c r="J400" s="6"/>
    </row>
    <row r="401" spans="2:10" ht="15">
      <c r="B401" s="316">
        <v>42799.458368056003</v>
      </c>
      <c r="C401" s="304">
        <v>10</v>
      </c>
      <c r="D401" s="123">
        <f t="shared" si="6"/>
        <v>0.69999999999999929</v>
      </c>
      <c r="E401" s="304">
        <v>9.3000000000000007</v>
      </c>
      <c r="F401" s="273" t="s">
        <v>1400</v>
      </c>
      <c r="H401" s="6"/>
      <c r="I401" s="307"/>
      <c r="J401" s="6"/>
    </row>
    <row r="402" spans="2:10" ht="15">
      <c r="B402" s="316">
        <v>42799.458402778</v>
      </c>
      <c r="C402" s="304">
        <v>100</v>
      </c>
      <c r="D402" s="123">
        <f t="shared" si="6"/>
        <v>5</v>
      </c>
      <c r="E402" s="304">
        <v>95</v>
      </c>
      <c r="F402" s="273" t="s">
        <v>1401</v>
      </c>
      <c r="H402" s="6"/>
      <c r="I402" s="307"/>
      <c r="J402" s="6"/>
    </row>
    <row r="403" spans="2:10" ht="15">
      <c r="B403" s="316">
        <v>42799.458414351997</v>
      </c>
      <c r="C403" s="304">
        <v>200</v>
      </c>
      <c r="D403" s="123">
        <f t="shared" si="6"/>
        <v>10</v>
      </c>
      <c r="E403" s="304">
        <v>190</v>
      </c>
      <c r="F403" s="273" t="s">
        <v>1402</v>
      </c>
      <c r="H403" s="6"/>
      <c r="I403" s="307"/>
      <c r="J403" s="6"/>
    </row>
    <row r="404" spans="2:10" ht="15">
      <c r="B404" s="316">
        <v>42799.458414351997</v>
      </c>
      <c r="C404" s="304">
        <v>100</v>
      </c>
      <c r="D404" s="123">
        <f t="shared" si="6"/>
        <v>5</v>
      </c>
      <c r="E404" s="304">
        <v>95</v>
      </c>
      <c r="F404" s="273" t="s">
        <v>1403</v>
      </c>
      <c r="H404" s="6"/>
      <c r="I404" s="307"/>
      <c r="J404" s="6"/>
    </row>
    <row r="405" spans="2:10" ht="15">
      <c r="B405" s="316">
        <v>42799.458425926001</v>
      </c>
      <c r="C405" s="304">
        <v>100</v>
      </c>
      <c r="D405" s="123">
        <f t="shared" si="6"/>
        <v>5</v>
      </c>
      <c r="E405" s="304">
        <v>95</v>
      </c>
      <c r="F405" s="273" t="s">
        <v>1404</v>
      </c>
      <c r="H405" s="6"/>
      <c r="I405" s="307"/>
      <c r="J405" s="6"/>
    </row>
    <row r="406" spans="2:10" ht="15">
      <c r="B406" s="316">
        <v>42799.458437499998</v>
      </c>
      <c r="C406" s="304">
        <v>100</v>
      </c>
      <c r="D406" s="123">
        <f t="shared" si="6"/>
        <v>4.9500000000000028</v>
      </c>
      <c r="E406" s="304">
        <v>95.05</v>
      </c>
      <c r="F406" s="273" t="s">
        <v>1405</v>
      </c>
      <c r="H406" s="6"/>
      <c r="I406" s="307"/>
      <c r="J406" s="6"/>
    </row>
    <row r="407" spans="2:10" ht="15">
      <c r="B407" s="316">
        <v>42799.458449074002</v>
      </c>
      <c r="C407" s="304">
        <v>300</v>
      </c>
      <c r="D407" s="123">
        <f t="shared" si="6"/>
        <v>15</v>
      </c>
      <c r="E407" s="304">
        <v>285</v>
      </c>
      <c r="F407" s="273" t="s">
        <v>1406</v>
      </c>
      <c r="H407" s="6"/>
      <c r="I407" s="307"/>
      <c r="J407" s="6"/>
    </row>
    <row r="408" spans="2:10" ht="15">
      <c r="B408" s="316">
        <v>42799.458449074002</v>
      </c>
      <c r="C408" s="304">
        <v>50</v>
      </c>
      <c r="D408" s="123">
        <f t="shared" si="6"/>
        <v>3.5</v>
      </c>
      <c r="E408" s="304">
        <v>46.5</v>
      </c>
      <c r="F408" s="273" t="s">
        <v>1407</v>
      </c>
      <c r="H408" s="6"/>
      <c r="I408" s="307"/>
      <c r="J408" s="6"/>
    </row>
    <row r="409" spans="2:10" ht="15">
      <c r="B409" s="316">
        <v>42799.458449074002</v>
      </c>
      <c r="C409" s="304">
        <v>50</v>
      </c>
      <c r="D409" s="123">
        <f t="shared" si="6"/>
        <v>3.5</v>
      </c>
      <c r="E409" s="304">
        <v>46.5</v>
      </c>
      <c r="F409" s="273" t="s">
        <v>1408</v>
      </c>
      <c r="H409" s="6"/>
      <c r="I409" s="307"/>
      <c r="J409" s="6"/>
    </row>
    <row r="410" spans="2:10" ht="15">
      <c r="B410" s="316">
        <v>42799.458530092998</v>
      </c>
      <c r="C410" s="304">
        <v>50</v>
      </c>
      <c r="D410" s="123">
        <f t="shared" si="6"/>
        <v>2.5</v>
      </c>
      <c r="E410" s="304">
        <v>47.5</v>
      </c>
      <c r="F410" s="273" t="s">
        <v>1409</v>
      </c>
      <c r="H410" s="6"/>
      <c r="I410" s="307"/>
      <c r="J410" s="6"/>
    </row>
    <row r="411" spans="2:10" ht="15">
      <c r="B411" s="316">
        <v>42799.458553240998</v>
      </c>
      <c r="C411" s="304">
        <v>50</v>
      </c>
      <c r="D411" s="123">
        <f t="shared" si="6"/>
        <v>2.4799999999999969</v>
      </c>
      <c r="E411" s="304">
        <v>47.52</v>
      </c>
      <c r="F411" s="273" t="s">
        <v>1410</v>
      </c>
      <c r="H411" s="6"/>
      <c r="I411" s="307"/>
      <c r="J411" s="6"/>
    </row>
    <row r="412" spans="2:10" ht="15">
      <c r="B412" s="316">
        <v>42799.458634258997</v>
      </c>
      <c r="C412" s="304">
        <v>100</v>
      </c>
      <c r="D412" s="123">
        <f t="shared" si="6"/>
        <v>7</v>
      </c>
      <c r="E412" s="304">
        <v>93</v>
      </c>
      <c r="F412" s="273" t="s">
        <v>1411</v>
      </c>
      <c r="H412" s="6"/>
      <c r="I412" s="307"/>
      <c r="J412" s="6"/>
    </row>
    <row r="413" spans="2:10" ht="15">
      <c r="B413" s="316">
        <v>42799.458668981002</v>
      </c>
      <c r="C413" s="304">
        <v>100</v>
      </c>
      <c r="D413" s="123">
        <f t="shared" si="6"/>
        <v>5</v>
      </c>
      <c r="E413" s="304">
        <v>95</v>
      </c>
      <c r="F413" s="273" t="s">
        <v>1355</v>
      </c>
      <c r="H413" s="6"/>
      <c r="I413" s="307"/>
      <c r="J413" s="6"/>
    </row>
    <row r="414" spans="2:10" ht="15">
      <c r="B414" s="316">
        <v>42799.458877315003</v>
      </c>
      <c r="C414" s="304">
        <v>30</v>
      </c>
      <c r="D414" s="123">
        <f t="shared" si="6"/>
        <v>1.5</v>
      </c>
      <c r="E414" s="304">
        <v>28.5</v>
      </c>
      <c r="F414" s="273" t="s">
        <v>1276</v>
      </c>
      <c r="H414" s="6"/>
      <c r="I414" s="307"/>
      <c r="J414" s="6"/>
    </row>
    <row r="415" spans="2:10" ht="15">
      <c r="B415" s="316">
        <v>42799.458981481002</v>
      </c>
      <c r="C415" s="304">
        <v>50</v>
      </c>
      <c r="D415" s="123">
        <f t="shared" si="6"/>
        <v>3.5</v>
      </c>
      <c r="E415" s="304">
        <v>46.5</v>
      </c>
      <c r="F415" s="273" t="s">
        <v>1412</v>
      </c>
      <c r="H415" s="6"/>
      <c r="I415" s="307"/>
      <c r="J415" s="6"/>
    </row>
    <row r="416" spans="2:10" ht="15">
      <c r="B416" s="316">
        <v>42799.461423610999</v>
      </c>
      <c r="C416" s="304">
        <v>100</v>
      </c>
      <c r="D416" s="123">
        <f t="shared" si="6"/>
        <v>5</v>
      </c>
      <c r="E416" s="304">
        <v>95</v>
      </c>
      <c r="F416" s="273" t="s">
        <v>1413</v>
      </c>
      <c r="H416" s="6"/>
      <c r="I416" s="307"/>
      <c r="J416" s="6"/>
    </row>
    <row r="417" spans="2:10" ht="15">
      <c r="B417" s="316">
        <v>42799.495497684999</v>
      </c>
      <c r="C417" s="304">
        <v>150</v>
      </c>
      <c r="D417" s="123">
        <f t="shared" si="6"/>
        <v>7.5</v>
      </c>
      <c r="E417" s="304">
        <v>142.5</v>
      </c>
      <c r="F417" s="273" t="s">
        <v>1045</v>
      </c>
      <c r="H417" s="6"/>
      <c r="I417" s="307"/>
      <c r="J417" s="6"/>
    </row>
    <row r="418" spans="2:10" ht="15">
      <c r="B418" s="316">
        <v>42799.505810185001</v>
      </c>
      <c r="C418" s="304">
        <v>20</v>
      </c>
      <c r="D418" s="123">
        <f t="shared" si="6"/>
        <v>1</v>
      </c>
      <c r="E418" s="304">
        <v>19</v>
      </c>
      <c r="F418" s="273" t="s">
        <v>1045</v>
      </c>
      <c r="H418" s="6"/>
      <c r="I418" s="307"/>
      <c r="J418" s="6"/>
    </row>
    <row r="419" spans="2:10" ht="15">
      <c r="B419" s="316">
        <v>42799.520856481002</v>
      </c>
      <c r="C419" s="304">
        <v>100</v>
      </c>
      <c r="D419" s="123">
        <f t="shared" si="6"/>
        <v>5</v>
      </c>
      <c r="E419" s="304">
        <v>95</v>
      </c>
      <c r="F419" s="273" t="s">
        <v>1414</v>
      </c>
      <c r="H419" s="6"/>
      <c r="I419" s="307"/>
      <c r="J419" s="6"/>
    </row>
    <row r="420" spans="2:10" ht="15">
      <c r="B420" s="316">
        <v>42799.521724537</v>
      </c>
      <c r="C420" s="304">
        <v>400</v>
      </c>
      <c r="D420" s="123">
        <f t="shared" si="6"/>
        <v>20</v>
      </c>
      <c r="E420" s="304">
        <v>380</v>
      </c>
      <c r="F420" s="273" t="s">
        <v>1414</v>
      </c>
      <c r="H420" s="6"/>
      <c r="I420" s="307"/>
      <c r="J420" s="6"/>
    </row>
    <row r="421" spans="2:10" ht="15">
      <c r="B421" s="316">
        <v>42799.526469907003</v>
      </c>
      <c r="C421" s="304">
        <v>100</v>
      </c>
      <c r="D421" s="123">
        <f t="shared" si="6"/>
        <v>5</v>
      </c>
      <c r="E421" s="304">
        <v>95</v>
      </c>
      <c r="F421" s="273" t="s">
        <v>1415</v>
      </c>
      <c r="H421" s="6"/>
      <c r="I421" s="307"/>
      <c r="J421" s="6"/>
    </row>
    <row r="422" spans="2:10" ht="15">
      <c r="B422" s="316">
        <v>42799.625856480998</v>
      </c>
      <c r="C422" s="304">
        <v>600</v>
      </c>
      <c r="D422" s="123">
        <f t="shared" si="6"/>
        <v>30</v>
      </c>
      <c r="E422" s="304">
        <v>570</v>
      </c>
      <c r="F422" s="273" t="s">
        <v>1416</v>
      </c>
      <c r="H422" s="6"/>
      <c r="I422" s="307"/>
      <c r="J422" s="6"/>
    </row>
    <row r="423" spans="2:10" ht="15">
      <c r="B423" s="316">
        <v>42799.628472222001</v>
      </c>
      <c r="C423" s="304">
        <v>1000</v>
      </c>
      <c r="D423" s="123">
        <f t="shared" si="6"/>
        <v>50</v>
      </c>
      <c r="E423" s="304">
        <v>950</v>
      </c>
      <c r="F423" s="273" t="s">
        <v>1417</v>
      </c>
      <c r="H423" s="6"/>
      <c r="I423" s="307"/>
      <c r="J423" s="6"/>
    </row>
    <row r="424" spans="2:10" ht="15">
      <c r="B424" s="316">
        <v>42799.666701388996</v>
      </c>
      <c r="C424" s="304">
        <v>100</v>
      </c>
      <c r="D424" s="123">
        <f t="shared" si="6"/>
        <v>4.9500000000000028</v>
      </c>
      <c r="E424" s="304">
        <v>95.05</v>
      </c>
      <c r="F424" s="273" t="s">
        <v>1418</v>
      </c>
      <c r="H424" s="6"/>
      <c r="I424" s="307"/>
      <c r="J424" s="6"/>
    </row>
    <row r="425" spans="2:10" ht="15">
      <c r="B425" s="316">
        <v>42799.724525463003</v>
      </c>
      <c r="C425" s="304">
        <v>30</v>
      </c>
      <c r="D425" s="123">
        <f t="shared" si="6"/>
        <v>1.5</v>
      </c>
      <c r="E425" s="304">
        <v>28.5</v>
      </c>
      <c r="F425" s="273" t="s">
        <v>1069</v>
      </c>
      <c r="H425" s="6"/>
      <c r="I425" s="307"/>
      <c r="J425" s="6"/>
    </row>
    <row r="426" spans="2:10" ht="15">
      <c r="B426" s="316">
        <v>42799.727870369999</v>
      </c>
      <c r="C426" s="304">
        <v>30</v>
      </c>
      <c r="D426" s="123">
        <f t="shared" si="6"/>
        <v>1.5</v>
      </c>
      <c r="E426" s="304">
        <v>28.5</v>
      </c>
      <c r="F426" s="273" t="s">
        <v>1069</v>
      </c>
      <c r="H426" s="6"/>
      <c r="I426" s="307"/>
      <c r="J426" s="6"/>
    </row>
    <row r="427" spans="2:10" ht="15">
      <c r="B427" s="316">
        <v>42799.734386573997</v>
      </c>
      <c r="C427" s="304">
        <v>50</v>
      </c>
      <c r="D427" s="123">
        <f t="shared" si="6"/>
        <v>2.5</v>
      </c>
      <c r="E427" s="304">
        <v>47.5</v>
      </c>
      <c r="F427" s="273" t="s">
        <v>1419</v>
      </c>
      <c r="H427" s="6"/>
      <c r="I427" s="307"/>
      <c r="J427" s="6"/>
    </row>
    <row r="428" spans="2:10" ht="15">
      <c r="B428" s="316">
        <v>42799.749641203998</v>
      </c>
      <c r="C428" s="304">
        <v>300</v>
      </c>
      <c r="D428" s="123">
        <f t="shared" si="6"/>
        <v>14.850000000000023</v>
      </c>
      <c r="E428" s="304">
        <v>285.14999999999998</v>
      </c>
      <c r="F428" s="273" t="s">
        <v>1162</v>
      </c>
      <c r="H428" s="6"/>
      <c r="I428" s="307"/>
      <c r="J428" s="6"/>
    </row>
    <row r="429" spans="2:10" ht="15">
      <c r="B429" s="316">
        <v>42799.792152777998</v>
      </c>
      <c r="C429" s="304">
        <v>200</v>
      </c>
      <c r="D429" s="123">
        <f t="shared" si="6"/>
        <v>9.9000000000000057</v>
      </c>
      <c r="E429" s="304">
        <v>190.1</v>
      </c>
      <c r="F429" s="273" t="s">
        <v>1165</v>
      </c>
      <c r="H429" s="6"/>
      <c r="I429" s="307"/>
      <c r="J429" s="6"/>
    </row>
    <row r="430" spans="2:10" ht="15">
      <c r="B430" s="316">
        <v>42799.798449073998</v>
      </c>
      <c r="C430" s="304">
        <v>200</v>
      </c>
      <c r="D430" s="123">
        <f t="shared" si="6"/>
        <v>9.9000000000000057</v>
      </c>
      <c r="E430" s="304">
        <v>190.1</v>
      </c>
      <c r="F430" s="273" t="s">
        <v>1420</v>
      </c>
      <c r="H430" s="6"/>
      <c r="I430" s="307"/>
      <c r="J430" s="6"/>
    </row>
    <row r="431" spans="2:10" ht="15">
      <c r="B431" s="316">
        <v>42799.798530093001</v>
      </c>
      <c r="C431" s="304">
        <v>200</v>
      </c>
      <c r="D431" s="123">
        <f t="shared" si="6"/>
        <v>9.9000000000000057</v>
      </c>
      <c r="E431" s="304">
        <v>190.1</v>
      </c>
      <c r="F431" s="273" t="s">
        <v>1421</v>
      </c>
      <c r="H431" s="6"/>
      <c r="I431" s="307"/>
      <c r="J431" s="6"/>
    </row>
    <row r="432" spans="2:10" ht="15">
      <c r="B432" s="316">
        <v>42799.800625000003</v>
      </c>
      <c r="C432" s="304">
        <v>500</v>
      </c>
      <c r="D432" s="123">
        <f t="shared" si="6"/>
        <v>25</v>
      </c>
      <c r="E432" s="304">
        <v>475</v>
      </c>
      <c r="F432" s="273" t="s">
        <v>1422</v>
      </c>
      <c r="H432" s="6"/>
      <c r="I432" s="307"/>
      <c r="J432" s="6"/>
    </row>
    <row r="433" spans="2:10" ht="15">
      <c r="B433" s="316">
        <v>42799.800787036998</v>
      </c>
      <c r="C433" s="304">
        <v>300</v>
      </c>
      <c r="D433" s="123">
        <f t="shared" si="6"/>
        <v>15</v>
      </c>
      <c r="E433" s="304">
        <v>285</v>
      </c>
      <c r="F433" s="273" t="s">
        <v>1423</v>
      </c>
      <c r="H433" s="6"/>
      <c r="I433" s="307"/>
      <c r="J433" s="6"/>
    </row>
    <row r="434" spans="2:10" ht="15">
      <c r="B434" s="316">
        <v>42799.801192129999</v>
      </c>
      <c r="C434" s="304">
        <v>200</v>
      </c>
      <c r="D434" s="123">
        <f t="shared" si="6"/>
        <v>9.9000000000000057</v>
      </c>
      <c r="E434" s="304">
        <v>190.1</v>
      </c>
      <c r="F434" s="273" t="s">
        <v>1424</v>
      </c>
      <c r="H434" s="6"/>
      <c r="I434" s="307"/>
      <c r="J434" s="6"/>
    </row>
    <row r="435" spans="2:10" ht="15">
      <c r="B435" s="316">
        <v>42799.810231481002</v>
      </c>
      <c r="C435" s="304">
        <v>50</v>
      </c>
      <c r="D435" s="123">
        <f t="shared" si="6"/>
        <v>2.4799999999999969</v>
      </c>
      <c r="E435" s="304">
        <v>47.52</v>
      </c>
      <c r="F435" s="273" t="s">
        <v>1425</v>
      </c>
      <c r="H435" s="6"/>
      <c r="I435" s="307"/>
      <c r="J435" s="6"/>
    </row>
    <row r="436" spans="2:10" ht="15">
      <c r="B436" s="316">
        <v>42799.823067129997</v>
      </c>
      <c r="C436" s="304">
        <v>50</v>
      </c>
      <c r="D436" s="123">
        <f t="shared" si="6"/>
        <v>2.5</v>
      </c>
      <c r="E436" s="304">
        <v>47.5</v>
      </c>
      <c r="F436" s="273" t="s">
        <v>1426</v>
      </c>
      <c r="H436" s="6"/>
      <c r="I436" s="307"/>
      <c r="J436" s="6"/>
    </row>
    <row r="437" spans="2:10" ht="15">
      <c r="B437" s="316">
        <v>42799.824872685</v>
      </c>
      <c r="C437" s="304">
        <v>100</v>
      </c>
      <c r="D437" s="123">
        <f t="shared" si="6"/>
        <v>5</v>
      </c>
      <c r="E437" s="304">
        <v>95</v>
      </c>
      <c r="F437" s="273" t="s">
        <v>1427</v>
      </c>
      <c r="H437" s="6"/>
      <c r="I437" s="307"/>
      <c r="J437" s="6"/>
    </row>
    <row r="438" spans="2:10" ht="15">
      <c r="B438" s="316">
        <v>42799.827743055997</v>
      </c>
      <c r="C438" s="304">
        <v>50</v>
      </c>
      <c r="D438" s="123">
        <f t="shared" si="6"/>
        <v>2.4799999999999969</v>
      </c>
      <c r="E438" s="304">
        <v>47.52</v>
      </c>
      <c r="F438" s="273" t="s">
        <v>1428</v>
      </c>
      <c r="H438" s="6"/>
      <c r="I438" s="307"/>
      <c r="J438" s="6"/>
    </row>
    <row r="439" spans="2:10" ht="15">
      <c r="B439" s="316">
        <v>42799.832499999997</v>
      </c>
      <c r="C439" s="304">
        <v>100</v>
      </c>
      <c r="D439" s="123">
        <f t="shared" si="6"/>
        <v>7</v>
      </c>
      <c r="E439" s="304">
        <v>93</v>
      </c>
      <c r="F439" s="273" t="s">
        <v>1161</v>
      </c>
      <c r="H439" s="6"/>
      <c r="I439" s="307"/>
      <c r="J439" s="6"/>
    </row>
    <row r="440" spans="2:10" ht="15">
      <c r="B440" s="316">
        <v>42799.862384259002</v>
      </c>
      <c r="C440" s="304">
        <v>3000</v>
      </c>
      <c r="D440" s="123">
        <f t="shared" si="6"/>
        <v>150</v>
      </c>
      <c r="E440" s="304">
        <v>2850</v>
      </c>
      <c r="F440" s="273" t="s">
        <v>1429</v>
      </c>
      <c r="H440" s="6"/>
      <c r="I440" s="307"/>
      <c r="J440" s="6"/>
    </row>
    <row r="441" spans="2:10" ht="15">
      <c r="B441" s="316">
        <v>42799.946446759001</v>
      </c>
      <c r="C441" s="304">
        <v>300</v>
      </c>
      <c r="D441" s="123">
        <f t="shared" si="6"/>
        <v>15</v>
      </c>
      <c r="E441" s="304">
        <v>285</v>
      </c>
      <c r="F441" s="273" t="s">
        <v>1430</v>
      </c>
      <c r="H441" s="6"/>
      <c r="I441" s="307"/>
      <c r="J441" s="6"/>
    </row>
    <row r="442" spans="2:10" ht="15">
      <c r="B442" s="316">
        <v>42799.954027778003</v>
      </c>
      <c r="C442" s="304">
        <v>200</v>
      </c>
      <c r="D442" s="123">
        <f t="shared" si="6"/>
        <v>10</v>
      </c>
      <c r="E442" s="304">
        <v>190</v>
      </c>
      <c r="F442" s="273" t="s">
        <v>1431</v>
      </c>
      <c r="H442" s="6"/>
      <c r="I442" s="307"/>
      <c r="J442" s="6"/>
    </row>
    <row r="443" spans="2:10" ht="15">
      <c r="B443" s="316">
        <v>42799.955995370001</v>
      </c>
      <c r="C443" s="304">
        <v>1000</v>
      </c>
      <c r="D443" s="123">
        <f t="shared" si="6"/>
        <v>50</v>
      </c>
      <c r="E443" s="304">
        <v>950</v>
      </c>
      <c r="F443" s="273" t="s">
        <v>1432</v>
      </c>
      <c r="H443" s="6"/>
      <c r="I443" s="307"/>
      <c r="J443" s="6"/>
    </row>
    <row r="444" spans="2:10" ht="15">
      <c r="B444" s="316">
        <v>42799.974837962996</v>
      </c>
      <c r="C444" s="304">
        <v>100</v>
      </c>
      <c r="D444" s="123">
        <f t="shared" si="6"/>
        <v>4.9500000000000028</v>
      </c>
      <c r="E444" s="304">
        <v>95.05</v>
      </c>
      <c r="F444" s="273" t="s">
        <v>1433</v>
      </c>
      <c r="H444" s="6"/>
      <c r="I444" s="307"/>
      <c r="J444" s="6"/>
    </row>
    <row r="445" spans="2:10" ht="15">
      <c r="B445" s="316">
        <v>42800.017118055999</v>
      </c>
      <c r="C445" s="304">
        <v>100</v>
      </c>
      <c r="D445" s="123">
        <f t="shared" si="6"/>
        <v>7</v>
      </c>
      <c r="E445" s="304">
        <v>93</v>
      </c>
      <c r="F445" s="273" t="s">
        <v>1274</v>
      </c>
      <c r="H445" s="6"/>
      <c r="I445" s="307"/>
      <c r="J445" s="6"/>
    </row>
    <row r="446" spans="2:10" ht="15">
      <c r="B446" s="316">
        <v>42800.038530092999</v>
      </c>
      <c r="C446" s="304">
        <v>15</v>
      </c>
      <c r="D446" s="123">
        <f t="shared" si="6"/>
        <v>0.75</v>
      </c>
      <c r="E446" s="304">
        <v>14.25</v>
      </c>
      <c r="F446" s="273" t="s">
        <v>1393</v>
      </c>
      <c r="H446" s="6"/>
      <c r="I446" s="307"/>
      <c r="J446" s="6"/>
    </row>
    <row r="447" spans="2:10" ht="15">
      <c r="B447" s="316">
        <v>42800.250868055999</v>
      </c>
      <c r="C447" s="304">
        <v>100</v>
      </c>
      <c r="D447" s="123">
        <f t="shared" si="6"/>
        <v>5</v>
      </c>
      <c r="E447" s="304">
        <v>95</v>
      </c>
      <c r="F447" s="273" t="s">
        <v>1434</v>
      </c>
      <c r="H447" s="6"/>
      <c r="I447" s="307"/>
      <c r="J447" s="6"/>
    </row>
    <row r="448" spans="2:10" ht="15">
      <c r="B448" s="316">
        <v>42800.254062499997</v>
      </c>
      <c r="C448" s="304">
        <v>400</v>
      </c>
      <c r="D448" s="123">
        <f t="shared" si="6"/>
        <v>20</v>
      </c>
      <c r="E448" s="304">
        <v>380</v>
      </c>
      <c r="F448" s="273" t="s">
        <v>1434</v>
      </c>
      <c r="H448" s="6"/>
      <c r="I448" s="307"/>
      <c r="J448" s="6"/>
    </row>
    <row r="449" spans="2:10" ht="15">
      <c r="B449" s="316">
        <v>42800.377766204001</v>
      </c>
      <c r="C449" s="304">
        <v>200</v>
      </c>
      <c r="D449" s="123">
        <f t="shared" si="6"/>
        <v>10</v>
      </c>
      <c r="E449" s="304">
        <v>190</v>
      </c>
      <c r="F449" s="273" t="s">
        <v>1106</v>
      </c>
      <c r="H449" s="6"/>
      <c r="I449" s="307"/>
      <c r="J449" s="6"/>
    </row>
    <row r="450" spans="2:10" ht="15">
      <c r="B450" s="316">
        <v>42800.390081019003</v>
      </c>
      <c r="C450" s="304">
        <v>50</v>
      </c>
      <c r="D450" s="123">
        <f t="shared" si="6"/>
        <v>2.5</v>
      </c>
      <c r="E450" s="304">
        <v>47.5</v>
      </c>
      <c r="F450" s="273" t="s">
        <v>1254</v>
      </c>
      <c r="H450" s="6"/>
      <c r="I450" s="307"/>
      <c r="J450" s="6"/>
    </row>
    <row r="451" spans="2:10" ht="15">
      <c r="B451" s="316">
        <v>42800.433078704002</v>
      </c>
      <c r="C451" s="304">
        <v>75</v>
      </c>
      <c r="D451" s="123">
        <f t="shared" si="6"/>
        <v>5.25</v>
      </c>
      <c r="E451" s="304">
        <v>69.75</v>
      </c>
      <c r="F451" s="273" t="s">
        <v>1435</v>
      </c>
      <c r="H451" s="6"/>
      <c r="I451" s="307"/>
      <c r="J451" s="6"/>
    </row>
    <row r="452" spans="2:10" ht="15">
      <c r="B452" s="316">
        <v>42800.433298611002</v>
      </c>
      <c r="C452" s="304">
        <v>20</v>
      </c>
      <c r="D452" s="123">
        <f t="shared" si="6"/>
        <v>0.98999999999999844</v>
      </c>
      <c r="E452" s="304">
        <v>19.010000000000002</v>
      </c>
      <c r="F452" s="273" t="s">
        <v>1436</v>
      </c>
      <c r="H452" s="6"/>
      <c r="I452" s="307"/>
      <c r="J452" s="6"/>
    </row>
    <row r="453" spans="2:10" ht="15">
      <c r="B453" s="316">
        <v>42800.440810184999</v>
      </c>
      <c r="C453" s="304">
        <v>300</v>
      </c>
      <c r="D453" s="123">
        <f t="shared" si="6"/>
        <v>15</v>
      </c>
      <c r="E453" s="304">
        <v>285</v>
      </c>
      <c r="F453" s="273" t="s">
        <v>1437</v>
      </c>
      <c r="H453" s="6"/>
      <c r="I453" s="307"/>
      <c r="J453" s="6"/>
    </row>
    <row r="454" spans="2:10" ht="15">
      <c r="B454" s="316">
        <v>42800.442256943999</v>
      </c>
      <c r="C454" s="304">
        <v>50</v>
      </c>
      <c r="D454" s="123">
        <f t="shared" ref="D454:D517" si="7">C454-E454</f>
        <v>2.4799999999999969</v>
      </c>
      <c r="E454" s="304">
        <v>47.52</v>
      </c>
      <c r="F454" s="273" t="s">
        <v>1438</v>
      </c>
      <c r="H454" s="6"/>
      <c r="I454" s="307"/>
      <c r="J454" s="6"/>
    </row>
    <row r="455" spans="2:10" ht="15">
      <c r="B455" s="316">
        <v>42800.458437499998</v>
      </c>
      <c r="C455" s="304">
        <v>50</v>
      </c>
      <c r="D455" s="123">
        <f t="shared" si="7"/>
        <v>2.5</v>
      </c>
      <c r="E455" s="304">
        <v>47.5</v>
      </c>
      <c r="F455" s="273" t="s">
        <v>1439</v>
      </c>
      <c r="H455" s="6"/>
      <c r="I455" s="307"/>
      <c r="J455" s="6"/>
    </row>
    <row r="456" spans="2:10" ht="15">
      <c r="B456" s="316">
        <v>42800.458472222002</v>
      </c>
      <c r="C456" s="304">
        <v>200</v>
      </c>
      <c r="D456" s="123">
        <f t="shared" si="7"/>
        <v>14</v>
      </c>
      <c r="E456" s="304">
        <v>186</v>
      </c>
      <c r="F456" s="273" t="s">
        <v>1440</v>
      </c>
      <c r="H456" s="6"/>
      <c r="I456" s="307"/>
      <c r="J456" s="6"/>
    </row>
    <row r="457" spans="2:10" ht="15">
      <c r="B457" s="316">
        <v>42800.458472222002</v>
      </c>
      <c r="C457" s="304">
        <v>100</v>
      </c>
      <c r="D457" s="123">
        <f t="shared" si="7"/>
        <v>4.9500000000000028</v>
      </c>
      <c r="E457" s="304">
        <v>95.05</v>
      </c>
      <c r="F457" s="273" t="s">
        <v>1441</v>
      </c>
      <c r="H457" s="6"/>
      <c r="I457" s="307"/>
      <c r="J457" s="6"/>
    </row>
    <row r="458" spans="2:10" ht="15">
      <c r="B458" s="316">
        <v>42800.458518519001</v>
      </c>
      <c r="C458" s="304">
        <v>10</v>
      </c>
      <c r="D458" s="123">
        <f t="shared" si="7"/>
        <v>0.5</v>
      </c>
      <c r="E458" s="304">
        <v>9.5</v>
      </c>
      <c r="F458" s="273" t="s">
        <v>1442</v>
      </c>
      <c r="H458" s="6"/>
      <c r="I458" s="307"/>
      <c r="J458" s="6"/>
    </row>
    <row r="459" spans="2:10" ht="15">
      <c r="B459" s="316">
        <v>42800.458541667002</v>
      </c>
      <c r="C459" s="304">
        <v>100</v>
      </c>
      <c r="D459" s="123">
        <f t="shared" si="7"/>
        <v>5</v>
      </c>
      <c r="E459" s="304">
        <v>95</v>
      </c>
      <c r="F459" s="273" t="s">
        <v>1443</v>
      </c>
      <c r="H459" s="6"/>
      <c r="I459" s="307"/>
      <c r="J459" s="6"/>
    </row>
    <row r="460" spans="2:10" ht="15">
      <c r="B460" s="316">
        <v>42800.458622685001</v>
      </c>
      <c r="C460" s="304">
        <v>300</v>
      </c>
      <c r="D460" s="123">
        <f t="shared" si="7"/>
        <v>14.850000000000023</v>
      </c>
      <c r="E460" s="304">
        <v>285.14999999999998</v>
      </c>
      <c r="F460" s="273" t="s">
        <v>1444</v>
      </c>
      <c r="H460" s="6"/>
      <c r="I460" s="307"/>
      <c r="J460" s="6"/>
    </row>
    <row r="461" spans="2:10" ht="15">
      <c r="B461" s="316">
        <v>42800.458668981002</v>
      </c>
      <c r="C461" s="304">
        <v>20</v>
      </c>
      <c r="D461" s="123">
        <f t="shared" si="7"/>
        <v>0.98999999999999844</v>
      </c>
      <c r="E461" s="304">
        <v>19.010000000000002</v>
      </c>
      <c r="F461" s="273" t="s">
        <v>1445</v>
      </c>
      <c r="H461" s="6"/>
      <c r="I461" s="307"/>
      <c r="J461" s="6"/>
    </row>
    <row r="462" spans="2:10" ht="15">
      <c r="B462" s="316">
        <v>42800.458726851997</v>
      </c>
      <c r="C462" s="304">
        <v>100</v>
      </c>
      <c r="D462" s="123">
        <f t="shared" si="7"/>
        <v>5</v>
      </c>
      <c r="E462" s="304">
        <v>95</v>
      </c>
      <c r="F462" s="273" t="s">
        <v>1443</v>
      </c>
      <c r="H462" s="6"/>
      <c r="I462" s="307"/>
      <c r="J462" s="6"/>
    </row>
    <row r="463" spans="2:10" ht="15">
      <c r="B463" s="316">
        <v>42800.459097222003</v>
      </c>
      <c r="C463" s="304">
        <v>50</v>
      </c>
      <c r="D463" s="123">
        <f t="shared" si="7"/>
        <v>3.5</v>
      </c>
      <c r="E463" s="304">
        <v>46.5</v>
      </c>
      <c r="F463" s="273" t="s">
        <v>1446</v>
      </c>
      <c r="H463" s="6"/>
      <c r="I463" s="307"/>
      <c r="J463" s="6"/>
    </row>
    <row r="464" spans="2:10" ht="15">
      <c r="B464" s="316">
        <v>42800.465416667001</v>
      </c>
      <c r="C464" s="304">
        <v>250</v>
      </c>
      <c r="D464" s="123">
        <f t="shared" si="7"/>
        <v>12.5</v>
      </c>
      <c r="E464" s="304">
        <v>237.5</v>
      </c>
      <c r="F464" s="273" t="s">
        <v>1447</v>
      </c>
      <c r="H464" s="6"/>
      <c r="I464" s="307"/>
      <c r="J464" s="6"/>
    </row>
    <row r="465" spans="2:10" ht="15">
      <c r="B465" s="316">
        <v>42800.467534722004</v>
      </c>
      <c r="C465" s="304">
        <v>150</v>
      </c>
      <c r="D465" s="123">
        <f t="shared" si="7"/>
        <v>7.5</v>
      </c>
      <c r="E465" s="304">
        <v>142.5</v>
      </c>
      <c r="F465" s="273" t="s">
        <v>1448</v>
      </c>
      <c r="H465" s="6"/>
      <c r="I465" s="307"/>
      <c r="J465" s="6"/>
    </row>
    <row r="466" spans="2:10" ht="15">
      <c r="B466" s="316">
        <v>42800.473483795999</v>
      </c>
      <c r="C466" s="304">
        <v>300</v>
      </c>
      <c r="D466" s="123">
        <f t="shared" si="7"/>
        <v>14.850000000000023</v>
      </c>
      <c r="E466" s="304">
        <v>285.14999999999998</v>
      </c>
      <c r="F466" s="273" t="s">
        <v>1449</v>
      </c>
      <c r="H466" s="6"/>
      <c r="I466" s="307"/>
      <c r="J466" s="6"/>
    </row>
    <row r="467" spans="2:10" ht="15">
      <c r="B467" s="316">
        <v>42800.473634258997</v>
      </c>
      <c r="C467" s="304">
        <v>100</v>
      </c>
      <c r="D467" s="123">
        <f t="shared" si="7"/>
        <v>5</v>
      </c>
      <c r="E467" s="304">
        <v>95</v>
      </c>
      <c r="F467" s="273" t="s">
        <v>1450</v>
      </c>
      <c r="H467" s="6"/>
      <c r="I467" s="307"/>
      <c r="J467" s="6"/>
    </row>
    <row r="468" spans="2:10" ht="15">
      <c r="B468" s="316">
        <v>42800.473831019</v>
      </c>
      <c r="C468" s="304">
        <v>300</v>
      </c>
      <c r="D468" s="123">
        <f t="shared" si="7"/>
        <v>14.850000000000023</v>
      </c>
      <c r="E468" s="304">
        <v>285.14999999999998</v>
      </c>
      <c r="F468" s="273" t="s">
        <v>1451</v>
      </c>
      <c r="H468" s="6"/>
      <c r="I468" s="307"/>
      <c r="J468" s="6"/>
    </row>
    <row r="469" spans="2:10" ht="15">
      <c r="B469" s="316">
        <v>42800.473831019</v>
      </c>
      <c r="C469" s="304">
        <v>100</v>
      </c>
      <c r="D469" s="123">
        <f t="shared" si="7"/>
        <v>4.9500000000000028</v>
      </c>
      <c r="E469" s="304">
        <v>95.05</v>
      </c>
      <c r="F469" s="273" t="s">
        <v>1452</v>
      </c>
      <c r="H469" s="6"/>
      <c r="I469" s="307"/>
      <c r="J469" s="6"/>
    </row>
    <row r="470" spans="2:10" ht="15">
      <c r="B470" s="316">
        <v>42800.474479167002</v>
      </c>
      <c r="C470" s="304">
        <v>100</v>
      </c>
      <c r="D470" s="123">
        <f t="shared" si="7"/>
        <v>7</v>
      </c>
      <c r="E470" s="304">
        <v>93</v>
      </c>
      <c r="F470" s="273" t="s">
        <v>1453</v>
      </c>
      <c r="H470" s="6"/>
      <c r="I470" s="307"/>
      <c r="J470" s="6"/>
    </row>
    <row r="471" spans="2:10" ht="15">
      <c r="B471" s="316">
        <v>42800.474641203997</v>
      </c>
      <c r="C471" s="304">
        <v>300</v>
      </c>
      <c r="D471" s="123">
        <f t="shared" si="7"/>
        <v>15</v>
      </c>
      <c r="E471" s="304">
        <v>285</v>
      </c>
      <c r="F471" s="273" t="s">
        <v>1454</v>
      </c>
      <c r="H471" s="6"/>
      <c r="I471" s="307"/>
      <c r="J471" s="6"/>
    </row>
    <row r="472" spans="2:10" ht="15">
      <c r="B472" s="316">
        <v>42800.474756944001</v>
      </c>
      <c r="C472" s="304">
        <v>200</v>
      </c>
      <c r="D472" s="123">
        <f t="shared" si="7"/>
        <v>9.9000000000000057</v>
      </c>
      <c r="E472" s="304">
        <v>190.1</v>
      </c>
      <c r="F472" s="273" t="s">
        <v>1455</v>
      </c>
      <c r="H472" s="6"/>
      <c r="I472" s="307"/>
      <c r="J472" s="6"/>
    </row>
    <row r="473" spans="2:10" ht="15">
      <c r="B473" s="316">
        <v>42800.475613426002</v>
      </c>
      <c r="C473" s="304">
        <v>200</v>
      </c>
      <c r="D473" s="123">
        <f t="shared" si="7"/>
        <v>10</v>
      </c>
      <c r="E473" s="304">
        <v>190</v>
      </c>
      <c r="F473" s="273" t="s">
        <v>1456</v>
      </c>
      <c r="H473" s="6"/>
      <c r="I473" s="307"/>
      <c r="J473" s="6"/>
    </row>
    <row r="474" spans="2:10" ht="15">
      <c r="B474" s="316">
        <v>42800.475810185002</v>
      </c>
      <c r="C474" s="304">
        <v>300</v>
      </c>
      <c r="D474" s="123">
        <f t="shared" si="7"/>
        <v>15</v>
      </c>
      <c r="E474" s="304">
        <v>285</v>
      </c>
      <c r="F474" s="273" t="s">
        <v>1457</v>
      </c>
      <c r="H474" s="6"/>
      <c r="I474" s="307"/>
      <c r="J474" s="6"/>
    </row>
    <row r="475" spans="2:10" ht="15">
      <c r="B475" s="316">
        <v>42800.476134258999</v>
      </c>
      <c r="C475" s="304">
        <v>100</v>
      </c>
      <c r="D475" s="123">
        <f t="shared" si="7"/>
        <v>5</v>
      </c>
      <c r="E475" s="304">
        <v>95</v>
      </c>
      <c r="F475" s="273" t="s">
        <v>1458</v>
      </c>
      <c r="H475" s="6"/>
      <c r="I475" s="307"/>
      <c r="J475" s="6"/>
    </row>
    <row r="476" spans="2:10" ht="15">
      <c r="B476" s="316">
        <v>42800.476203703998</v>
      </c>
      <c r="C476" s="304">
        <v>100</v>
      </c>
      <c r="D476" s="123">
        <f t="shared" si="7"/>
        <v>5</v>
      </c>
      <c r="E476" s="304">
        <v>95</v>
      </c>
      <c r="F476" s="273" t="s">
        <v>1459</v>
      </c>
      <c r="H476" s="6"/>
      <c r="I476" s="307"/>
      <c r="J476" s="6"/>
    </row>
    <row r="477" spans="2:10" ht="15">
      <c r="B477" s="316">
        <v>42800.476481480997</v>
      </c>
      <c r="C477" s="304">
        <v>100</v>
      </c>
      <c r="D477" s="123">
        <f t="shared" si="7"/>
        <v>5</v>
      </c>
      <c r="E477" s="304">
        <v>95</v>
      </c>
      <c r="F477" s="273" t="s">
        <v>1460</v>
      </c>
      <c r="H477" s="6"/>
      <c r="I477" s="307"/>
      <c r="J477" s="6"/>
    </row>
    <row r="478" spans="2:10" ht="15">
      <c r="B478" s="316">
        <v>42800.477118055998</v>
      </c>
      <c r="C478" s="304">
        <v>100</v>
      </c>
      <c r="D478" s="123">
        <f t="shared" si="7"/>
        <v>5</v>
      </c>
      <c r="E478" s="304">
        <v>95</v>
      </c>
      <c r="F478" s="273" t="s">
        <v>1461</v>
      </c>
      <c r="H478" s="6"/>
      <c r="I478" s="307"/>
      <c r="J478" s="6"/>
    </row>
    <row r="479" spans="2:10" ht="15">
      <c r="B479" s="316">
        <v>42800.477916666998</v>
      </c>
      <c r="C479" s="304">
        <v>200</v>
      </c>
      <c r="D479" s="123">
        <f t="shared" si="7"/>
        <v>10</v>
      </c>
      <c r="E479" s="304">
        <v>190</v>
      </c>
      <c r="F479" s="273" t="s">
        <v>1455</v>
      </c>
      <c r="H479" s="6"/>
      <c r="I479" s="307"/>
      <c r="J479" s="6"/>
    </row>
    <row r="480" spans="2:10" ht="15">
      <c r="B480" s="316">
        <v>42800.477928241002</v>
      </c>
      <c r="C480" s="304">
        <v>100</v>
      </c>
      <c r="D480" s="123">
        <f t="shared" si="7"/>
        <v>4.9500000000000028</v>
      </c>
      <c r="E480" s="304">
        <v>95.05</v>
      </c>
      <c r="F480" s="273" t="s">
        <v>1341</v>
      </c>
      <c r="H480" s="6"/>
      <c r="I480" s="307"/>
      <c r="J480" s="6"/>
    </row>
    <row r="481" spans="2:10" ht="15">
      <c r="B481" s="316">
        <v>42800.477997684997</v>
      </c>
      <c r="C481" s="304">
        <v>300</v>
      </c>
      <c r="D481" s="123">
        <f t="shared" si="7"/>
        <v>15</v>
      </c>
      <c r="E481" s="304">
        <v>285</v>
      </c>
      <c r="F481" s="273" t="s">
        <v>1462</v>
      </c>
      <c r="H481" s="6"/>
      <c r="I481" s="307"/>
      <c r="J481" s="6"/>
    </row>
    <row r="482" spans="2:10" ht="15">
      <c r="B482" s="316">
        <v>42800.478321759001</v>
      </c>
      <c r="C482" s="304">
        <v>300</v>
      </c>
      <c r="D482" s="123">
        <f t="shared" si="7"/>
        <v>15</v>
      </c>
      <c r="E482" s="304">
        <v>285</v>
      </c>
      <c r="F482" s="273" t="s">
        <v>1463</v>
      </c>
      <c r="H482" s="6"/>
      <c r="I482" s="307"/>
      <c r="J482" s="6"/>
    </row>
    <row r="483" spans="2:10" ht="15">
      <c r="B483" s="316">
        <v>42800.478541666998</v>
      </c>
      <c r="C483" s="304">
        <v>500</v>
      </c>
      <c r="D483" s="123">
        <f t="shared" si="7"/>
        <v>25</v>
      </c>
      <c r="E483" s="304">
        <v>475</v>
      </c>
      <c r="F483" s="273" t="s">
        <v>1464</v>
      </c>
      <c r="H483" s="6"/>
      <c r="I483" s="307"/>
      <c r="J483" s="6"/>
    </row>
    <row r="484" spans="2:10" ht="15">
      <c r="B484" s="316">
        <v>42800.478564814999</v>
      </c>
      <c r="C484" s="304">
        <v>100</v>
      </c>
      <c r="D484" s="123">
        <f t="shared" si="7"/>
        <v>5</v>
      </c>
      <c r="E484" s="304">
        <v>95</v>
      </c>
      <c r="F484" s="273" t="s">
        <v>1465</v>
      </c>
      <c r="H484" s="6"/>
      <c r="I484" s="307"/>
      <c r="J484" s="6"/>
    </row>
    <row r="485" spans="2:10" ht="15">
      <c r="B485" s="316">
        <v>42800.478599536997</v>
      </c>
      <c r="C485" s="304">
        <v>300</v>
      </c>
      <c r="D485" s="123">
        <f t="shared" si="7"/>
        <v>15</v>
      </c>
      <c r="E485" s="304">
        <v>285</v>
      </c>
      <c r="F485" s="273" t="s">
        <v>1466</v>
      </c>
      <c r="H485" s="6"/>
      <c r="I485" s="307"/>
      <c r="J485" s="6"/>
    </row>
    <row r="486" spans="2:10" ht="15">
      <c r="B486" s="316">
        <v>42800.479131943997</v>
      </c>
      <c r="C486" s="304">
        <v>100</v>
      </c>
      <c r="D486" s="123">
        <f t="shared" si="7"/>
        <v>5</v>
      </c>
      <c r="E486" s="304">
        <v>95</v>
      </c>
      <c r="F486" s="273" t="s">
        <v>1467</v>
      </c>
      <c r="H486" s="6"/>
      <c r="I486" s="307"/>
      <c r="J486" s="6"/>
    </row>
    <row r="487" spans="2:10" ht="15">
      <c r="B487" s="316">
        <v>42800.479155093002</v>
      </c>
      <c r="C487" s="304">
        <v>250</v>
      </c>
      <c r="D487" s="123">
        <f t="shared" si="7"/>
        <v>17.5</v>
      </c>
      <c r="E487" s="304">
        <v>232.5</v>
      </c>
      <c r="F487" s="273" t="s">
        <v>1468</v>
      </c>
      <c r="H487" s="6"/>
      <c r="I487" s="307"/>
      <c r="J487" s="6"/>
    </row>
    <row r="488" spans="2:10" ht="15">
      <c r="B488" s="316">
        <v>42800.479155093002</v>
      </c>
      <c r="C488" s="304">
        <v>100</v>
      </c>
      <c r="D488" s="123">
        <f t="shared" si="7"/>
        <v>5</v>
      </c>
      <c r="E488" s="304">
        <v>95</v>
      </c>
      <c r="F488" s="273" t="s">
        <v>1469</v>
      </c>
      <c r="H488" s="6"/>
      <c r="I488" s="307"/>
      <c r="J488" s="6"/>
    </row>
    <row r="489" spans="2:10" ht="15">
      <c r="B489" s="316">
        <v>42800.479189815</v>
      </c>
      <c r="C489" s="304">
        <v>200</v>
      </c>
      <c r="D489" s="123">
        <f t="shared" si="7"/>
        <v>10</v>
      </c>
      <c r="E489" s="304">
        <v>190</v>
      </c>
      <c r="F489" s="273" t="s">
        <v>1470</v>
      </c>
      <c r="H489" s="6"/>
      <c r="I489" s="307"/>
      <c r="J489" s="6"/>
    </row>
    <row r="490" spans="2:10" ht="15">
      <c r="B490" s="316">
        <v>42800.479699074</v>
      </c>
      <c r="C490" s="304">
        <v>300</v>
      </c>
      <c r="D490" s="123">
        <f t="shared" si="7"/>
        <v>14.850000000000023</v>
      </c>
      <c r="E490" s="304">
        <v>285.14999999999998</v>
      </c>
      <c r="F490" s="273" t="s">
        <v>1471</v>
      </c>
      <c r="H490" s="6"/>
      <c r="I490" s="307"/>
      <c r="J490" s="6"/>
    </row>
    <row r="491" spans="2:10" ht="15">
      <c r="B491" s="316">
        <v>42800.480358795998</v>
      </c>
      <c r="C491" s="304">
        <v>70</v>
      </c>
      <c r="D491" s="123">
        <f t="shared" si="7"/>
        <v>3.4699999999999989</v>
      </c>
      <c r="E491" s="304">
        <v>66.53</v>
      </c>
      <c r="F491" s="273" t="s">
        <v>1472</v>
      </c>
      <c r="H491" s="6"/>
      <c r="I491" s="307"/>
      <c r="J491" s="6"/>
    </row>
    <row r="492" spans="2:10" ht="15">
      <c r="B492" s="316">
        <v>42800.480729167</v>
      </c>
      <c r="C492" s="304">
        <v>300</v>
      </c>
      <c r="D492" s="123">
        <f t="shared" si="7"/>
        <v>15</v>
      </c>
      <c r="E492" s="304">
        <v>285</v>
      </c>
      <c r="F492" s="273" t="s">
        <v>1473</v>
      </c>
      <c r="H492" s="6"/>
      <c r="I492" s="307"/>
      <c r="J492" s="6"/>
    </row>
    <row r="493" spans="2:10" ht="15">
      <c r="B493" s="316">
        <v>42800.480810184999</v>
      </c>
      <c r="C493" s="304">
        <v>200</v>
      </c>
      <c r="D493" s="123">
        <f t="shared" si="7"/>
        <v>10</v>
      </c>
      <c r="E493" s="304">
        <v>190</v>
      </c>
      <c r="F493" s="273" t="s">
        <v>1474</v>
      </c>
      <c r="H493" s="6"/>
      <c r="I493" s="307"/>
      <c r="J493" s="6"/>
    </row>
    <row r="494" spans="2:10" ht="15">
      <c r="B494" s="316">
        <v>42800.481030092997</v>
      </c>
      <c r="C494" s="304">
        <v>30</v>
      </c>
      <c r="D494" s="123">
        <f t="shared" si="7"/>
        <v>1.5</v>
      </c>
      <c r="E494" s="304">
        <v>28.5</v>
      </c>
      <c r="F494" s="273" t="s">
        <v>1475</v>
      </c>
      <c r="H494" s="6"/>
      <c r="I494" s="307"/>
      <c r="J494" s="6"/>
    </row>
    <row r="495" spans="2:10" ht="15">
      <c r="B495" s="316">
        <v>42800.481469906998</v>
      </c>
      <c r="C495" s="304">
        <v>150</v>
      </c>
      <c r="D495" s="123">
        <f t="shared" si="7"/>
        <v>7.5</v>
      </c>
      <c r="E495" s="304">
        <v>142.5</v>
      </c>
      <c r="F495" s="273" t="s">
        <v>1476</v>
      </c>
      <c r="H495" s="6"/>
      <c r="I495" s="307"/>
      <c r="J495" s="6"/>
    </row>
    <row r="496" spans="2:10" ht="15">
      <c r="B496" s="316">
        <v>42800.481770833001</v>
      </c>
      <c r="C496" s="304">
        <v>1000</v>
      </c>
      <c r="D496" s="123">
        <f t="shared" si="7"/>
        <v>50</v>
      </c>
      <c r="E496" s="304">
        <v>950</v>
      </c>
      <c r="F496" s="273" t="s">
        <v>1477</v>
      </c>
      <c r="H496" s="6"/>
      <c r="I496" s="307"/>
      <c r="J496" s="6"/>
    </row>
    <row r="497" spans="2:10" ht="15">
      <c r="B497" s="316">
        <v>42800.482118056003</v>
      </c>
      <c r="C497" s="304">
        <v>300</v>
      </c>
      <c r="D497" s="123">
        <f t="shared" si="7"/>
        <v>14.850000000000023</v>
      </c>
      <c r="E497" s="304">
        <v>285.14999999999998</v>
      </c>
      <c r="F497" s="273" t="s">
        <v>1469</v>
      </c>
      <c r="H497" s="6"/>
      <c r="I497" s="307"/>
      <c r="J497" s="6"/>
    </row>
    <row r="498" spans="2:10" ht="15">
      <c r="B498" s="316">
        <v>42800.482291667002</v>
      </c>
      <c r="C498" s="304">
        <v>100</v>
      </c>
      <c r="D498" s="123">
        <f t="shared" si="7"/>
        <v>5</v>
      </c>
      <c r="E498" s="304">
        <v>95</v>
      </c>
      <c r="F498" s="273" t="s">
        <v>1478</v>
      </c>
      <c r="H498" s="6"/>
      <c r="I498" s="307"/>
      <c r="J498" s="6"/>
    </row>
    <row r="499" spans="2:10" ht="15">
      <c r="B499" s="316">
        <v>42800.482361110997</v>
      </c>
      <c r="C499" s="304">
        <v>100</v>
      </c>
      <c r="D499" s="123">
        <f t="shared" si="7"/>
        <v>5</v>
      </c>
      <c r="E499" s="304">
        <v>95</v>
      </c>
      <c r="F499" s="273" t="s">
        <v>1479</v>
      </c>
      <c r="H499" s="6"/>
      <c r="I499" s="307"/>
      <c r="J499" s="6"/>
    </row>
    <row r="500" spans="2:10" ht="15">
      <c r="B500" s="316">
        <v>42800.482476851997</v>
      </c>
      <c r="C500" s="304">
        <v>150</v>
      </c>
      <c r="D500" s="123">
        <f t="shared" si="7"/>
        <v>7.5</v>
      </c>
      <c r="E500" s="304">
        <v>142.5</v>
      </c>
      <c r="F500" s="273" t="s">
        <v>1480</v>
      </c>
      <c r="H500" s="6"/>
      <c r="I500" s="307"/>
      <c r="J500" s="6"/>
    </row>
    <row r="501" spans="2:10" ht="15">
      <c r="B501" s="316">
        <v>42800.482581019001</v>
      </c>
      <c r="C501" s="304">
        <v>150</v>
      </c>
      <c r="D501" s="123">
        <f t="shared" si="7"/>
        <v>7.5</v>
      </c>
      <c r="E501" s="304">
        <v>142.5</v>
      </c>
      <c r="F501" s="273" t="s">
        <v>1481</v>
      </c>
      <c r="H501" s="6"/>
      <c r="I501" s="307"/>
      <c r="J501" s="6"/>
    </row>
    <row r="502" spans="2:10" ht="15">
      <c r="B502" s="316">
        <v>42800.482650462996</v>
      </c>
      <c r="C502" s="304">
        <v>300</v>
      </c>
      <c r="D502" s="123">
        <f t="shared" si="7"/>
        <v>15</v>
      </c>
      <c r="E502" s="304">
        <v>285</v>
      </c>
      <c r="F502" s="273" t="s">
        <v>1482</v>
      </c>
      <c r="H502" s="6"/>
      <c r="I502" s="307"/>
      <c r="J502" s="6"/>
    </row>
    <row r="503" spans="2:10" ht="15">
      <c r="B503" s="316">
        <v>42800.482905092998</v>
      </c>
      <c r="C503" s="304">
        <v>100</v>
      </c>
      <c r="D503" s="123">
        <f t="shared" si="7"/>
        <v>7</v>
      </c>
      <c r="E503" s="304">
        <v>93</v>
      </c>
      <c r="F503" s="273" t="s">
        <v>1483</v>
      </c>
      <c r="H503" s="6"/>
      <c r="I503" s="307"/>
      <c r="J503" s="6"/>
    </row>
    <row r="504" spans="2:10" ht="15">
      <c r="B504" s="316">
        <v>42800.482916667002</v>
      </c>
      <c r="C504" s="304">
        <v>300</v>
      </c>
      <c r="D504" s="123">
        <f t="shared" si="7"/>
        <v>15</v>
      </c>
      <c r="E504" s="304">
        <v>285</v>
      </c>
      <c r="F504" s="273" t="s">
        <v>1484</v>
      </c>
      <c r="H504" s="6"/>
      <c r="I504" s="307"/>
      <c r="J504" s="6"/>
    </row>
    <row r="505" spans="2:10" ht="15">
      <c r="B505" s="316">
        <v>42800.483414351998</v>
      </c>
      <c r="C505" s="304">
        <v>70</v>
      </c>
      <c r="D505" s="123">
        <f t="shared" si="7"/>
        <v>3.4699999999999989</v>
      </c>
      <c r="E505" s="304">
        <v>66.53</v>
      </c>
      <c r="F505" s="273" t="s">
        <v>1485</v>
      </c>
      <c r="H505" s="6"/>
      <c r="I505" s="307"/>
      <c r="J505" s="6"/>
    </row>
    <row r="506" spans="2:10" ht="15">
      <c r="B506" s="316">
        <v>42800.483437499999</v>
      </c>
      <c r="C506" s="304">
        <v>300</v>
      </c>
      <c r="D506" s="123">
        <f t="shared" si="7"/>
        <v>14.850000000000023</v>
      </c>
      <c r="E506" s="304">
        <v>285.14999999999998</v>
      </c>
      <c r="F506" s="273" t="s">
        <v>1486</v>
      </c>
      <c r="H506" s="6"/>
      <c r="I506" s="307"/>
      <c r="J506" s="6"/>
    </row>
    <row r="507" spans="2:10" ht="15">
      <c r="B507" s="316">
        <v>42800.483715278002</v>
      </c>
      <c r="C507" s="304">
        <v>200</v>
      </c>
      <c r="D507" s="123">
        <f t="shared" si="7"/>
        <v>9.9000000000000057</v>
      </c>
      <c r="E507" s="304">
        <v>190.1</v>
      </c>
      <c r="F507" s="273" t="s">
        <v>1487</v>
      </c>
      <c r="H507" s="6"/>
      <c r="I507" s="307"/>
      <c r="J507" s="6"/>
    </row>
    <row r="508" spans="2:10" ht="15">
      <c r="B508" s="316">
        <v>42800.483784721997</v>
      </c>
      <c r="C508" s="304">
        <v>200</v>
      </c>
      <c r="D508" s="123">
        <f t="shared" si="7"/>
        <v>10</v>
      </c>
      <c r="E508" s="304">
        <v>190</v>
      </c>
      <c r="F508" s="273" t="s">
        <v>1488</v>
      </c>
      <c r="H508" s="6"/>
      <c r="I508" s="307"/>
      <c r="J508" s="6"/>
    </row>
    <row r="509" spans="2:10" ht="15">
      <c r="B509" s="316">
        <v>42800.484027778002</v>
      </c>
      <c r="C509" s="304">
        <v>100</v>
      </c>
      <c r="D509" s="123">
        <f t="shared" si="7"/>
        <v>5</v>
      </c>
      <c r="E509" s="304">
        <v>95</v>
      </c>
      <c r="F509" s="273" t="s">
        <v>1489</v>
      </c>
      <c r="H509" s="6"/>
      <c r="I509" s="307"/>
      <c r="J509" s="6"/>
    </row>
    <row r="510" spans="2:10" ht="15">
      <c r="B510" s="316">
        <v>42800.484328703998</v>
      </c>
      <c r="C510" s="304">
        <v>150</v>
      </c>
      <c r="D510" s="123">
        <f t="shared" si="7"/>
        <v>7.5</v>
      </c>
      <c r="E510" s="304">
        <v>142.5</v>
      </c>
      <c r="F510" s="273" t="s">
        <v>1357</v>
      </c>
      <c r="H510" s="6"/>
      <c r="I510" s="307"/>
      <c r="J510" s="6"/>
    </row>
    <row r="511" spans="2:10" ht="15">
      <c r="B511" s="316">
        <v>42800.484432869998</v>
      </c>
      <c r="C511" s="304">
        <v>50</v>
      </c>
      <c r="D511" s="123">
        <f t="shared" si="7"/>
        <v>2.5</v>
      </c>
      <c r="E511" s="304">
        <v>47.5</v>
      </c>
      <c r="F511" s="273" t="s">
        <v>1490</v>
      </c>
      <c r="H511" s="6"/>
      <c r="I511" s="307"/>
      <c r="J511" s="6"/>
    </row>
    <row r="512" spans="2:10" ht="15">
      <c r="B512" s="316">
        <v>42800.484907407001</v>
      </c>
      <c r="C512" s="304">
        <v>30</v>
      </c>
      <c r="D512" s="123">
        <f t="shared" si="7"/>
        <v>2.1000000000000014</v>
      </c>
      <c r="E512" s="304">
        <v>27.9</v>
      </c>
      <c r="F512" s="273" t="s">
        <v>1491</v>
      </c>
      <c r="H512" s="6"/>
      <c r="I512" s="307"/>
      <c r="J512" s="6"/>
    </row>
    <row r="513" spans="2:10" ht="15">
      <c r="B513" s="316">
        <v>42800.485590277996</v>
      </c>
      <c r="C513" s="304">
        <v>150</v>
      </c>
      <c r="D513" s="123">
        <f t="shared" si="7"/>
        <v>7.5</v>
      </c>
      <c r="E513" s="304">
        <v>142.5</v>
      </c>
      <c r="F513" s="273" t="s">
        <v>1492</v>
      </c>
      <c r="H513" s="6"/>
      <c r="I513" s="307"/>
      <c r="J513" s="6"/>
    </row>
    <row r="514" spans="2:10" ht="15">
      <c r="B514" s="316">
        <v>42800.485868055999</v>
      </c>
      <c r="C514" s="304">
        <v>100</v>
      </c>
      <c r="D514" s="123">
        <f t="shared" si="7"/>
        <v>5</v>
      </c>
      <c r="E514" s="304">
        <v>95</v>
      </c>
      <c r="F514" s="273" t="s">
        <v>1493</v>
      </c>
      <c r="H514" s="6"/>
      <c r="I514" s="307"/>
      <c r="J514" s="6"/>
    </row>
    <row r="515" spans="2:10" ht="15">
      <c r="B515" s="316">
        <v>42800.486250000002</v>
      </c>
      <c r="C515" s="304">
        <v>300</v>
      </c>
      <c r="D515" s="123">
        <f t="shared" si="7"/>
        <v>15</v>
      </c>
      <c r="E515" s="304">
        <v>285</v>
      </c>
      <c r="F515" s="273" t="s">
        <v>1494</v>
      </c>
      <c r="H515" s="6"/>
      <c r="I515" s="307"/>
      <c r="J515" s="6"/>
    </row>
    <row r="516" spans="2:10" ht="15">
      <c r="B516" s="316">
        <v>42800.486550925998</v>
      </c>
      <c r="C516" s="304">
        <v>150</v>
      </c>
      <c r="D516" s="123">
        <f t="shared" si="7"/>
        <v>7.5</v>
      </c>
      <c r="E516" s="304">
        <v>142.5</v>
      </c>
      <c r="F516" s="273" t="s">
        <v>1495</v>
      </c>
      <c r="H516" s="6"/>
      <c r="I516" s="307"/>
      <c r="J516" s="6"/>
    </row>
    <row r="517" spans="2:10" ht="15">
      <c r="B517" s="316">
        <v>42800.486712963</v>
      </c>
      <c r="C517" s="304">
        <v>100</v>
      </c>
      <c r="D517" s="123">
        <f t="shared" si="7"/>
        <v>5</v>
      </c>
      <c r="E517" s="304">
        <v>95</v>
      </c>
      <c r="F517" s="273" t="s">
        <v>1496</v>
      </c>
      <c r="H517" s="6"/>
      <c r="I517" s="307"/>
      <c r="J517" s="6"/>
    </row>
    <row r="518" spans="2:10" ht="15">
      <c r="B518" s="316">
        <v>42800.487013888996</v>
      </c>
      <c r="C518" s="304">
        <v>200</v>
      </c>
      <c r="D518" s="123">
        <f t="shared" ref="D518:D581" si="8">C518-E518</f>
        <v>10</v>
      </c>
      <c r="E518" s="304">
        <v>190</v>
      </c>
      <c r="F518" s="273" t="s">
        <v>1497</v>
      </c>
      <c r="H518" s="6"/>
      <c r="I518" s="307"/>
      <c r="J518" s="6"/>
    </row>
    <row r="519" spans="2:10" ht="15">
      <c r="B519" s="316">
        <v>42800.487129629997</v>
      </c>
      <c r="C519" s="304">
        <v>70</v>
      </c>
      <c r="D519" s="123">
        <f t="shared" si="8"/>
        <v>3.4699999999999989</v>
      </c>
      <c r="E519" s="304">
        <v>66.53</v>
      </c>
      <c r="F519" s="273" t="s">
        <v>1498</v>
      </c>
      <c r="H519" s="6"/>
      <c r="I519" s="307"/>
      <c r="J519" s="6"/>
    </row>
    <row r="520" spans="2:10" ht="15">
      <c r="B520" s="316">
        <v>42800.487581018999</v>
      </c>
      <c r="C520" s="304">
        <v>300</v>
      </c>
      <c r="D520" s="123">
        <f t="shared" si="8"/>
        <v>15</v>
      </c>
      <c r="E520" s="304">
        <v>285</v>
      </c>
      <c r="F520" s="273" t="s">
        <v>1499</v>
      </c>
      <c r="H520" s="6"/>
      <c r="I520" s="307"/>
      <c r="J520" s="6"/>
    </row>
    <row r="521" spans="2:10" ht="15">
      <c r="B521" s="316">
        <v>42800.487581018999</v>
      </c>
      <c r="C521" s="304">
        <v>50</v>
      </c>
      <c r="D521" s="123">
        <f t="shared" si="8"/>
        <v>2.5</v>
      </c>
      <c r="E521" s="304">
        <v>47.5</v>
      </c>
      <c r="F521" s="273" t="s">
        <v>1500</v>
      </c>
      <c r="H521" s="6"/>
      <c r="I521" s="307"/>
      <c r="J521" s="6"/>
    </row>
    <row r="522" spans="2:10" ht="15">
      <c r="B522" s="316">
        <v>42800.487650463001</v>
      </c>
      <c r="C522" s="304">
        <v>250</v>
      </c>
      <c r="D522" s="123">
        <f t="shared" si="8"/>
        <v>12.5</v>
      </c>
      <c r="E522" s="304">
        <v>237.5</v>
      </c>
      <c r="F522" s="273" t="s">
        <v>1501</v>
      </c>
      <c r="H522" s="6"/>
      <c r="I522" s="307"/>
      <c r="J522" s="6"/>
    </row>
    <row r="523" spans="2:10" ht="15">
      <c r="B523" s="316">
        <v>42800.487858795997</v>
      </c>
      <c r="C523" s="304">
        <v>20</v>
      </c>
      <c r="D523" s="123">
        <f t="shared" si="8"/>
        <v>1.3999999999999986</v>
      </c>
      <c r="E523" s="304">
        <v>18.600000000000001</v>
      </c>
      <c r="F523" s="273" t="s">
        <v>1502</v>
      </c>
      <c r="H523" s="6"/>
      <c r="I523" s="307"/>
      <c r="J523" s="6"/>
    </row>
    <row r="524" spans="2:10" ht="15">
      <c r="B524" s="316">
        <v>42800.488078704002</v>
      </c>
      <c r="C524" s="304">
        <v>500</v>
      </c>
      <c r="D524" s="123">
        <f t="shared" si="8"/>
        <v>25</v>
      </c>
      <c r="E524" s="304">
        <v>475</v>
      </c>
      <c r="F524" s="273" t="s">
        <v>1503</v>
      </c>
      <c r="H524" s="6"/>
      <c r="I524" s="307"/>
      <c r="J524" s="6"/>
    </row>
    <row r="525" spans="2:10" ht="15">
      <c r="B525" s="316">
        <v>42800.488182870002</v>
      </c>
      <c r="C525" s="304">
        <v>100</v>
      </c>
      <c r="D525" s="123">
        <f t="shared" si="8"/>
        <v>5</v>
      </c>
      <c r="E525" s="304">
        <v>95</v>
      </c>
      <c r="F525" s="273" t="s">
        <v>1504</v>
      </c>
      <c r="H525" s="6"/>
      <c r="I525" s="307"/>
      <c r="J525" s="6"/>
    </row>
    <row r="526" spans="2:10" ht="15">
      <c r="B526" s="316">
        <v>42800.488275463002</v>
      </c>
      <c r="C526" s="304">
        <v>150</v>
      </c>
      <c r="D526" s="123">
        <f t="shared" si="8"/>
        <v>7.5</v>
      </c>
      <c r="E526" s="304">
        <v>142.5</v>
      </c>
      <c r="F526" s="273" t="s">
        <v>1505</v>
      </c>
      <c r="H526" s="6"/>
      <c r="I526" s="307"/>
      <c r="J526" s="6"/>
    </row>
    <row r="527" spans="2:10" ht="15">
      <c r="B527" s="316">
        <v>42800.488472222001</v>
      </c>
      <c r="C527" s="304">
        <v>100</v>
      </c>
      <c r="D527" s="123">
        <f t="shared" si="8"/>
        <v>5</v>
      </c>
      <c r="E527" s="304">
        <v>95</v>
      </c>
      <c r="F527" s="273" t="s">
        <v>1506</v>
      </c>
      <c r="H527" s="6"/>
      <c r="I527" s="307"/>
      <c r="J527" s="6"/>
    </row>
    <row r="528" spans="2:10" ht="15">
      <c r="B528" s="316">
        <v>42800.488761574001</v>
      </c>
      <c r="C528" s="304">
        <v>300</v>
      </c>
      <c r="D528" s="123">
        <f t="shared" si="8"/>
        <v>21</v>
      </c>
      <c r="E528" s="304">
        <v>279</v>
      </c>
      <c r="F528" s="273" t="s">
        <v>1507</v>
      </c>
      <c r="H528" s="6"/>
      <c r="I528" s="307"/>
      <c r="J528" s="6"/>
    </row>
    <row r="529" spans="2:10" ht="15">
      <c r="B529" s="316">
        <v>42800.489456019</v>
      </c>
      <c r="C529" s="304">
        <v>200</v>
      </c>
      <c r="D529" s="123">
        <f t="shared" si="8"/>
        <v>10</v>
      </c>
      <c r="E529" s="304">
        <v>190</v>
      </c>
      <c r="F529" s="273" t="s">
        <v>1508</v>
      </c>
      <c r="H529" s="6"/>
      <c r="I529" s="307"/>
      <c r="J529" s="6"/>
    </row>
    <row r="530" spans="2:10" ht="15">
      <c r="B530" s="316">
        <v>42800.489918981002</v>
      </c>
      <c r="C530" s="304">
        <v>50</v>
      </c>
      <c r="D530" s="123">
        <f t="shared" si="8"/>
        <v>2.5</v>
      </c>
      <c r="E530" s="304">
        <v>47.5</v>
      </c>
      <c r="F530" s="273" t="s">
        <v>1509</v>
      </c>
      <c r="H530" s="6"/>
      <c r="I530" s="307"/>
      <c r="J530" s="6"/>
    </row>
    <row r="531" spans="2:10" ht="15">
      <c r="B531" s="316">
        <v>42800.49025463</v>
      </c>
      <c r="C531" s="304">
        <v>100</v>
      </c>
      <c r="D531" s="123">
        <f t="shared" si="8"/>
        <v>4.9500000000000028</v>
      </c>
      <c r="E531" s="304">
        <v>95.05</v>
      </c>
      <c r="F531" s="273" t="s">
        <v>1510</v>
      </c>
      <c r="H531" s="6"/>
      <c r="I531" s="307"/>
      <c r="J531" s="6"/>
    </row>
    <row r="532" spans="2:10" ht="15">
      <c r="B532" s="316">
        <v>42800.490393519001</v>
      </c>
      <c r="C532" s="304">
        <v>1000</v>
      </c>
      <c r="D532" s="123">
        <f t="shared" si="8"/>
        <v>49.5</v>
      </c>
      <c r="E532" s="304">
        <v>950.5</v>
      </c>
      <c r="F532" s="273" t="s">
        <v>1511</v>
      </c>
      <c r="H532" s="6"/>
      <c r="I532" s="307"/>
      <c r="J532" s="6"/>
    </row>
    <row r="533" spans="2:10" ht="15">
      <c r="B533" s="316">
        <v>42800.490405092998</v>
      </c>
      <c r="C533" s="304">
        <v>300</v>
      </c>
      <c r="D533" s="123">
        <f t="shared" si="8"/>
        <v>15</v>
      </c>
      <c r="E533" s="304">
        <v>285</v>
      </c>
      <c r="F533" s="273" t="s">
        <v>1512</v>
      </c>
      <c r="H533" s="6"/>
      <c r="I533" s="307"/>
      <c r="J533" s="6"/>
    </row>
    <row r="534" spans="2:10" ht="15">
      <c r="B534" s="316">
        <v>42800.490486110997</v>
      </c>
      <c r="C534" s="304">
        <v>300</v>
      </c>
      <c r="D534" s="123">
        <f t="shared" si="8"/>
        <v>15</v>
      </c>
      <c r="E534" s="304">
        <v>285</v>
      </c>
      <c r="F534" s="273" t="s">
        <v>1513</v>
      </c>
      <c r="H534" s="6"/>
      <c r="I534" s="307"/>
      <c r="J534" s="6"/>
    </row>
    <row r="535" spans="2:10" ht="15">
      <c r="B535" s="316">
        <v>42800.490891203997</v>
      </c>
      <c r="C535" s="304">
        <v>300</v>
      </c>
      <c r="D535" s="123">
        <f t="shared" si="8"/>
        <v>15</v>
      </c>
      <c r="E535" s="304">
        <v>285</v>
      </c>
      <c r="F535" s="273" t="s">
        <v>1514</v>
      </c>
      <c r="H535" s="6"/>
      <c r="I535" s="307"/>
      <c r="J535" s="6"/>
    </row>
    <row r="536" spans="2:10" ht="15">
      <c r="B536" s="316">
        <v>42800.491469907</v>
      </c>
      <c r="C536" s="304">
        <v>100</v>
      </c>
      <c r="D536" s="123">
        <f t="shared" si="8"/>
        <v>5</v>
      </c>
      <c r="E536" s="304">
        <v>95</v>
      </c>
      <c r="F536" s="273" t="s">
        <v>1515</v>
      </c>
      <c r="H536" s="6"/>
      <c r="I536" s="307"/>
      <c r="J536" s="6"/>
    </row>
    <row r="537" spans="2:10" ht="15">
      <c r="B537" s="316">
        <v>42800.491666667003</v>
      </c>
      <c r="C537" s="304">
        <v>200</v>
      </c>
      <c r="D537" s="123">
        <f t="shared" si="8"/>
        <v>10</v>
      </c>
      <c r="E537" s="304">
        <v>190</v>
      </c>
      <c r="F537" s="273" t="s">
        <v>1516</v>
      </c>
      <c r="H537" s="6"/>
      <c r="I537" s="307"/>
      <c r="J537" s="6"/>
    </row>
    <row r="538" spans="2:10" ht="15">
      <c r="B538" s="316">
        <v>42800.491956019003</v>
      </c>
      <c r="C538" s="304">
        <v>150</v>
      </c>
      <c r="D538" s="123">
        <f t="shared" si="8"/>
        <v>7.5</v>
      </c>
      <c r="E538" s="304">
        <v>142.5</v>
      </c>
      <c r="F538" s="273" t="s">
        <v>1517</v>
      </c>
      <c r="H538" s="6"/>
      <c r="I538" s="307"/>
      <c r="J538" s="6"/>
    </row>
    <row r="539" spans="2:10" ht="15">
      <c r="B539" s="316">
        <v>42800.492349537002</v>
      </c>
      <c r="C539" s="304">
        <v>500</v>
      </c>
      <c r="D539" s="123">
        <f t="shared" si="8"/>
        <v>25</v>
      </c>
      <c r="E539" s="304">
        <v>475</v>
      </c>
      <c r="F539" s="273" t="s">
        <v>1518</v>
      </c>
      <c r="H539" s="6"/>
      <c r="I539" s="307"/>
      <c r="J539" s="6"/>
    </row>
    <row r="540" spans="2:10" ht="15">
      <c r="B540" s="316">
        <v>42800.492465278003</v>
      </c>
      <c r="C540" s="304">
        <v>300</v>
      </c>
      <c r="D540" s="123">
        <f t="shared" si="8"/>
        <v>15</v>
      </c>
      <c r="E540" s="304">
        <v>285</v>
      </c>
      <c r="F540" s="273" t="s">
        <v>1519</v>
      </c>
      <c r="H540" s="6"/>
      <c r="I540" s="307"/>
      <c r="J540" s="6"/>
    </row>
    <row r="541" spans="2:10" ht="15">
      <c r="B541" s="316">
        <v>42800.492708332997</v>
      </c>
      <c r="C541" s="304">
        <v>100</v>
      </c>
      <c r="D541" s="123">
        <f t="shared" si="8"/>
        <v>7</v>
      </c>
      <c r="E541" s="304">
        <v>93</v>
      </c>
      <c r="F541" s="273" t="s">
        <v>1520</v>
      </c>
      <c r="H541" s="6"/>
      <c r="I541" s="307"/>
      <c r="J541" s="6"/>
    </row>
    <row r="542" spans="2:10" ht="15">
      <c r="B542" s="316">
        <v>42800.493148148002</v>
      </c>
      <c r="C542" s="304">
        <v>600</v>
      </c>
      <c r="D542" s="123">
        <f t="shared" si="8"/>
        <v>42</v>
      </c>
      <c r="E542" s="304">
        <v>558</v>
      </c>
      <c r="F542" s="273" t="s">
        <v>1521</v>
      </c>
      <c r="H542" s="6"/>
      <c r="I542" s="307"/>
      <c r="J542" s="6"/>
    </row>
    <row r="543" spans="2:10" ht="15">
      <c r="B543" s="316">
        <v>42800.493854166998</v>
      </c>
      <c r="C543" s="304">
        <v>40</v>
      </c>
      <c r="D543" s="123">
        <f t="shared" si="8"/>
        <v>2</v>
      </c>
      <c r="E543" s="304">
        <v>38</v>
      </c>
      <c r="F543" s="273" t="s">
        <v>1522</v>
      </c>
      <c r="H543" s="6"/>
      <c r="I543" s="307"/>
      <c r="J543" s="6"/>
    </row>
    <row r="544" spans="2:10" ht="15">
      <c r="B544" s="316">
        <v>42800.493877314999</v>
      </c>
      <c r="C544" s="304">
        <v>300</v>
      </c>
      <c r="D544" s="123">
        <f t="shared" si="8"/>
        <v>15</v>
      </c>
      <c r="E544" s="304">
        <v>285</v>
      </c>
      <c r="F544" s="273" t="s">
        <v>1523</v>
      </c>
      <c r="H544" s="6"/>
      <c r="I544" s="307"/>
      <c r="J544" s="6"/>
    </row>
    <row r="545" spans="2:10" ht="15">
      <c r="B545" s="316">
        <v>42800.493946759001</v>
      </c>
      <c r="C545" s="304">
        <v>100</v>
      </c>
      <c r="D545" s="123">
        <f t="shared" si="8"/>
        <v>4.9500000000000028</v>
      </c>
      <c r="E545" s="304">
        <v>95.05</v>
      </c>
      <c r="F545" s="273" t="s">
        <v>1524</v>
      </c>
      <c r="H545" s="6"/>
      <c r="I545" s="307"/>
      <c r="J545" s="6"/>
    </row>
    <row r="546" spans="2:10" ht="15">
      <c r="B546" s="316">
        <v>42800.495358795997</v>
      </c>
      <c r="C546" s="304">
        <v>300</v>
      </c>
      <c r="D546" s="123">
        <f t="shared" si="8"/>
        <v>14.850000000000023</v>
      </c>
      <c r="E546" s="304">
        <v>285.14999999999998</v>
      </c>
      <c r="F546" s="273" t="s">
        <v>1525</v>
      </c>
      <c r="H546" s="6"/>
      <c r="I546" s="307"/>
      <c r="J546" s="6"/>
    </row>
    <row r="547" spans="2:10" ht="15">
      <c r="B547" s="316">
        <v>42800.495497684999</v>
      </c>
      <c r="C547" s="304">
        <v>250</v>
      </c>
      <c r="D547" s="123">
        <f t="shared" si="8"/>
        <v>12.5</v>
      </c>
      <c r="E547" s="304">
        <v>237.5</v>
      </c>
      <c r="F547" s="273" t="s">
        <v>1526</v>
      </c>
      <c r="H547" s="6"/>
      <c r="I547" s="307"/>
      <c r="J547" s="6"/>
    </row>
    <row r="548" spans="2:10" ht="15">
      <c r="B548" s="316">
        <v>42800.495821759003</v>
      </c>
      <c r="C548" s="304">
        <v>100</v>
      </c>
      <c r="D548" s="123">
        <f t="shared" si="8"/>
        <v>4.9500000000000028</v>
      </c>
      <c r="E548" s="304">
        <v>95.05</v>
      </c>
      <c r="F548" s="273" t="s">
        <v>1527</v>
      </c>
      <c r="H548" s="6"/>
      <c r="I548" s="307"/>
      <c r="J548" s="6"/>
    </row>
    <row r="549" spans="2:10" ht="15">
      <c r="B549" s="316">
        <v>42800.496481481001</v>
      </c>
      <c r="C549" s="304">
        <v>300</v>
      </c>
      <c r="D549" s="123">
        <f t="shared" si="8"/>
        <v>14.850000000000023</v>
      </c>
      <c r="E549" s="304">
        <v>285.14999999999998</v>
      </c>
      <c r="F549" s="273" t="s">
        <v>1528</v>
      </c>
      <c r="H549" s="6"/>
      <c r="I549" s="307"/>
      <c r="J549" s="6"/>
    </row>
    <row r="550" spans="2:10" ht="15">
      <c r="B550" s="316">
        <v>42800.496747685</v>
      </c>
      <c r="C550" s="304">
        <v>200</v>
      </c>
      <c r="D550" s="123">
        <f t="shared" si="8"/>
        <v>9.9000000000000057</v>
      </c>
      <c r="E550" s="304">
        <v>190.1</v>
      </c>
      <c r="F550" s="273" t="s">
        <v>1529</v>
      </c>
      <c r="H550" s="6"/>
      <c r="I550" s="307"/>
      <c r="J550" s="6"/>
    </row>
    <row r="551" spans="2:10" ht="15">
      <c r="B551" s="316">
        <v>42800.497361111004</v>
      </c>
      <c r="C551" s="304">
        <v>200</v>
      </c>
      <c r="D551" s="123">
        <f t="shared" si="8"/>
        <v>10</v>
      </c>
      <c r="E551" s="304">
        <v>190</v>
      </c>
      <c r="F551" s="273" t="s">
        <v>1530</v>
      </c>
      <c r="H551" s="6"/>
      <c r="I551" s="307"/>
      <c r="J551" s="6"/>
    </row>
    <row r="552" spans="2:10" ht="15">
      <c r="B552" s="316">
        <v>42800.497523147998</v>
      </c>
      <c r="C552" s="304">
        <v>250</v>
      </c>
      <c r="D552" s="123">
        <f t="shared" si="8"/>
        <v>12.5</v>
      </c>
      <c r="E552" s="304">
        <v>237.5</v>
      </c>
      <c r="F552" s="273" t="s">
        <v>1531</v>
      </c>
      <c r="H552" s="6"/>
      <c r="I552" s="307"/>
      <c r="J552" s="6"/>
    </row>
    <row r="553" spans="2:10" ht="15">
      <c r="B553" s="316">
        <v>42800.498055556003</v>
      </c>
      <c r="C553" s="304">
        <v>300</v>
      </c>
      <c r="D553" s="123">
        <f t="shared" si="8"/>
        <v>15</v>
      </c>
      <c r="E553" s="304">
        <v>285</v>
      </c>
      <c r="F553" s="273" t="s">
        <v>1532</v>
      </c>
      <c r="H553" s="6"/>
      <c r="I553" s="307"/>
      <c r="J553" s="6"/>
    </row>
    <row r="554" spans="2:10" ht="15">
      <c r="B554" s="316">
        <v>42800.498194444001</v>
      </c>
      <c r="C554" s="304">
        <v>500</v>
      </c>
      <c r="D554" s="123">
        <f t="shared" si="8"/>
        <v>25</v>
      </c>
      <c r="E554" s="304">
        <v>475</v>
      </c>
      <c r="F554" s="273" t="s">
        <v>1533</v>
      </c>
      <c r="H554" s="6"/>
      <c r="I554" s="307"/>
      <c r="J554" s="6"/>
    </row>
    <row r="555" spans="2:10" ht="15">
      <c r="B555" s="316">
        <v>42800.499108796001</v>
      </c>
      <c r="C555" s="304">
        <v>300</v>
      </c>
      <c r="D555" s="123">
        <f t="shared" si="8"/>
        <v>15</v>
      </c>
      <c r="E555" s="304">
        <v>285</v>
      </c>
      <c r="F555" s="273" t="s">
        <v>1534</v>
      </c>
      <c r="H555" s="6"/>
      <c r="I555" s="307"/>
      <c r="J555" s="6"/>
    </row>
    <row r="556" spans="2:10" ht="15">
      <c r="B556" s="316">
        <v>42800.499953703998</v>
      </c>
      <c r="C556" s="304">
        <v>10</v>
      </c>
      <c r="D556" s="123">
        <f t="shared" si="8"/>
        <v>0.5</v>
      </c>
      <c r="E556" s="304">
        <v>9.5</v>
      </c>
      <c r="F556" s="273" t="s">
        <v>1535</v>
      </c>
      <c r="H556" s="6"/>
      <c r="I556" s="307"/>
      <c r="J556" s="6"/>
    </row>
    <row r="557" spans="2:10" ht="15">
      <c r="B557" s="316">
        <v>42800.500497685003</v>
      </c>
      <c r="C557" s="304">
        <v>200</v>
      </c>
      <c r="D557" s="123">
        <f t="shared" si="8"/>
        <v>10</v>
      </c>
      <c r="E557" s="304">
        <v>190</v>
      </c>
      <c r="F557" s="273" t="s">
        <v>1536</v>
      </c>
      <c r="H557" s="6"/>
      <c r="I557" s="307"/>
      <c r="J557" s="6"/>
    </row>
    <row r="558" spans="2:10" ht="15">
      <c r="B558" s="316">
        <v>42800.500648148001</v>
      </c>
      <c r="C558" s="304">
        <v>300</v>
      </c>
      <c r="D558" s="123">
        <f t="shared" si="8"/>
        <v>14.850000000000023</v>
      </c>
      <c r="E558" s="304">
        <v>285.14999999999998</v>
      </c>
      <c r="F558" s="273" t="s">
        <v>1537</v>
      </c>
      <c r="H558" s="6"/>
      <c r="I558" s="307"/>
      <c r="J558" s="6"/>
    </row>
    <row r="559" spans="2:10" ht="15">
      <c r="B559" s="316">
        <v>42800.500949073998</v>
      </c>
      <c r="C559" s="304">
        <v>200</v>
      </c>
      <c r="D559" s="123">
        <f t="shared" si="8"/>
        <v>10</v>
      </c>
      <c r="E559" s="304">
        <v>190</v>
      </c>
      <c r="F559" s="273" t="s">
        <v>1538</v>
      </c>
      <c r="H559" s="6"/>
      <c r="I559" s="307"/>
      <c r="J559" s="6"/>
    </row>
    <row r="560" spans="2:10" ht="15">
      <c r="B560" s="316">
        <v>42800.501481480998</v>
      </c>
      <c r="C560" s="304">
        <v>200</v>
      </c>
      <c r="D560" s="123">
        <f t="shared" si="8"/>
        <v>14</v>
      </c>
      <c r="E560" s="304">
        <v>186</v>
      </c>
      <c r="F560" s="273" t="s">
        <v>1539</v>
      </c>
      <c r="H560" s="6"/>
      <c r="I560" s="307"/>
      <c r="J560" s="6"/>
    </row>
    <row r="561" spans="2:10" ht="15">
      <c r="B561" s="316">
        <v>42800.501793980999</v>
      </c>
      <c r="C561" s="304">
        <v>180</v>
      </c>
      <c r="D561" s="123">
        <f t="shared" si="8"/>
        <v>12.599999999999994</v>
      </c>
      <c r="E561" s="304">
        <v>167.4</v>
      </c>
      <c r="F561" s="273" t="s">
        <v>1540</v>
      </c>
      <c r="H561" s="6"/>
      <c r="I561" s="307"/>
      <c r="J561" s="6"/>
    </row>
    <row r="562" spans="2:10" ht="15">
      <c r="B562" s="316">
        <v>42800.503599536998</v>
      </c>
      <c r="C562" s="304">
        <v>300</v>
      </c>
      <c r="D562" s="123">
        <f t="shared" si="8"/>
        <v>14.850000000000023</v>
      </c>
      <c r="E562" s="304">
        <v>285.14999999999998</v>
      </c>
      <c r="F562" s="273" t="s">
        <v>1541</v>
      </c>
      <c r="H562" s="6"/>
      <c r="I562" s="307"/>
      <c r="J562" s="6"/>
    </row>
    <row r="563" spans="2:10" ht="15">
      <c r="B563" s="316">
        <v>42800.504502315001</v>
      </c>
      <c r="C563" s="304">
        <v>300</v>
      </c>
      <c r="D563" s="123">
        <f t="shared" si="8"/>
        <v>15</v>
      </c>
      <c r="E563" s="304">
        <v>285</v>
      </c>
      <c r="F563" s="273" t="s">
        <v>1542</v>
      </c>
      <c r="H563" s="6"/>
      <c r="I563" s="307"/>
      <c r="J563" s="6"/>
    </row>
    <row r="564" spans="2:10" ht="15">
      <c r="B564" s="316">
        <v>42800.504780092997</v>
      </c>
      <c r="C564" s="304">
        <v>300</v>
      </c>
      <c r="D564" s="123">
        <f t="shared" si="8"/>
        <v>15</v>
      </c>
      <c r="E564" s="304">
        <v>285</v>
      </c>
      <c r="F564" s="273" t="s">
        <v>1543</v>
      </c>
      <c r="H564" s="6"/>
      <c r="I564" s="307"/>
      <c r="J564" s="6"/>
    </row>
    <row r="565" spans="2:10" ht="15">
      <c r="B565" s="316">
        <v>42800.506469906999</v>
      </c>
      <c r="C565" s="304">
        <v>50</v>
      </c>
      <c r="D565" s="123">
        <f t="shared" si="8"/>
        <v>2.5</v>
      </c>
      <c r="E565" s="304">
        <v>47.5</v>
      </c>
      <c r="F565" s="273" t="s">
        <v>1544</v>
      </c>
      <c r="H565" s="6"/>
      <c r="I565" s="307"/>
      <c r="J565" s="6"/>
    </row>
    <row r="566" spans="2:10" ht="15">
      <c r="B566" s="316">
        <v>42800.507650462998</v>
      </c>
      <c r="C566" s="304">
        <v>1000</v>
      </c>
      <c r="D566" s="123">
        <f t="shared" si="8"/>
        <v>50</v>
      </c>
      <c r="E566" s="304">
        <v>950</v>
      </c>
      <c r="F566" s="273" t="s">
        <v>1298</v>
      </c>
      <c r="H566" s="6"/>
      <c r="I566" s="307"/>
      <c r="J566" s="6"/>
    </row>
    <row r="567" spans="2:10" ht="15">
      <c r="B567" s="316">
        <v>42800.508310185003</v>
      </c>
      <c r="C567" s="304">
        <v>300</v>
      </c>
      <c r="D567" s="123">
        <f t="shared" si="8"/>
        <v>14.850000000000023</v>
      </c>
      <c r="E567" s="304">
        <v>285.14999999999998</v>
      </c>
      <c r="F567" s="273" t="s">
        <v>1545</v>
      </c>
      <c r="H567" s="6"/>
      <c r="I567" s="307"/>
      <c r="J567" s="6"/>
    </row>
    <row r="568" spans="2:10" ht="15">
      <c r="B568" s="316">
        <v>42800.508437500001</v>
      </c>
      <c r="C568" s="304">
        <v>100</v>
      </c>
      <c r="D568" s="123">
        <f t="shared" si="8"/>
        <v>4.9500000000000028</v>
      </c>
      <c r="E568" s="304">
        <v>95.05</v>
      </c>
      <c r="F568" s="273" t="s">
        <v>1546</v>
      </c>
      <c r="H568" s="6"/>
      <c r="I568" s="307"/>
      <c r="J568" s="6"/>
    </row>
    <row r="569" spans="2:10" ht="15">
      <c r="B569" s="316">
        <v>42800.509178241002</v>
      </c>
      <c r="C569" s="304">
        <v>100</v>
      </c>
      <c r="D569" s="123">
        <f t="shared" si="8"/>
        <v>5</v>
      </c>
      <c r="E569" s="304">
        <v>95</v>
      </c>
      <c r="F569" s="273" t="s">
        <v>1547</v>
      </c>
      <c r="H569" s="6"/>
      <c r="I569" s="307"/>
      <c r="J569" s="6"/>
    </row>
    <row r="570" spans="2:10" ht="15">
      <c r="B570" s="316">
        <v>42800.509756943997</v>
      </c>
      <c r="C570" s="304">
        <v>200</v>
      </c>
      <c r="D570" s="123">
        <f t="shared" si="8"/>
        <v>10</v>
      </c>
      <c r="E570" s="304">
        <v>190</v>
      </c>
      <c r="F570" s="273" t="s">
        <v>1548</v>
      </c>
      <c r="H570" s="6"/>
      <c r="I570" s="307"/>
      <c r="J570" s="6"/>
    </row>
    <row r="571" spans="2:10" ht="15">
      <c r="B571" s="316">
        <v>42800.509837963</v>
      </c>
      <c r="C571" s="304">
        <v>300</v>
      </c>
      <c r="D571" s="123">
        <f t="shared" si="8"/>
        <v>15</v>
      </c>
      <c r="E571" s="304">
        <v>285</v>
      </c>
      <c r="F571" s="273" t="s">
        <v>1549</v>
      </c>
      <c r="H571" s="6"/>
      <c r="I571" s="307"/>
      <c r="J571" s="6"/>
    </row>
    <row r="572" spans="2:10" ht="15">
      <c r="B572" s="316">
        <v>42800.511655093003</v>
      </c>
      <c r="C572" s="304">
        <v>50</v>
      </c>
      <c r="D572" s="123">
        <f t="shared" si="8"/>
        <v>2.5</v>
      </c>
      <c r="E572" s="304">
        <v>47.5</v>
      </c>
      <c r="F572" s="273" t="s">
        <v>1550</v>
      </c>
      <c r="H572" s="6"/>
      <c r="I572" s="307"/>
      <c r="J572" s="6"/>
    </row>
    <row r="573" spans="2:10" ht="15">
      <c r="B573" s="316">
        <v>42800.512743056002</v>
      </c>
      <c r="C573" s="304">
        <v>150</v>
      </c>
      <c r="D573" s="123">
        <f t="shared" si="8"/>
        <v>7.4300000000000068</v>
      </c>
      <c r="E573" s="304">
        <v>142.57</v>
      </c>
      <c r="F573" s="273" t="s">
        <v>1551</v>
      </c>
      <c r="H573" s="6"/>
      <c r="I573" s="307"/>
      <c r="J573" s="6"/>
    </row>
    <row r="574" spans="2:10" ht="15">
      <c r="B574" s="316">
        <v>42800.515532407</v>
      </c>
      <c r="C574" s="304">
        <v>100</v>
      </c>
      <c r="D574" s="123">
        <f t="shared" si="8"/>
        <v>5</v>
      </c>
      <c r="E574" s="304">
        <v>95</v>
      </c>
      <c r="F574" s="273" t="s">
        <v>1552</v>
      </c>
      <c r="H574" s="6"/>
      <c r="I574" s="307"/>
      <c r="J574" s="6"/>
    </row>
    <row r="575" spans="2:10" ht="15">
      <c r="B575" s="316">
        <v>42800.515891203999</v>
      </c>
      <c r="C575" s="304">
        <v>200</v>
      </c>
      <c r="D575" s="123">
        <f t="shared" si="8"/>
        <v>10</v>
      </c>
      <c r="E575" s="304">
        <v>190</v>
      </c>
      <c r="F575" s="273" t="s">
        <v>1553</v>
      </c>
      <c r="H575" s="6"/>
      <c r="I575" s="307"/>
      <c r="J575" s="6"/>
    </row>
    <row r="576" spans="2:10" ht="15">
      <c r="B576" s="316">
        <v>42800.517222221999</v>
      </c>
      <c r="C576" s="304">
        <v>300</v>
      </c>
      <c r="D576" s="123">
        <f t="shared" si="8"/>
        <v>15</v>
      </c>
      <c r="E576" s="304">
        <v>285</v>
      </c>
      <c r="F576" s="273" t="s">
        <v>1554</v>
      </c>
      <c r="H576" s="6"/>
      <c r="I576" s="307"/>
      <c r="J576" s="6"/>
    </row>
    <row r="577" spans="2:10" ht="15">
      <c r="B577" s="316">
        <v>42800.518703704001</v>
      </c>
      <c r="C577" s="304">
        <v>50</v>
      </c>
      <c r="D577" s="123">
        <f t="shared" si="8"/>
        <v>2.5</v>
      </c>
      <c r="E577" s="304">
        <v>47.5</v>
      </c>
      <c r="F577" s="273" t="s">
        <v>1271</v>
      </c>
      <c r="H577" s="6"/>
      <c r="I577" s="307"/>
      <c r="J577" s="6"/>
    </row>
    <row r="578" spans="2:10" ht="15">
      <c r="B578" s="316">
        <v>42800.518750000003</v>
      </c>
      <c r="C578" s="304">
        <v>300</v>
      </c>
      <c r="D578" s="123">
        <f t="shared" si="8"/>
        <v>15</v>
      </c>
      <c r="E578" s="304">
        <v>285</v>
      </c>
      <c r="F578" s="273" t="s">
        <v>1555</v>
      </c>
      <c r="H578" s="6"/>
      <c r="I578" s="307"/>
      <c r="J578" s="6"/>
    </row>
    <row r="579" spans="2:10" ht="15">
      <c r="B579" s="316">
        <v>42800.519247684999</v>
      </c>
      <c r="C579" s="304">
        <v>200</v>
      </c>
      <c r="D579" s="123">
        <f t="shared" si="8"/>
        <v>10</v>
      </c>
      <c r="E579" s="304">
        <v>190</v>
      </c>
      <c r="F579" s="273" t="s">
        <v>1556</v>
      </c>
      <c r="H579" s="6"/>
      <c r="I579" s="307"/>
      <c r="J579" s="6"/>
    </row>
    <row r="580" spans="2:10" ht="15">
      <c r="B580" s="316">
        <v>42800.519340277999</v>
      </c>
      <c r="C580" s="304">
        <v>100</v>
      </c>
      <c r="D580" s="123">
        <f t="shared" si="8"/>
        <v>5</v>
      </c>
      <c r="E580" s="304">
        <v>95</v>
      </c>
      <c r="F580" s="273" t="s">
        <v>1552</v>
      </c>
      <c r="H580" s="6"/>
      <c r="I580" s="307"/>
      <c r="J580" s="6"/>
    </row>
    <row r="581" spans="2:10" ht="15">
      <c r="B581" s="316">
        <v>42800.520358795999</v>
      </c>
      <c r="C581" s="304">
        <v>150</v>
      </c>
      <c r="D581" s="123">
        <f t="shared" si="8"/>
        <v>7.5</v>
      </c>
      <c r="E581" s="304">
        <v>142.5</v>
      </c>
      <c r="F581" s="273" t="s">
        <v>1557</v>
      </c>
      <c r="H581" s="6"/>
      <c r="I581" s="307"/>
      <c r="J581" s="6"/>
    </row>
    <row r="582" spans="2:10" ht="15">
      <c r="B582" s="316">
        <v>42800.521145833001</v>
      </c>
      <c r="C582" s="304">
        <v>10</v>
      </c>
      <c r="D582" s="123">
        <f t="shared" ref="D582:D645" si="9">C582-E582</f>
        <v>0.5</v>
      </c>
      <c r="E582" s="304">
        <v>9.5</v>
      </c>
      <c r="F582" s="273" t="s">
        <v>1558</v>
      </c>
      <c r="H582" s="6"/>
      <c r="I582" s="307"/>
      <c r="J582" s="6"/>
    </row>
    <row r="583" spans="2:10" ht="15">
      <c r="B583" s="316">
        <v>42800.521249999998</v>
      </c>
      <c r="C583" s="304">
        <v>500</v>
      </c>
      <c r="D583" s="123">
        <f t="shared" si="9"/>
        <v>24.75</v>
      </c>
      <c r="E583" s="304">
        <v>475.25</v>
      </c>
      <c r="F583" s="273" t="s">
        <v>1559</v>
      </c>
      <c r="H583" s="6"/>
      <c r="I583" s="307"/>
      <c r="J583" s="6"/>
    </row>
    <row r="584" spans="2:10" ht="15">
      <c r="B584" s="316">
        <v>42800.521319444</v>
      </c>
      <c r="C584" s="304">
        <v>500</v>
      </c>
      <c r="D584" s="123">
        <f t="shared" si="9"/>
        <v>25</v>
      </c>
      <c r="E584" s="304">
        <v>475</v>
      </c>
      <c r="F584" s="273" t="s">
        <v>1560</v>
      </c>
      <c r="H584" s="6"/>
      <c r="I584" s="307"/>
      <c r="J584" s="6"/>
    </row>
    <row r="585" spans="2:10" ht="15">
      <c r="B585" s="316">
        <v>42800.521377315003</v>
      </c>
      <c r="C585" s="304">
        <v>350</v>
      </c>
      <c r="D585" s="123">
        <f t="shared" si="9"/>
        <v>17.329999999999984</v>
      </c>
      <c r="E585" s="304">
        <v>332.67</v>
      </c>
      <c r="F585" s="273" t="s">
        <v>1561</v>
      </c>
      <c r="H585" s="6"/>
      <c r="I585" s="307"/>
      <c r="J585" s="6"/>
    </row>
    <row r="586" spans="2:10" ht="15">
      <c r="B586" s="316">
        <v>42800.522499999999</v>
      </c>
      <c r="C586" s="304">
        <v>300</v>
      </c>
      <c r="D586" s="123">
        <f t="shared" si="9"/>
        <v>15</v>
      </c>
      <c r="E586" s="304">
        <v>285</v>
      </c>
      <c r="F586" s="273" t="s">
        <v>1562</v>
      </c>
      <c r="H586" s="6"/>
      <c r="I586" s="307"/>
      <c r="J586" s="6"/>
    </row>
    <row r="587" spans="2:10" ht="15">
      <c r="B587" s="316">
        <v>42800.522662037001</v>
      </c>
      <c r="C587" s="304">
        <v>300</v>
      </c>
      <c r="D587" s="123">
        <f t="shared" si="9"/>
        <v>14.850000000000023</v>
      </c>
      <c r="E587" s="304">
        <v>285.14999999999998</v>
      </c>
      <c r="F587" s="273" t="s">
        <v>1563</v>
      </c>
      <c r="H587" s="6"/>
      <c r="I587" s="307"/>
      <c r="J587" s="6"/>
    </row>
    <row r="588" spans="2:10" ht="15">
      <c r="B588" s="316">
        <v>42800.522673610998</v>
      </c>
      <c r="C588" s="304">
        <v>60</v>
      </c>
      <c r="D588" s="123">
        <f t="shared" si="9"/>
        <v>3</v>
      </c>
      <c r="E588" s="304">
        <v>57</v>
      </c>
      <c r="F588" s="273" t="s">
        <v>1564</v>
      </c>
      <c r="H588" s="6"/>
      <c r="I588" s="307"/>
      <c r="J588" s="6"/>
    </row>
    <row r="589" spans="2:10" ht="15">
      <c r="B589" s="316">
        <v>42800.523356480997</v>
      </c>
      <c r="C589" s="304">
        <v>50</v>
      </c>
      <c r="D589" s="123">
        <f t="shared" si="9"/>
        <v>2.5</v>
      </c>
      <c r="E589" s="304">
        <v>47.5</v>
      </c>
      <c r="F589" s="273" t="s">
        <v>1525</v>
      </c>
      <c r="H589" s="6"/>
      <c r="I589" s="307"/>
      <c r="J589" s="6"/>
    </row>
    <row r="590" spans="2:10" ht="15">
      <c r="B590" s="316">
        <v>42800.523368055998</v>
      </c>
      <c r="C590" s="304">
        <v>200</v>
      </c>
      <c r="D590" s="123">
        <f t="shared" si="9"/>
        <v>9.9000000000000057</v>
      </c>
      <c r="E590" s="304">
        <v>190.1</v>
      </c>
      <c r="F590" s="273" t="s">
        <v>1565</v>
      </c>
      <c r="H590" s="6"/>
      <c r="I590" s="307"/>
      <c r="J590" s="6"/>
    </row>
    <row r="591" spans="2:10" ht="15">
      <c r="B591" s="316">
        <v>42800.524861111</v>
      </c>
      <c r="C591" s="304">
        <v>200</v>
      </c>
      <c r="D591" s="123">
        <f t="shared" si="9"/>
        <v>10</v>
      </c>
      <c r="E591" s="304">
        <v>190</v>
      </c>
      <c r="F591" s="273" t="s">
        <v>1566</v>
      </c>
      <c r="H591" s="6"/>
      <c r="I591" s="307"/>
      <c r="J591" s="6"/>
    </row>
    <row r="592" spans="2:10" ht="15">
      <c r="B592" s="316">
        <v>42800.525300925998</v>
      </c>
      <c r="C592" s="304">
        <v>1000</v>
      </c>
      <c r="D592" s="123">
        <f t="shared" si="9"/>
        <v>50</v>
      </c>
      <c r="E592" s="304">
        <v>950</v>
      </c>
      <c r="F592" s="273" t="s">
        <v>1567</v>
      </c>
      <c r="H592" s="6"/>
      <c r="I592" s="307"/>
      <c r="J592" s="6"/>
    </row>
    <row r="593" spans="2:10" ht="15">
      <c r="B593" s="316">
        <v>42800.525613425998</v>
      </c>
      <c r="C593" s="304">
        <v>500</v>
      </c>
      <c r="D593" s="123">
        <f t="shared" si="9"/>
        <v>24.75</v>
      </c>
      <c r="E593" s="304">
        <v>475.25</v>
      </c>
      <c r="F593" s="273" t="s">
        <v>1568</v>
      </c>
      <c r="H593" s="6"/>
      <c r="I593" s="307"/>
      <c r="J593" s="6"/>
    </row>
    <row r="594" spans="2:10" ht="15">
      <c r="B594" s="316">
        <v>42800.525787036997</v>
      </c>
      <c r="C594" s="304">
        <v>100</v>
      </c>
      <c r="D594" s="123">
        <f t="shared" si="9"/>
        <v>4.9500000000000028</v>
      </c>
      <c r="E594" s="304">
        <v>95.05</v>
      </c>
      <c r="F594" s="273" t="s">
        <v>1569</v>
      </c>
      <c r="H594" s="6"/>
      <c r="I594" s="307"/>
      <c r="J594" s="6"/>
    </row>
    <row r="595" spans="2:10" ht="15">
      <c r="B595" s="316">
        <v>42800.527870370002</v>
      </c>
      <c r="C595" s="304">
        <v>100</v>
      </c>
      <c r="D595" s="123">
        <f t="shared" si="9"/>
        <v>5</v>
      </c>
      <c r="E595" s="304">
        <v>95</v>
      </c>
      <c r="F595" s="273" t="s">
        <v>1570</v>
      </c>
      <c r="H595" s="6"/>
      <c r="I595" s="307"/>
      <c r="J595" s="6"/>
    </row>
    <row r="596" spans="2:10" ht="15">
      <c r="B596" s="316">
        <v>42800.527951388998</v>
      </c>
      <c r="C596" s="304">
        <v>100</v>
      </c>
      <c r="D596" s="123">
        <f t="shared" si="9"/>
        <v>5</v>
      </c>
      <c r="E596" s="304">
        <v>95</v>
      </c>
      <c r="F596" s="273" t="s">
        <v>1571</v>
      </c>
      <c r="H596" s="6"/>
      <c r="I596" s="307"/>
      <c r="J596" s="6"/>
    </row>
    <row r="597" spans="2:10" ht="15">
      <c r="B597" s="316">
        <v>42800.528078704003</v>
      </c>
      <c r="C597" s="304">
        <v>100</v>
      </c>
      <c r="D597" s="123">
        <f t="shared" si="9"/>
        <v>4.9500000000000028</v>
      </c>
      <c r="E597" s="304">
        <v>95.05</v>
      </c>
      <c r="F597" s="273" t="s">
        <v>1572</v>
      </c>
      <c r="H597" s="6"/>
      <c r="I597" s="307"/>
      <c r="J597" s="6"/>
    </row>
    <row r="598" spans="2:10" ht="15">
      <c r="B598" s="316">
        <v>42800.528263888998</v>
      </c>
      <c r="C598" s="304">
        <v>100</v>
      </c>
      <c r="D598" s="123">
        <f t="shared" si="9"/>
        <v>5</v>
      </c>
      <c r="E598" s="304">
        <v>95</v>
      </c>
      <c r="F598" s="273" t="s">
        <v>1573</v>
      </c>
      <c r="H598" s="6"/>
      <c r="I598" s="307"/>
      <c r="J598" s="6"/>
    </row>
    <row r="599" spans="2:10" ht="15">
      <c r="B599" s="316">
        <v>42800.528402778</v>
      </c>
      <c r="C599" s="304">
        <v>100</v>
      </c>
      <c r="D599" s="123">
        <f t="shared" si="9"/>
        <v>4.9500000000000028</v>
      </c>
      <c r="E599" s="304">
        <v>95.05</v>
      </c>
      <c r="F599" s="273" t="s">
        <v>1574</v>
      </c>
      <c r="H599" s="6"/>
      <c r="I599" s="307"/>
      <c r="J599" s="6"/>
    </row>
    <row r="600" spans="2:10" ht="15">
      <c r="B600" s="316">
        <v>42800.529062499998</v>
      </c>
      <c r="C600" s="304">
        <v>150</v>
      </c>
      <c r="D600" s="123">
        <f t="shared" si="9"/>
        <v>7.5</v>
      </c>
      <c r="E600" s="304">
        <v>142.5</v>
      </c>
      <c r="F600" s="273" t="s">
        <v>1575</v>
      </c>
      <c r="H600" s="6"/>
      <c r="I600" s="307"/>
      <c r="J600" s="6"/>
    </row>
    <row r="601" spans="2:10" ht="15">
      <c r="B601" s="316">
        <v>42800.529305556003</v>
      </c>
      <c r="C601" s="304">
        <v>250</v>
      </c>
      <c r="D601" s="123">
        <f t="shared" si="9"/>
        <v>12.5</v>
      </c>
      <c r="E601" s="304">
        <v>237.5</v>
      </c>
      <c r="F601" s="273" t="s">
        <v>1576</v>
      </c>
      <c r="H601" s="6"/>
      <c r="I601" s="307"/>
      <c r="J601" s="6"/>
    </row>
    <row r="602" spans="2:10" ht="15">
      <c r="B602" s="316">
        <v>42800.529328703997</v>
      </c>
      <c r="C602" s="304">
        <v>50</v>
      </c>
      <c r="D602" s="123">
        <f t="shared" si="9"/>
        <v>2.5</v>
      </c>
      <c r="E602" s="304">
        <v>47.5</v>
      </c>
      <c r="F602" s="273" t="s">
        <v>1577</v>
      </c>
      <c r="H602" s="6"/>
      <c r="I602" s="307"/>
      <c r="J602" s="6"/>
    </row>
    <row r="603" spans="2:10" ht="15">
      <c r="B603" s="316">
        <v>42800.531377314997</v>
      </c>
      <c r="C603" s="304">
        <v>100</v>
      </c>
      <c r="D603" s="123">
        <f t="shared" si="9"/>
        <v>5</v>
      </c>
      <c r="E603" s="304">
        <v>95</v>
      </c>
      <c r="F603" s="273" t="s">
        <v>1578</v>
      </c>
      <c r="H603" s="6"/>
      <c r="I603" s="307"/>
      <c r="J603" s="6"/>
    </row>
    <row r="604" spans="2:10" ht="15">
      <c r="B604" s="316">
        <v>42800.532685184997</v>
      </c>
      <c r="C604" s="304">
        <v>50</v>
      </c>
      <c r="D604" s="123">
        <f t="shared" si="9"/>
        <v>3.5</v>
      </c>
      <c r="E604" s="304">
        <v>46.5</v>
      </c>
      <c r="F604" s="273" t="s">
        <v>1579</v>
      </c>
      <c r="H604" s="6"/>
      <c r="I604" s="307"/>
      <c r="J604" s="6"/>
    </row>
    <row r="605" spans="2:10" ht="15">
      <c r="B605" s="316">
        <v>42800.532997684997</v>
      </c>
      <c r="C605" s="304">
        <v>200</v>
      </c>
      <c r="D605" s="123">
        <f t="shared" si="9"/>
        <v>10</v>
      </c>
      <c r="E605" s="304">
        <v>190</v>
      </c>
      <c r="F605" s="273" t="s">
        <v>1580</v>
      </c>
      <c r="H605" s="6"/>
      <c r="I605" s="307"/>
      <c r="J605" s="6"/>
    </row>
    <row r="606" spans="2:10" ht="15">
      <c r="B606" s="316">
        <v>42800.533576389003</v>
      </c>
      <c r="C606" s="304">
        <v>300</v>
      </c>
      <c r="D606" s="123">
        <f t="shared" si="9"/>
        <v>15</v>
      </c>
      <c r="E606" s="304">
        <v>285</v>
      </c>
      <c r="F606" s="273" t="s">
        <v>1581</v>
      </c>
      <c r="H606" s="6"/>
      <c r="I606" s="307"/>
      <c r="J606" s="6"/>
    </row>
    <row r="607" spans="2:10" ht="15">
      <c r="B607" s="316">
        <v>42800.533969907003</v>
      </c>
      <c r="C607" s="304">
        <v>200</v>
      </c>
      <c r="D607" s="123">
        <f t="shared" si="9"/>
        <v>10</v>
      </c>
      <c r="E607" s="304">
        <v>190</v>
      </c>
      <c r="F607" s="273" t="s">
        <v>1189</v>
      </c>
      <c r="H607" s="6"/>
      <c r="I607" s="307"/>
      <c r="J607" s="6"/>
    </row>
    <row r="608" spans="2:10" ht="15">
      <c r="B608" s="316">
        <v>42800.534930556001</v>
      </c>
      <c r="C608" s="304">
        <v>200</v>
      </c>
      <c r="D608" s="123">
        <f t="shared" si="9"/>
        <v>9.9000000000000057</v>
      </c>
      <c r="E608" s="304">
        <v>190.1</v>
      </c>
      <c r="F608" s="273" t="s">
        <v>1582</v>
      </c>
      <c r="H608" s="6"/>
      <c r="I608" s="307"/>
      <c r="J608" s="6"/>
    </row>
    <row r="609" spans="2:10" ht="15">
      <c r="B609" s="316">
        <v>42800.537002315003</v>
      </c>
      <c r="C609" s="304">
        <v>300</v>
      </c>
      <c r="D609" s="123">
        <f t="shared" si="9"/>
        <v>15</v>
      </c>
      <c r="E609" s="304">
        <v>285</v>
      </c>
      <c r="F609" s="273" t="s">
        <v>1583</v>
      </c>
      <c r="H609" s="6"/>
      <c r="I609" s="307"/>
      <c r="J609" s="6"/>
    </row>
    <row r="610" spans="2:10" ht="15">
      <c r="B610" s="316">
        <v>42800.537233796</v>
      </c>
      <c r="C610" s="304">
        <v>200</v>
      </c>
      <c r="D610" s="123">
        <f t="shared" si="9"/>
        <v>9.9000000000000057</v>
      </c>
      <c r="E610" s="304">
        <v>190.1</v>
      </c>
      <c r="F610" s="273" t="s">
        <v>1584</v>
      </c>
      <c r="H610" s="6"/>
      <c r="I610" s="307"/>
      <c r="J610" s="6"/>
    </row>
    <row r="611" spans="2:10" ht="15">
      <c r="B611" s="316">
        <v>42800.537268519001</v>
      </c>
      <c r="C611" s="304">
        <v>50</v>
      </c>
      <c r="D611" s="123">
        <f t="shared" si="9"/>
        <v>2.5</v>
      </c>
      <c r="E611" s="304">
        <v>47.5</v>
      </c>
      <c r="F611" s="273" t="s">
        <v>1585</v>
      </c>
      <c r="H611" s="6"/>
      <c r="I611" s="307"/>
      <c r="J611" s="6"/>
    </row>
    <row r="612" spans="2:10" ht="15">
      <c r="B612" s="316">
        <v>42800.537499999999</v>
      </c>
      <c r="C612" s="304">
        <v>200</v>
      </c>
      <c r="D612" s="123">
        <f t="shared" si="9"/>
        <v>9.9000000000000057</v>
      </c>
      <c r="E612" s="304">
        <v>190.1</v>
      </c>
      <c r="F612" s="273" t="s">
        <v>1586</v>
      </c>
      <c r="H612" s="6"/>
      <c r="I612" s="307"/>
      <c r="J612" s="6"/>
    </row>
    <row r="613" spans="2:10" ht="15">
      <c r="B613" s="316">
        <v>42800.540150462999</v>
      </c>
      <c r="C613" s="304">
        <v>500</v>
      </c>
      <c r="D613" s="123">
        <f t="shared" si="9"/>
        <v>25</v>
      </c>
      <c r="E613" s="304">
        <v>475</v>
      </c>
      <c r="F613" s="273" t="s">
        <v>1046</v>
      </c>
      <c r="H613" s="6"/>
      <c r="I613" s="307"/>
      <c r="J613" s="6"/>
    </row>
    <row r="614" spans="2:10" ht="15">
      <c r="B614" s="316">
        <v>42800.540254630003</v>
      </c>
      <c r="C614" s="304">
        <v>100</v>
      </c>
      <c r="D614" s="123">
        <f t="shared" si="9"/>
        <v>5</v>
      </c>
      <c r="E614" s="304">
        <v>95</v>
      </c>
      <c r="F614" s="273" t="s">
        <v>1587</v>
      </c>
      <c r="H614" s="6"/>
      <c r="I614" s="307"/>
      <c r="J614" s="6"/>
    </row>
    <row r="615" spans="2:10" ht="15">
      <c r="B615" s="316">
        <v>42800.540891204</v>
      </c>
      <c r="C615" s="304">
        <v>300</v>
      </c>
      <c r="D615" s="123">
        <f t="shared" si="9"/>
        <v>15</v>
      </c>
      <c r="E615" s="304">
        <v>285</v>
      </c>
      <c r="F615" s="273" t="s">
        <v>1588</v>
      </c>
      <c r="H615" s="6"/>
      <c r="I615" s="307"/>
      <c r="J615" s="6"/>
    </row>
    <row r="616" spans="2:10" ht="15">
      <c r="B616" s="316">
        <v>42800.541828704001</v>
      </c>
      <c r="C616" s="304">
        <v>210</v>
      </c>
      <c r="D616" s="123">
        <f t="shared" si="9"/>
        <v>14.699999999999989</v>
      </c>
      <c r="E616" s="304">
        <v>195.3</v>
      </c>
      <c r="F616" s="273" t="s">
        <v>1589</v>
      </c>
      <c r="H616" s="6"/>
      <c r="I616" s="307"/>
      <c r="J616" s="6"/>
    </row>
    <row r="617" spans="2:10" ht="15">
      <c r="B617" s="316">
        <v>42800.542326388997</v>
      </c>
      <c r="C617" s="304">
        <v>100</v>
      </c>
      <c r="D617" s="123">
        <f t="shared" si="9"/>
        <v>5</v>
      </c>
      <c r="E617" s="304">
        <v>95</v>
      </c>
      <c r="F617" s="273" t="s">
        <v>1590</v>
      </c>
      <c r="H617" s="6"/>
      <c r="I617" s="307"/>
      <c r="J617" s="6"/>
    </row>
    <row r="618" spans="2:10" ht="15">
      <c r="B618" s="316">
        <v>42800.542430556001</v>
      </c>
      <c r="C618" s="304">
        <v>300</v>
      </c>
      <c r="D618" s="123">
        <f t="shared" si="9"/>
        <v>15</v>
      </c>
      <c r="E618" s="304">
        <v>285</v>
      </c>
      <c r="F618" s="273" t="s">
        <v>1591</v>
      </c>
      <c r="H618" s="6"/>
      <c r="I618" s="307"/>
      <c r="J618" s="6"/>
    </row>
    <row r="619" spans="2:10" ht="15">
      <c r="B619" s="316">
        <v>42800.542592593003</v>
      </c>
      <c r="C619" s="304">
        <v>100</v>
      </c>
      <c r="D619" s="123">
        <f t="shared" si="9"/>
        <v>5</v>
      </c>
      <c r="E619" s="304">
        <v>95</v>
      </c>
      <c r="F619" s="273" t="s">
        <v>1592</v>
      </c>
      <c r="H619" s="6"/>
      <c r="I619" s="307"/>
      <c r="J619" s="6"/>
    </row>
    <row r="620" spans="2:10" ht="15">
      <c r="B620" s="316">
        <v>42800.543368056002</v>
      </c>
      <c r="C620" s="304">
        <v>100</v>
      </c>
      <c r="D620" s="123">
        <f t="shared" si="9"/>
        <v>5</v>
      </c>
      <c r="E620" s="304">
        <v>95</v>
      </c>
      <c r="F620" s="273" t="s">
        <v>1593</v>
      </c>
      <c r="H620" s="6"/>
      <c r="I620" s="307"/>
      <c r="J620" s="6"/>
    </row>
    <row r="621" spans="2:10" ht="15">
      <c r="B621" s="316">
        <v>42800.543680556002</v>
      </c>
      <c r="C621" s="304">
        <v>300</v>
      </c>
      <c r="D621" s="123">
        <f t="shared" si="9"/>
        <v>14.850000000000023</v>
      </c>
      <c r="E621" s="304">
        <v>285.14999999999998</v>
      </c>
      <c r="F621" s="273" t="s">
        <v>1594</v>
      </c>
      <c r="H621" s="6"/>
      <c r="I621" s="307"/>
      <c r="J621" s="6"/>
    </row>
    <row r="622" spans="2:10" ht="15">
      <c r="B622" s="316">
        <v>42800.544282406998</v>
      </c>
      <c r="C622" s="304">
        <v>200</v>
      </c>
      <c r="D622" s="123">
        <f t="shared" si="9"/>
        <v>10</v>
      </c>
      <c r="E622" s="304">
        <v>190</v>
      </c>
      <c r="F622" s="273" t="s">
        <v>1595</v>
      </c>
      <c r="H622" s="6"/>
      <c r="I622" s="307"/>
      <c r="J622" s="6"/>
    </row>
    <row r="623" spans="2:10" ht="15">
      <c r="B623" s="316">
        <v>42800.545034722003</v>
      </c>
      <c r="C623" s="304">
        <v>150</v>
      </c>
      <c r="D623" s="123">
        <f t="shared" si="9"/>
        <v>7.5</v>
      </c>
      <c r="E623" s="304">
        <v>142.5</v>
      </c>
      <c r="F623" s="273" t="s">
        <v>1596</v>
      </c>
      <c r="H623" s="6"/>
      <c r="I623" s="307"/>
      <c r="J623" s="6"/>
    </row>
    <row r="624" spans="2:10" ht="15">
      <c r="B624" s="316">
        <v>42800.545173610997</v>
      </c>
      <c r="C624" s="304">
        <v>50</v>
      </c>
      <c r="D624" s="123">
        <f t="shared" si="9"/>
        <v>2.4799999999999969</v>
      </c>
      <c r="E624" s="304">
        <v>47.52</v>
      </c>
      <c r="F624" s="273" t="s">
        <v>1597</v>
      </c>
      <c r="H624" s="6"/>
      <c r="I624" s="307"/>
      <c r="J624" s="6"/>
    </row>
    <row r="625" spans="2:10" ht="15">
      <c r="B625" s="316">
        <v>42800.546585648</v>
      </c>
      <c r="C625" s="304">
        <v>300</v>
      </c>
      <c r="D625" s="123">
        <f t="shared" si="9"/>
        <v>21</v>
      </c>
      <c r="E625" s="304">
        <v>279</v>
      </c>
      <c r="F625" s="273" t="s">
        <v>1598</v>
      </c>
      <c r="H625" s="6"/>
      <c r="I625" s="307"/>
      <c r="J625" s="6"/>
    </row>
    <row r="626" spans="2:10" ht="15">
      <c r="B626" s="316">
        <v>42800.546585648</v>
      </c>
      <c r="C626" s="304">
        <v>300</v>
      </c>
      <c r="D626" s="123">
        <f t="shared" si="9"/>
        <v>14.850000000000023</v>
      </c>
      <c r="E626" s="304">
        <v>285.14999999999998</v>
      </c>
      <c r="F626" s="273" t="s">
        <v>1599</v>
      </c>
      <c r="H626" s="6"/>
      <c r="I626" s="307"/>
      <c r="J626" s="6"/>
    </row>
    <row r="627" spans="2:10" ht="15">
      <c r="B627" s="316">
        <v>42800.547152778003</v>
      </c>
      <c r="C627" s="304">
        <v>300</v>
      </c>
      <c r="D627" s="123">
        <f t="shared" si="9"/>
        <v>15</v>
      </c>
      <c r="E627" s="304">
        <v>285</v>
      </c>
      <c r="F627" s="273" t="s">
        <v>1600</v>
      </c>
      <c r="H627" s="6"/>
      <c r="I627" s="307"/>
      <c r="J627" s="6"/>
    </row>
    <row r="628" spans="2:10" ht="15">
      <c r="B628" s="316">
        <v>42800.548113425997</v>
      </c>
      <c r="C628" s="304">
        <v>200</v>
      </c>
      <c r="D628" s="123">
        <f t="shared" si="9"/>
        <v>10</v>
      </c>
      <c r="E628" s="304">
        <v>190</v>
      </c>
      <c r="F628" s="273" t="s">
        <v>1601</v>
      </c>
      <c r="H628" s="6"/>
      <c r="I628" s="307"/>
      <c r="J628" s="6"/>
    </row>
    <row r="629" spans="2:10" ht="15">
      <c r="B629" s="316">
        <v>42800.548194444003</v>
      </c>
      <c r="C629" s="304">
        <v>100</v>
      </c>
      <c r="D629" s="123">
        <f t="shared" si="9"/>
        <v>5</v>
      </c>
      <c r="E629" s="304">
        <v>95</v>
      </c>
      <c r="F629" s="273" t="s">
        <v>1602</v>
      </c>
      <c r="H629" s="6"/>
      <c r="I629" s="307"/>
      <c r="J629" s="6"/>
    </row>
    <row r="630" spans="2:10" ht="15">
      <c r="B630" s="316">
        <v>42800.548750000002</v>
      </c>
      <c r="C630" s="304">
        <v>100</v>
      </c>
      <c r="D630" s="123">
        <f t="shared" si="9"/>
        <v>5</v>
      </c>
      <c r="E630" s="304">
        <v>95</v>
      </c>
      <c r="F630" s="273" t="s">
        <v>1603</v>
      </c>
      <c r="H630" s="6"/>
      <c r="I630" s="307"/>
      <c r="J630" s="6"/>
    </row>
    <row r="631" spans="2:10" ht="15">
      <c r="B631" s="316">
        <v>42800.549594907003</v>
      </c>
      <c r="C631" s="304">
        <v>300</v>
      </c>
      <c r="D631" s="123">
        <f t="shared" si="9"/>
        <v>14.850000000000023</v>
      </c>
      <c r="E631" s="304">
        <v>285.14999999999998</v>
      </c>
      <c r="F631" s="273" t="s">
        <v>1295</v>
      </c>
      <c r="H631" s="6"/>
      <c r="I631" s="307"/>
      <c r="J631" s="6"/>
    </row>
    <row r="632" spans="2:10" ht="15">
      <c r="B632" s="316">
        <v>42800.550439815001</v>
      </c>
      <c r="C632" s="304">
        <v>300</v>
      </c>
      <c r="D632" s="123">
        <f t="shared" si="9"/>
        <v>15</v>
      </c>
      <c r="E632" s="304">
        <v>285</v>
      </c>
      <c r="F632" s="273" t="s">
        <v>1604</v>
      </c>
      <c r="H632" s="6"/>
      <c r="I632" s="307"/>
      <c r="J632" s="6"/>
    </row>
    <row r="633" spans="2:10" ht="15">
      <c r="B633" s="316">
        <v>42800.551631943999</v>
      </c>
      <c r="C633" s="304">
        <v>500</v>
      </c>
      <c r="D633" s="123">
        <f t="shared" si="9"/>
        <v>35</v>
      </c>
      <c r="E633" s="304">
        <v>465</v>
      </c>
      <c r="F633" s="273" t="s">
        <v>1605</v>
      </c>
      <c r="H633" s="6"/>
      <c r="I633" s="307"/>
      <c r="J633" s="6"/>
    </row>
    <row r="634" spans="2:10" ht="15">
      <c r="B634" s="316">
        <v>42800.552847222003</v>
      </c>
      <c r="C634" s="304">
        <v>300</v>
      </c>
      <c r="D634" s="123">
        <f t="shared" si="9"/>
        <v>15</v>
      </c>
      <c r="E634" s="304">
        <v>285</v>
      </c>
      <c r="F634" s="273" t="s">
        <v>1606</v>
      </c>
      <c r="H634" s="6"/>
      <c r="I634" s="307"/>
      <c r="J634" s="6"/>
    </row>
    <row r="635" spans="2:10" ht="15">
      <c r="B635" s="316">
        <v>42800.55306713</v>
      </c>
      <c r="C635" s="304">
        <v>100</v>
      </c>
      <c r="D635" s="123">
        <f t="shared" si="9"/>
        <v>5</v>
      </c>
      <c r="E635" s="304">
        <v>95</v>
      </c>
      <c r="F635" s="273" t="s">
        <v>1522</v>
      </c>
      <c r="H635" s="6"/>
      <c r="I635" s="307"/>
      <c r="J635" s="6"/>
    </row>
    <row r="636" spans="2:10" ht="15">
      <c r="B636" s="316">
        <v>42800.555104166997</v>
      </c>
      <c r="C636" s="304">
        <v>100</v>
      </c>
      <c r="D636" s="123">
        <f t="shared" si="9"/>
        <v>5</v>
      </c>
      <c r="E636" s="304">
        <v>95</v>
      </c>
      <c r="F636" s="273" t="s">
        <v>1607</v>
      </c>
      <c r="H636" s="6"/>
      <c r="I636" s="307"/>
      <c r="J636" s="6"/>
    </row>
    <row r="637" spans="2:10" ht="15">
      <c r="B637" s="316">
        <v>42800.555127314998</v>
      </c>
      <c r="C637" s="304">
        <v>200</v>
      </c>
      <c r="D637" s="123">
        <f t="shared" si="9"/>
        <v>10</v>
      </c>
      <c r="E637" s="304">
        <v>190</v>
      </c>
      <c r="F637" s="273" t="s">
        <v>1608</v>
      </c>
      <c r="H637" s="6"/>
      <c r="I637" s="307"/>
      <c r="J637" s="6"/>
    </row>
    <row r="638" spans="2:10" ht="15">
      <c r="B638" s="316">
        <v>42800.555150462998</v>
      </c>
      <c r="C638" s="304">
        <v>50</v>
      </c>
      <c r="D638" s="123">
        <f t="shared" si="9"/>
        <v>2.4799999999999969</v>
      </c>
      <c r="E638" s="304">
        <v>47.52</v>
      </c>
      <c r="F638" s="273" t="s">
        <v>1609</v>
      </c>
      <c r="H638" s="6"/>
      <c r="I638" s="307"/>
      <c r="J638" s="6"/>
    </row>
    <row r="639" spans="2:10" ht="15">
      <c r="B639" s="316">
        <v>42800.555347221998</v>
      </c>
      <c r="C639" s="304">
        <v>300</v>
      </c>
      <c r="D639" s="123">
        <f t="shared" si="9"/>
        <v>15</v>
      </c>
      <c r="E639" s="304">
        <v>285</v>
      </c>
      <c r="F639" s="273" t="s">
        <v>1381</v>
      </c>
      <c r="H639" s="6"/>
      <c r="I639" s="307"/>
      <c r="J639" s="6"/>
    </row>
    <row r="640" spans="2:10" ht="15">
      <c r="B640" s="316">
        <v>42800.556087962999</v>
      </c>
      <c r="C640" s="304">
        <v>300</v>
      </c>
      <c r="D640" s="123">
        <f t="shared" si="9"/>
        <v>15</v>
      </c>
      <c r="E640" s="304">
        <v>285</v>
      </c>
      <c r="F640" s="273" t="s">
        <v>1610</v>
      </c>
      <c r="H640" s="6"/>
      <c r="I640" s="307"/>
      <c r="J640" s="6"/>
    </row>
    <row r="641" spans="2:10" ht="15">
      <c r="B641" s="316">
        <v>42800.556122684997</v>
      </c>
      <c r="C641" s="304">
        <v>300</v>
      </c>
      <c r="D641" s="123">
        <f t="shared" si="9"/>
        <v>15</v>
      </c>
      <c r="E641" s="304">
        <v>285</v>
      </c>
      <c r="F641" s="273" t="s">
        <v>1611</v>
      </c>
      <c r="H641" s="6"/>
      <c r="I641" s="307"/>
      <c r="J641" s="6"/>
    </row>
    <row r="642" spans="2:10" ht="15">
      <c r="B642" s="316">
        <v>42800.556585648003</v>
      </c>
      <c r="C642" s="304">
        <v>50</v>
      </c>
      <c r="D642" s="123">
        <f t="shared" si="9"/>
        <v>2.4799999999999969</v>
      </c>
      <c r="E642" s="304">
        <v>47.52</v>
      </c>
      <c r="F642" s="273" t="s">
        <v>1612</v>
      </c>
      <c r="H642" s="6"/>
      <c r="I642" s="307"/>
      <c r="J642" s="6"/>
    </row>
    <row r="643" spans="2:10" ht="15">
      <c r="B643" s="316">
        <v>42800.557384259002</v>
      </c>
      <c r="C643" s="304">
        <v>500</v>
      </c>
      <c r="D643" s="123">
        <f t="shared" si="9"/>
        <v>24.75</v>
      </c>
      <c r="E643" s="304">
        <v>475.25</v>
      </c>
      <c r="F643" s="273" t="s">
        <v>1613</v>
      </c>
      <c r="H643" s="6"/>
      <c r="I643" s="307"/>
      <c r="J643" s="6"/>
    </row>
    <row r="644" spans="2:10" ht="15">
      <c r="B644" s="316">
        <v>42800.557928241004</v>
      </c>
      <c r="C644" s="304">
        <v>100</v>
      </c>
      <c r="D644" s="123">
        <f t="shared" si="9"/>
        <v>5</v>
      </c>
      <c r="E644" s="304">
        <v>95</v>
      </c>
      <c r="F644" s="273" t="s">
        <v>1614</v>
      </c>
      <c r="H644" s="6"/>
      <c r="I644" s="307"/>
      <c r="J644" s="6"/>
    </row>
    <row r="645" spans="2:10" ht="15">
      <c r="B645" s="316">
        <v>42800.558969906997</v>
      </c>
      <c r="C645" s="304">
        <v>150</v>
      </c>
      <c r="D645" s="123">
        <f t="shared" si="9"/>
        <v>7.5</v>
      </c>
      <c r="E645" s="304">
        <v>142.5</v>
      </c>
      <c r="F645" s="273" t="s">
        <v>1615</v>
      </c>
      <c r="H645" s="6"/>
      <c r="I645" s="307"/>
      <c r="J645" s="6"/>
    </row>
    <row r="646" spans="2:10" ht="15">
      <c r="B646" s="316">
        <v>42800.562314814997</v>
      </c>
      <c r="C646" s="304">
        <v>200</v>
      </c>
      <c r="D646" s="123">
        <f t="shared" ref="D646:D709" si="10">C646-E646</f>
        <v>10</v>
      </c>
      <c r="E646" s="304">
        <v>190</v>
      </c>
      <c r="F646" s="273" t="s">
        <v>1616</v>
      </c>
      <c r="H646" s="6"/>
      <c r="I646" s="307"/>
      <c r="J646" s="6"/>
    </row>
    <row r="647" spans="2:10" ht="15">
      <c r="B647" s="316">
        <v>42800.562731480997</v>
      </c>
      <c r="C647" s="304">
        <v>150</v>
      </c>
      <c r="D647" s="123">
        <f t="shared" si="10"/>
        <v>7.5</v>
      </c>
      <c r="E647" s="304">
        <v>142.5</v>
      </c>
      <c r="F647" s="273" t="s">
        <v>1617</v>
      </c>
      <c r="H647" s="6"/>
      <c r="I647" s="307"/>
      <c r="J647" s="6"/>
    </row>
    <row r="648" spans="2:10" ht="15">
      <c r="B648" s="316">
        <v>42800.562743055998</v>
      </c>
      <c r="C648" s="304">
        <v>10</v>
      </c>
      <c r="D648" s="123">
        <f t="shared" si="10"/>
        <v>0.5</v>
      </c>
      <c r="E648" s="304">
        <v>9.5</v>
      </c>
      <c r="F648" s="273" t="s">
        <v>1490</v>
      </c>
      <c r="H648" s="6"/>
      <c r="I648" s="307"/>
      <c r="J648" s="6"/>
    </row>
    <row r="649" spans="2:10" ht="15">
      <c r="B649" s="316">
        <v>42800.563159721998</v>
      </c>
      <c r="C649" s="304">
        <v>300</v>
      </c>
      <c r="D649" s="123">
        <f t="shared" si="10"/>
        <v>14.850000000000023</v>
      </c>
      <c r="E649" s="304">
        <v>285.14999999999998</v>
      </c>
      <c r="F649" s="273" t="s">
        <v>1618</v>
      </c>
      <c r="H649" s="6"/>
      <c r="I649" s="307"/>
      <c r="J649" s="6"/>
    </row>
    <row r="650" spans="2:10" ht="15">
      <c r="B650" s="316">
        <v>42800.563761573998</v>
      </c>
      <c r="C650" s="304">
        <v>100</v>
      </c>
      <c r="D650" s="123">
        <f t="shared" si="10"/>
        <v>5</v>
      </c>
      <c r="E650" s="304">
        <v>95</v>
      </c>
      <c r="F650" s="273" t="s">
        <v>1619</v>
      </c>
      <c r="H650" s="6"/>
      <c r="I650" s="307"/>
      <c r="J650" s="6"/>
    </row>
    <row r="651" spans="2:10" ht="15">
      <c r="B651" s="316">
        <v>42800.565983795997</v>
      </c>
      <c r="C651" s="304">
        <v>100</v>
      </c>
      <c r="D651" s="123">
        <f t="shared" si="10"/>
        <v>4.9500000000000028</v>
      </c>
      <c r="E651" s="304">
        <v>95.05</v>
      </c>
      <c r="F651" s="273" t="s">
        <v>1620</v>
      </c>
      <c r="H651" s="6"/>
      <c r="I651" s="307"/>
      <c r="J651" s="6"/>
    </row>
    <row r="652" spans="2:10" ht="15">
      <c r="B652" s="316">
        <v>42800.566273147997</v>
      </c>
      <c r="C652" s="304">
        <v>50</v>
      </c>
      <c r="D652" s="123">
        <f t="shared" si="10"/>
        <v>2.5</v>
      </c>
      <c r="E652" s="304">
        <v>47.5</v>
      </c>
      <c r="F652" s="273" t="s">
        <v>1621</v>
      </c>
      <c r="H652" s="6"/>
      <c r="I652" s="307"/>
      <c r="J652" s="6"/>
    </row>
    <row r="653" spans="2:10" ht="15">
      <c r="B653" s="316">
        <v>42800.566388888998</v>
      </c>
      <c r="C653" s="304">
        <v>100</v>
      </c>
      <c r="D653" s="123">
        <f t="shared" si="10"/>
        <v>5</v>
      </c>
      <c r="E653" s="304">
        <v>95</v>
      </c>
      <c r="F653" s="273" t="s">
        <v>1622</v>
      </c>
      <c r="H653" s="6"/>
      <c r="I653" s="307"/>
      <c r="J653" s="6"/>
    </row>
    <row r="654" spans="2:10" ht="15">
      <c r="B654" s="316">
        <v>42800.566944443999</v>
      </c>
      <c r="C654" s="304">
        <v>500</v>
      </c>
      <c r="D654" s="123">
        <f t="shared" si="10"/>
        <v>24.75</v>
      </c>
      <c r="E654" s="304">
        <v>475.25</v>
      </c>
      <c r="F654" s="273" t="s">
        <v>1623</v>
      </c>
      <c r="H654" s="6"/>
      <c r="I654" s="307"/>
      <c r="J654" s="6"/>
    </row>
    <row r="655" spans="2:10" ht="15">
      <c r="B655" s="316">
        <v>42800.567847222002</v>
      </c>
      <c r="C655" s="304">
        <v>500</v>
      </c>
      <c r="D655" s="123">
        <f t="shared" si="10"/>
        <v>24.75</v>
      </c>
      <c r="E655" s="304">
        <v>475.25</v>
      </c>
      <c r="F655" s="273" t="s">
        <v>1624</v>
      </c>
      <c r="H655" s="6"/>
      <c r="I655" s="307"/>
      <c r="J655" s="6"/>
    </row>
    <row r="656" spans="2:10" ht="15">
      <c r="B656" s="316">
        <v>42800.568344906998</v>
      </c>
      <c r="C656" s="304">
        <v>200</v>
      </c>
      <c r="D656" s="123">
        <f t="shared" si="10"/>
        <v>10</v>
      </c>
      <c r="E656" s="304">
        <v>190</v>
      </c>
      <c r="F656" s="273" t="s">
        <v>1625</v>
      </c>
      <c r="H656" s="6"/>
      <c r="I656" s="307"/>
      <c r="J656" s="6"/>
    </row>
    <row r="657" spans="2:10" ht="15">
      <c r="B657" s="316">
        <v>42800.568900462997</v>
      </c>
      <c r="C657" s="304">
        <v>50</v>
      </c>
      <c r="D657" s="123">
        <f t="shared" si="10"/>
        <v>3.5</v>
      </c>
      <c r="E657" s="304">
        <v>46.5</v>
      </c>
      <c r="F657" s="273" t="s">
        <v>1626</v>
      </c>
      <c r="H657" s="6"/>
      <c r="I657" s="307"/>
      <c r="J657" s="6"/>
    </row>
    <row r="658" spans="2:10" ht="15">
      <c r="B658" s="316">
        <v>42800.570439814997</v>
      </c>
      <c r="C658" s="304">
        <v>100</v>
      </c>
      <c r="D658" s="123">
        <f t="shared" si="10"/>
        <v>4.9500000000000028</v>
      </c>
      <c r="E658" s="304">
        <v>95.05</v>
      </c>
      <c r="F658" s="273" t="s">
        <v>1627</v>
      </c>
      <c r="H658" s="6"/>
      <c r="I658" s="307"/>
      <c r="J658" s="6"/>
    </row>
    <row r="659" spans="2:10" ht="15">
      <c r="B659" s="316">
        <v>42800.570914352</v>
      </c>
      <c r="C659" s="304">
        <v>200</v>
      </c>
      <c r="D659" s="123">
        <f t="shared" si="10"/>
        <v>9.9000000000000057</v>
      </c>
      <c r="E659" s="304">
        <v>190.1</v>
      </c>
      <c r="F659" s="273" t="s">
        <v>1628</v>
      </c>
      <c r="H659" s="6"/>
      <c r="I659" s="307"/>
      <c r="J659" s="6"/>
    </row>
    <row r="660" spans="2:10" ht="15">
      <c r="B660" s="316">
        <v>42800.571412037003</v>
      </c>
      <c r="C660" s="304">
        <v>350</v>
      </c>
      <c r="D660" s="123">
        <f t="shared" si="10"/>
        <v>17.5</v>
      </c>
      <c r="E660" s="304">
        <v>332.5</v>
      </c>
      <c r="F660" s="273" t="s">
        <v>1629</v>
      </c>
      <c r="H660" s="6"/>
      <c r="I660" s="307"/>
      <c r="J660" s="6"/>
    </row>
    <row r="661" spans="2:10" ht="15">
      <c r="B661" s="316">
        <v>42800.573483795997</v>
      </c>
      <c r="C661" s="304">
        <v>200</v>
      </c>
      <c r="D661" s="123">
        <f t="shared" si="10"/>
        <v>9.9000000000000057</v>
      </c>
      <c r="E661" s="304">
        <v>190.1</v>
      </c>
      <c r="F661" s="273" t="s">
        <v>1630</v>
      </c>
      <c r="H661" s="6"/>
      <c r="I661" s="307"/>
      <c r="J661" s="6"/>
    </row>
    <row r="662" spans="2:10" ht="15">
      <c r="B662" s="316">
        <v>42800.574189815001</v>
      </c>
      <c r="C662" s="304">
        <v>300</v>
      </c>
      <c r="D662" s="123">
        <f t="shared" si="10"/>
        <v>14.850000000000023</v>
      </c>
      <c r="E662" s="304">
        <v>285.14999999999998</v>
      </c>
      <c r="F662" s="273" t="s">
        <v>1631</v>
      </c>
      <c r="H662" s="6"/>
      <c r="I662" s="307"/>
      <c r="J662" s="6"/>
    </row>
    <row r="663" spans="2:10" ht="15">
      <c r="B663" s="316">
        <v>42800.577361110998</v>
      </c>
      <c r="C663" s="304">
        <v>200</v>
      </c>
      <c r="D663" s="123">
        <f t="shared" si="10"/>
        <v>10</v>
      </c>
      <c r="E663" s="304">
        <v>190</v>
      </c>
      <c r="F663" s="273" t="s">
        <v>1632</v>
      </c>
      <c r="H663" s="6"/>
      <c r="I663" s="307"/>
      <c r="J663" s="6"/>
    </row>
    <row r="664" spans="2:10" ht="15">
      <c r="B664" s="316">
        <v>42800.579108796002</v>
      </c>
      <c r="C664" s="304">
        <v>100</v>
      </c>
      <c r="D664" s="123">
        <f t="shared" si="10"/>
        <v>7</v>
      </c>
      <c r="E664" s="304">
        <v>93</v>
      </c>
      <c r="F664" s="273" t="s">
        <v>1633</v>
      </c>
      <c r="H664" s="6"/>
      <c r="I664" s="307"/>
      <c r="J664" s="6"/>
    </row>
    <row r="665" spans="2:10" ht="15">
      <c r="B665" s="316">
        <v>42800.581979167</v>
      </c>
      <c r="C665" s="304">
        <v>700</v>
      </c>
      <c r="D665" s="123">
        <f t="shared" si="10"/>
        <v>34.649999999999977</v>
      </c>
      <c r="E665" s="304">
        <v>665.35</v>
      </c>
      <c r="F665" s="273" t="s">
        <v>1634</v>
      </c>
      <c r="H665" s="6"/>
      <c r="I665" s="307"/>
      <c r="J665" s="6"/>
    </row>
    <row r="666" spans="2:10" ht="15">
      <c r="B666" s="316">
        <v>42800.58369213</v>
      </c>
      <c r="C666" s="304">
        <v>150</v>
      </c>
      <c r="D666" s="123">
        <f t="shared" si="10"/>
        <v>7.5</v>
      </c>
      <c r="E666" s="304">
        <v>142.5</v>
      </c>
      <c r="F666" s="273" t="s">
        <v>1635</v>
      </c>
      <c r="H666" s="6"/>
      <c r="I666" s="307"/>
      <c r="J666" s="6"/>
    </row>
    <row r="667" spans="2:10" ht="15">
      <c r="B667" s="316">
        <v>42800.583715278</v>
      </c>
      <c r="C667" s="304">
        <v>100</v>
      </c>
      <c r="D667" s="123">
        <f t="shared" si="10"/>
        <v>5</v>
      </c>
      <c r="E667" s="304">
        <v>95</v>
      </c>
      <c r="F667" s="273" t="s">
        <v>1636</v>
      </c>
      <c r="H667" s="6"/>
      <c r="I667" s="307"/>
      <c r="J667" s="6"/>
    </row>
    <row r="668" spans="2:10" ht="15">
      <c r="B668" s="316">
        <v>42800.585092592999</v>
      </c>
      <c r="C668" s="304">
        <v>300</v>
      </c>
      <c r="D668" s="123">
        <f t="shared" si="10"/>
        <v>14.850000000000023</v>
      </c>
      <c r="E668" s="304">
        <v>285.14999999999998</v>
      </c>
      <c r="F668" s="273" t="s">
        <v>1637</v>
      </c>
      <c r="H668" s="6"/>
      <c r="I668" s="307"/>
      <c r="J668" s="6"/>
    </row>
    <row r="669" spans="2:10" ht="15">
      <c r="B669" s="316">
        <v>42800.586435185003</v>
      </c>
      <c r="C669" s="304">
        <v>200</v>
      </c>
      <c r="D669" s="123">
        <f t="shared" si="10"/>
        <v>9.9000000000000057</v>
      </c>
      <c r="E669" s="304">
        <v>190.1</v>
      </c>
      <c r="F669" s="273" t="s">
        <v>1638</v>
      </c>
      <c r="H669" s="6"/>
      <c r="I669" s="307"/>
      <c r="J669" s="6"/>
    </row>
    <row r="670" spans="2:10" ht="15">
      <c r="B670" s="316">
        <v>42800.587094907001</v>
      </c>
      <c r="C670" s="304">
        <v>200</v>
      </c>
      <c r="D670" s="123">
        <f t="shared" si="10"/>
        <v>10</v>
      </c>
      <c r="E670" s="304">
        <v>190</v>
      </c>
      <c r="F670" s="273" t="s">
        <v>1639</v>
      </c>
      <c r="H670" s="6"/>
      <c r="I670" s="307"/>
      <c r="J670" s="6"/>
    </row>
    <row r="671" spans="2:10" ht="15">
      <c r="B671" s="316">
        <v>42800.588009259001</v>
      </c>
      <c r="C671" s="304">
        <v>100</v>
      </c>
      <c r="D671" s="123">
        <f t="shared" si="10"/>
        <v>4.9500000000000028</v>
      </c>
      <c r="E671" s="304">
        <v>95.05</v>
      </c>
      <c r="F671" s="273" t="s">
        <v>1295</v>
      </c>
      <c r="H671" s="6"/>
      <c r="I671" s="307"/>
      <c r="J671" s="6"/>
    </row>
    <row r="672" spans="2:10" ht="15">
      <c r="B672" s="316">
        <v>42800.591006944</v>
      </c>
      <c r="C672" s="304">
        <v>1000</v>
      </c>
      <c r="D672" s="123">
        <f t="shared" si="10"/>
        <v>50</v>
      </c>
      <c r="E672" s="304">
        <v>950</v>
      </c>
      <c r="F672" s="273" t="s">
        <v>1640</v>
      </c>
      <c r="H672" s="6"/>
      <c r="I672" s="307"/>
      <c r="J672" s="6"/>
    </row>
    <row r="673" spans="2:10" ht="15">
      <c r="B673" s="316">
        <v>42800.591620370004</v>
      </c>
      <c r="C673" s="304">
        <v>100</v>
      </c>
      <c r="D673" s="123">
        <f t="shared" si="10"/>
        <v>5</v>
      </c>
      <c r="E673" s="304">
        <v>95</v>
      </c>
      <c r="F673" s="273" t="s">
        <v>1641</v>
      </c>
      <c r="H673" s="6"/>
      <c r="I673" s="307"/>
      <c r="J673" s="6"/>
    </row>
    <row r="674" spans="2:10" ht="15">
      <c r="B674" s="316">
        <v>42800.592326389</v>
      </c>
      <c r="C674" s="304">
        <v>400</v>
      </c>
      <c r="D674" s="123">
        <f t="shared" si="10"/>
        <v>19.800000000000011</v>
      </c>
      <c r="E674" s="304">
        <v>380.2</v>
      </c>
      <c r="F674" s="273" t="s">
        <v>1642</v>
      </c>
      <c r="H674" s="6"/>
      <c r="I674" s="307"/>
      <c r="J674" s="6"/>
    </row>
    <row r="675" spans="2:10" ht="15">
      <c r="B675" s="316">
        <v>42800.592581019002</v>
      </c>
      <c r="C675" s="304">
        <v>200</v>
      </c>
      <c r="D675" s="123">
        <f t="shared" si="10"/>
        <v>9.9000000000000057</v>
      </c>
      <c r="E675" s="304">
        <v>190.1</v>
      </c>
      <c r="F675" s="273" t="s">
        <v>1643</v>
      </c>
      <c r="H675" s="6"/>
      <c r="I675" s="307"/>
      <c r="J675" s="6"/>
    </row>
    <row r="676" spans="2:10" ht="15">
      <c r="B676" s="316">
        <v>42800.592951389001</v>
      </c>
      <c r="C676" s="304">
        <v>500</v>
      </c>
      <c r="D676" s="123">
        <f t="shared" si="10"/>
        <v>25</v>
      </c>
      <c r="E676" s="304">
        <v>475</v>
      </c>
      <c r="F676" s="273" t="s">
        <v>1644</v>
      </c>
      <c r="H676" s="6"/>
      <c r="I676" s="307"/>
      <c r="J676" s="6"/>
    </row>
    <row r="677" spans="2:10" ht="15">
      <c r="B677" s="316">
        <v>42800.595636573998</v>
      </c>
      <c r="C677" s="304">
        <v>500</v>
      </c>
      <c r="D677" s="123">
        <f t="shared" si="10"/>
        <v>25</v>
      </c>
      <c r="E677" s="304">
        <v>475</v>
      </c>
      <c r="F677" s="273" t="s">
        <v>1645</v>
      </c>
      <c r="H677" s="6"/>
      <c r="I677" s="307"/>
      <c r="J677" s="6"/>
    </row>
    <row r="678" spans="2:10" ht="15">
      <c r="B678" s="316">
        <v>42800.596168980999</v>
      </c>
      <c r="C678" s="304">
        <v>300</v>
      </c>
      <c r="D678" s="123">
        <f t="shared" si="10"/>
        <v>15</v>
      </c>
      <c r="E678" s="304">
        <v>285</v>
      </c>
      <c r="F678" s="273" t="s">
        <v>1175</v>
      </c>
      <c r="H678" s="6"/>
      <c r="I678" s="307"/>
      <c r="J678" s="6"/>
    </row>
    <row r="679" spans="2:10" ht="15">
      <c r="B679" s="316">
        <v>42800.597314815001</v>
      </c>
      <c r="C679" s="304">
        <v>50</v>
      </c>
      <c r="D679" s="123">
        <f t="shared" si="10"/>
        <v>2.4799999999999969</v>
      </c>
      <c r="E679" s="304">
        <v>47.52</v>
      </c>
      <c r="F679" s="273" t="s">
        <v>1225</v>
      </c>
      <c r="H679" s="6"/>
      <c r="I679" s="307"/>
      <c r="J679" s="6"/>
    </row>
    <row r="680" spans="2:10" ht="15">
      <c r="B680" s="316">
        <v>42800.598182870002</v>
      </c>
      <c r="C680" s="304">
        <v>100</v>
      </c>
      <c r="D680" s="123">
        <f t="shared" si="10"/>
        <v>5</v>
      </c>
      <c r="E680" s="304">
        <v>95</v>
      </c>
      <c r="F680" s="273" t="s">
        <v>1646</v>
      </c>
      <c r="H680" s="6"/>
      <c r="I680" s="307"/>
      <c r="J680" s="6"/>
    </row>
    <row r="681" spans="2:10" ht="15">
      <c r="B681" s="316">
        <v>42800.599687499998</v>
      </c>
      <c r="C681" s="304">
        <v>200</v>
      </c>
      <c r="D681" s="123">
        <f t="shared" si="10"/>
        <v>10</v>
      </c>
      <c r="E681" s="304">
        <v>190</v>
      </c>
      <c r="F681" s="273" t="s">
        <v>1647</v>
      </c>
      <c r="H681" s="6"/>
      <c r="I681" s="307"/>
      <c r="J681" s="6"/>
    </row>
    <row r="682" spans="2:10" ht="15">
      <c r="B682" s="316">
        <v>42800.600104167002</v>
      </c>
      <c r="C682" s="304">
        <v>50</v>
      </c>
      <c r="D682" s="123">
        <f t="shared" si="10"/>
        <v>2.5</v>
      </c>
      <c r="E682" s="304">
        <v>47.5</v>
      </c>
      <c r="F682" s="273" t="s">
        <v>1648</v>
      </c>
      <c r="H682" s="6"/>
      <c r="I682" s="307"/>
      <c r="J682" s="6"/>
    </row>
    <row r="683" spans="2:10" ht="15">
      <c r="B683" s="316">
        <v>42800.600381944001</v>
      </c>
      <c r="C683" s="304">
        <v>1000</v>
      </c>
      <c r="D683" s="123">
        <f t="shared" si="10"/>
        <v>50</v>
      </c>
      <c r="E683" s="304">
        <v>950</v>
      </c>
      <c r="F683" s="273" t="s">
        <v>1649</v>
      </c>
      <c r="H683" s="6"/>
      <c r="I683" s="307"/>
      <c r="J683" s="6"/>
    </row>
    <row r="684" spans="2:10" ht="15">
      <c r="B684" s="316">
        <v>42800.601400462998</v>
      </c>
      <c r="C684" s="304">
        <v>200</v>
      </c>
      <c r="D684" s="123">
        <f t="shared" si="10"/>
        <v>10</v>
      </c>
      <c r="E684" s="304">
        <v>190</v>
      </c>
      <c r="F684" s="273" t="s">
        <v>1650</v>
      </c>
      <c r="H684" s="6"/>
      <c r="I684" s="307"/>
      <c r="J684" s="6"/>
    </row>
    <row r="685" spans="2:10" ht="15">
      <c r="B685" s="316">
        <v>42800.602708332997</v>
      </c>
      <c r="C685" s="304">
        <v>300</v>
      </c>
      <c r="D685" s="123">
        <f t="shared" si="10"/>
        <v>15</v>
      </c>
      <c r="E685" s="304">
        <v>285</v>
      </c>
      <c r="F685" s="273" t="s">
        <v>1651</v>
      </c>
      <c r="H685" s="6"/>
      <c r="I685" s="307"/>
      <c r="J685" s="6"/>
    </row>
    <row r="686" spans="2:10" ht="15">
      <c r="B686" s="316">
        <v>42800.603958332998</v>
      </c>
      <c r="C686" s="304">
        <v>40</v>
      </c>
      <c r="D686" s="123">
        <f t="shared" si="10"/>
        <v>2.7999999999999972</v>
      </c>
      <c r="E686" s="304">
        <v>37.200000000000003</v>
      </c>
      <c r="F686" s="273" t="s">
        <v>1652</v>
      </c>
      <c r="H686" s="6"/>
      <c r="I686" s="307"/>
      <c r="J686" s="6"/>
    </row>
    <row r="687" spans="2:10" ht="15">
      <c r="B687" s="316">
        <v>42800.604537036997</v>
      </c>
      <c r="C687" s="304">
        <v>45</v>
      </c>
      <c r="D687" s="123">
        <f t="shared" si="10"/>
        <v>3.1499999999999986</v>
      </c>
      <c r="E687" s="304">
        <v>41.85</v>
      </c>
      <c r="F687" s="273" t="s">
        <v>1653</v>
      </c>
      <c r="H687" s="6"/>
      <c r="I687" s="307"/>
      <c r="J687" s="6"/>
    </row>
    <row r="688" spans="2:10" ht="15">
      <c r="B688" s="316">
        <v>42800.607604167002</v>
      </c>
      <c r="C688" s="304">
        <v>50</v>
      </c>
      <c r="D688" s="123">
        <f t="shared" si="10"/>
        <v>2.4799999999999969</v>
      </c>
      <c r="E688" s="304">
        <v>47.52</v>
      </c>
      <c r="F688" s="273" t="s">
        <v>1654</v>
      </c>
      <c r="H688" s="6"/>
      <c r="I688" s="307"/>
      <c r="J688" s="6"/>
    </row>
    <row r="689" spans="2:10" ht="15">
      <c r="B689" s="316">
        <v>42800.609398148001</v>
      </c>
      <c r="C689" s="304">
        <v>150</v>
      </c>
      <c r="D689" s="123">
        <f t="shared" si="10"/>
        <v>7.5</v>
      </c>
      <c r="E689" s="304">
        <v>142.5</v>
      </c>
      <c r="F689" s="273" t="s">
        <v>1655</v>
      </c>
      <c r="H689" s="6"/>
      <c r="I689" s="307"/>
      <c r="J689" s="6"/>
    </row>
    <row r="690" spans="2:10" ht="15">
      <c r="B690" s="316">
        <v>42800.610185185004</v>
      </c>
      <c r="C690" s="304">
        <v>80</v>
      </c>
      <c r="D690" s="123">
        <f t="shared" si="10"/>
        <v>3.9599999999999937</v>
      </c>
      <c r="E690" s="304">
        <v>76.040000000000006</v>
      </c>
      <c r="F690" s="273" t="s">
        <v>1656</v>
      </c>
      <c r="H690" s="6"/>
      <c r="I690" s="307"/>
      <c r="J690" s="6"/>
    </row>
    <row r="691" spans="2:10" ht="15">
      <c r="B691" s="316">
        <v>42800.611562500002</v>
      </c>
      <c r="C691" s="304">
        <v>400</v>
      </c>
      <c r="D691" s="123">
        <f t="shared" si="10"/>
        <v>20</v>
      </c>
      <c r="E691" s="304">
        <v>380</v>
      </c>
      <c r="F691" s="273" t="s">
        <v>1657</v>
      </c>
      <c r="H691" s="6"/>
      <c r="I691" s="307"/>
      <c r="J691" s="6"/>
    </row>
    <row r="692" spans="2:10" ht="15">
      <c r="B692" s="316">
        <v>42800.612696759003</v>
      </c>
      <c r="C692" s="304">
        <v>70</v>
      </c>
      <c r="D692" s="123">
        <f t="shared" si="10"/>
        <v>3.5</v>
      </c>
      <c r="E692" s="304">
        <v>66.5</v>
      </c>
      <c r="F692" s="273" t="s">
        <v>1658</v>
      </c>
      <c r="H692" s="6"/>
      <c r="I692" s="307"/>
      <c r="J692" s="6"/>
    </row>
    <row r="693" spans="2:10" ht="15">
      <c r="B693" s="316">
        <v>42800.613252315001</v>
      </c>
      <c r="C693" s="304">
        <v>100</v>
      </c>
      <c r="D693" s="123">
        <f t="shared" si="10"/>
        <v>5</v>
      </c>
      <c r="E693" s="304">
        <v>95</v>
      </c>
      <c r="F693" s="273" t="s">
        <v>1659</v>
      </c>
      <c r="H693" s="6"/>
      <c r="I693" s="307"/>
      <c r="J693" s="6"/>
    </row>
    <row r="694" spans="2:10" ht="15">
      <c r="B694" s="316">
        <v>42800.614618056003</v>
      </c>
      <c r="C694" s="304">
        <v>500</v>
      </c>
      <c r="D694" s="123">
        <f t="shared" si="10"/>
        <v>25</v>
      </c>
      <c r="E694" s="304">
        <v>475</v>
      </c>
      <c r="F694" s="273" t="s">
        <v>1660</v>
      </c>
      <c r="H694" s="6"/>
      <c r="I694" s="307"/>
      <c r="J694" s="6"/>
    </row>
    <row r="695" spans="2:10" ht="15">
      <c r="B695" s="316">
        <v>42800.616805555997</v>
      </c>
      <c r="C695" s="304">
        <v>50</v>
      </c>
      <c r="D695" s="123">
        <f t="shared" si="10"/>
        <v>2.4799999999999969</v>
      </c>
      <c r="E695" s="304">
        <v>47.52</v>
      </c>
      <c r="F695" s="273" t="s">
        <v>1661</v>
      </c>
      <c r="H695" s="6"/>
      <c r="I695" s="307"/>
      <c r="J695" s="6"/>
    </row>
    <row r="696" spans="2:10" ht="15">
      <c r="B696" s="316">
        <v>42800.620185184998</v>
      </c>
      <c r="C696" s="304">
        <v>60</v>
      </c>
      <c r="D696" s="123">
        <f t="shared" si="10"/>
        <v>3</v>
      </c>
      <c r="E696" s="304">
        <v>57</v>
      </c>
      <c r="F696" s="273" t="s">
        <v>1662</v>
      </c>
      <c r="H696" s="6"/>
      <c r="I696" s="307"/>
      <c r="J696" s="6"/>
    </row>
    <row r="697" spans="2:10" ht="15">
      <c r="B697" s="316">
        <v>42800.621319443999</v>
      </c>
      <c r="C697" s="304">
        <v>44</v>
      </c>
      <c r="D697" s="123">
        <f t="shared" si="10"/>
        <v>2.2000000000000028</v>
      </c>
      <c r="E697" s="304">
        <v>41.8</v>
      </c>
      <c r="F697" s="273" t="s">
        <v>1663</v>
      </c>
      <c r="H697" s="6"/>
      <c r="I697" s="307"/>
      <c r="J697" s="6"/>
    </row>
    <row r="698" spans="2:10" ht="15">
      <c r="B698" s="316">
        <v>42800.623796296</v>
      </c>
      <c r="C698" s="304">
        <v>500</v>
      </c>
      <c r="D698" s="123">
        <f t="shared" si="10"/>
        <v>25</v>
      </c>
      <c r="E698" s="304">
        <v>475</v>
      </c>
      <c r="F698" s="273" t="s">
        <v>1664</v>
      </c>
      <c r="H698" s="6"/>
      <c r="I698" s="307"/>
      <c r="J698" s="6"/>
    </row>
    <row r="699" spans="2:10" ht="15">
      <c r="B699" s="316">
        <v>42800.634247684997</v>
      </c>
      <c r="C699" s="304">
        <v>300</v>
      </c>
      <c r="D699" s="123">
        <f t="shared" si="10"/>
        <v>15</v>
      </c>
      <c r="E699" s="304">
        <v>285</v>
      </c>
      <c r="F699" s="273" t="s">
        <v>1365</v>
      </c>
      <c r="H699" s="6"/>
      <c r="I699" s="307"/>
      <c r="J699" s="6"/>
    </row>
    <row r="700" spans="2:10" ht="15">
      <c r="B700" s="316">
        <v>42800.640567130002</v>
      </c>
      <c r="C700" s="304">
        <v>100</v>
      </c>
      <c r="D700" s="123">
        <f t="shared" si="10"/>
        <v>5</v>
      </c>
      <c r="E700" s="304">
        <v>95</v>
      </c>
      <c r="F700" s="273" t="s">
        <v>1665</v>
      </c>
      <c r="H700" s="6"/>
      <c r="I700" s="307"/>
      <c r="J700" s="6"/>
    </row>
    <row r="701" spans="2:10" ht="15">
      <c r="B701" s="316">
        <v>42800.642083332998</v>
      </c>
      <c r="C701" s="304">
        <v>90</v>
      </c>
      <c r="D701" s="123">
        <f t="shared" si="10"/>
        <v>4.4599999999999937</v>
      </c>
      <c r="E701" s="304">
        <v>85.54</v>
      </c>
      <c r="F701" s="273" t="s">
        <v>1666</v>
      </c>
      <c r="H701" s="6"/>
      <c r="I701" s="307"/>
      <c r="J701" s="6"/>
    </row>
    <row r="702" spans="2:10" ht="15">
      <c r="B702" s="316">
        <v>42800.642615741002</v>
      </c>
      <c r="C702" s="304">
        <v>200</v>
      </c>
      <c r="D702" s="123">
        <f t="shared" si="10"/>
        <v>10</v>
      </c>
      <c r="E702" s="304">
        <v>190</v>
      </c>
      <c r="F702" s="273" t="s">
        <v>1667</v>
      </c>
      <c r="H702" s="6"/>
      <c r="I702" s="307"/>
      <c r="J702" s="6"/>
    </row>
    <row r="703" spans="2:10" ht="15">
      <c r="B703" s="316">
        <v>42800.644351852003</v>
      </c>
      <c r="C703" s="304">
        <v>300</v>
      </c>
      <c r="D703" s="123">
        <f t="shared" si="10"/>
        <v>15</v>
      </c>
      <c r="E703" s="304">
        <v>285</v>
      </c>
      <c r="F703" s="273" t="s">
        <v>1668</v>
      </c>
      <c r="H703" s="6"/>
      <c r="I703" s="307"/>
      <c r="J703" s="6"/>
    </row>
    <row r="704" spans="2:10" ht="15">
      <c r="B704" s="316">
        <v>42800.644722222001</v>
      </c>
      <c r="C704" s="304">
        <v>200</v>
      </c>
      <c r="D704" s="123">
        <f t="shared" si="10"/>
        <v>10</v>
      </c>
      <c r="E704" s="304">
        <v>190</v>
      </c>
      <c r="F704" s="273" t="s">
        <v>1669</v>
      </c>
      <c r="H704" s="6"/>
      <c r="I704" s="307"/>
      <c r="J704" s="6"/>
    </row>
    <row r="705" spans="2:10" ht="15">
      <c r="B705" s="316">
        <v>42800.645208333</v>
      </c>
      <c r="C705" s="304">
        <v>100</v>
      </c>
      <c r="D705" s="123">
        <f t="shared" si="10"/>
        <v>4.9500000000000028</v>
      </c>
      <c r="E705" s="304">
        <v>95.05</v>
      </c>
      <c r="F705" s="273" t="s">
        <v>1670</v>
      </c>
      <c r="H705" s="6"/>
      <c r="I705" s="307"/>
      <c r="J705" s="6"/>
    </row>
    <row r="706" spans="2:10" ht="15">
      <c r="B706" s="316">
        <v>42800.646122685001</v>
      </c>
      <c r="C706" s="304">
        <v>50</v>
      </c>
      <c r="D706" s="123">
        <f t="shared" si="10"/>
        <v>2.5</v>
      </c>
      <c r="E706" s="304">
        <v>47.5</v>
      </c>
      <c r="F706" s="273" t="s">
        <v>1671</v>
      </c>
      <c r="H706" s="6"/>
      <c r="I706" s="307"/>
      <c r="J706" s="6"/>
    </row>
    <row r="707" spans="2:10" ht="15">
      <c r="B707" s="316">
        <v>42800.650219907002</v>
      </c>
      <c r="C707" s="304">
        <v>10</v>
      </c>
      <c r="D707" s="123">
        <f t="shared" si="10"/>
        <v>0.5</v>
      </c>
      <c r="E707" s="304">
        <v>9.5</v>
      </c>
      <c r="F707" s="273" t="s">
        <v>1045</v>
      </c>
      <c r="H707" s="6"/>
      <c r="I707" s="307"/>
      <c r="J707" s="6"/>
    </row>
    <row r="708" spans="2:10" ht="15">
      <c r="B708" s="316">
        <v>42800.651041666999</v>
      </c>
      <c r="C708" s="304">
        <v>200</v>
      </c>
      <c r="D708" s="123">
        <f t="shared" si="10"/>
        <v>10</v>
      </c>
      <c r="E708" s="304">
        <v>190</v>
      </c>
      <c r="F708" s="273" t="s">
        <v>1672</v>
      </c>
      <c r="H708" s="6"/>
      <c r="I708" s="307"/>
      <c r="J708" s="6"/>
    </row>
    <row r="709" spans="2:10" ht="15">
      <c r="B709" s="316">
        <v>42800.651064815</v>
      </c>
      <c r="C709" s="304">
        <v>100</v>
      </c>
      <c r="D709" s="123">
        <f t="shared" si="10"/>
        <v>5</v>
      </c>
      <c r="E709" s="304">
        <v>95</v>
      </c>
      <c r="F709" s="273" t="s">
        <v>1673</v>
      </c>
      <c r="H709" s="6"/>
      <c r="I709" s="307"/>
      <c r="J709" s="6"/>
    </row>
    <row r="710" spans="2:10" ht="15">
      <c r="B710" s="316">
        <v>42800.651458332999</v>
      </c>
      <c r="C710" s="304">
        <v>100</v>
      </c>
      <c r="D710" s="123">
        <f t="shared" ref="D710:D773" si="11">C710-E710</f>
        <v>7</v>
      </c>
      <c r="E710" s="304">
        <v>93</v>
      </c>
      <c r="F710" s="273" t="s">
        <v>1674</v>
      </c>
      <c r="H710" s="6"/>
      <c r="I710" s="307"/>
      <c r="J710" s="6"/>
    </row>
    <row r="711" spans="2:10" ht="15">
      <c r="B711" s="316">
        <v>42800.651678241004</v>
      </c>
      <c r="C711" s="304">
        <v>250</v>
      </c>
      <c r="D711" s="123">
        <f t="shared" si="11"/>
        <v>17.5</v>
      </c>
      <c r="E711" s="304">
        <v>232.5</v>
      </c>
      <c r="F711" s="273" t="s">
        <v>1675</v>
      </c>
      <c r="H711" s="6"/>
      <c r="I711" s="307"/>
      <c r="J711" s="6"/>
    </row>
    <row r="712" spans="2:10" ht="15">
      <c r="B712" s="316">
        <v>42800.652222222001</v>
      </c>
      <c r="C712" s="304">
        <v>100</v>
      </c>
      <c r="D712" s="123">
        <f t="shared" si="11"/>
        <v>4.9500000000000028</v>
      </c>
      <c r="E712" s="304">
        <v>95.05</v>
      </c>
      <c r="F712" s="273" t="s">
        <v>1676</v>
      </c>
      <c r="H712" s="6"/>
      <c r="I712" s="307"/>
      <c r="J712" s="6"/>
    </row>
    <row r="713" spans="2:10" ht="15">
      <c r="B713" s="316">
        <v>42800.653518519</v>
      </c>
      <c r="C713" s="304">
        <v>300</v>
      </c>
      <c r="D713" s="123">
        <f t="shared" si="11"/>
        <v>15</v>
      </c>
      <c r="E713" s="304">
        <v>285</v>
      </c>
      <c r="F713" s="273" t="s">
        <v>1677</v>
      </c>
      <c r="H713" s="6"/>
      <c r="I713" s="307"/>
      <c r="J713" s="6"/>
    </row>
    <row r="714" spans="2:10" ht="15">
      <c r="B714" s="316">
        <v>42800.657858796003</v>
      </c>
      <c r="C714" s="304">
        <v>300</v>
      </c>
      <c r="D714" s="123">
        <f t="shared" si="11"/>
        <v>15</v>
      </c>
      <c r="E714" s="304">
        <v>285</v>
      </c>
      <c r="F714" s="273" t="s">
        <v>1678</v>
      </c>
      <c r="H714" s="6"/>
      <c r="I714" s="307"/>
      <c r="J714" s="6"/>
    </row>
    <row r="715" spans="2:10" ht="15">
      <c r="B715" s="316">
        <v>42800.662627315003</v>
      </c>
      <c r="C715" s="304">
        <v>50</v>
      </c>
      <c r="D715" s="123">
        <f t="shared" si="11"/>
        <v>2.4799999999999969</v>
      </c>
      <c r="E715" s="304">
        <v>47.52</v>
      </c>
      <c r="F715" s="273" t="s">
        <v>1679</v>
      </c>
      <c r="H715" s="6"/>
      <c r="I715" s="307"/>
      <c r="J715" s="6"/>
    </row>
    <row r="716" spans="2:10" ht="15">
      <c r="B716" s="316">
        <v>42800.663275462997</v>
      </c>
      <c r="C716" s="304">
        <v>100</v>
      </c>
      <c r="D716" s="123">
        <f t="shared" si="11"/>
        <v>4.9500000000000028</v>
      </c>
      <c r="E716" s="304">
        <v>95.05</v>
      </c>
      <c r="F716" s="273" t="s">
        <v>1680</v>
      </c>
      <c r="H716" s="6"/>
      <c r="I716" s="307"/>
      <c r="J716" s="6"/>
    </row>
    <row r="717" spans="2:10" ht="15">
      <c r="B717" s="316">
        <v>42800.666435184998</v>
      </c>
      <c r="C717" s="304">
        <v>30</v>
      </c>
      <c r="D717" s="123">
        <f t="shared" si="11"/>
        <v>2.1000000000000014</v>
      </c>
      <c r="E717" s="304">
        <v>27.9</v>
      </c>
      <c r="F717" s="273" t="s">
        <v>1681</v>
      </c>
      <c r="H717" s="6"/>
      <c r="I717" s="307"/>
      <c r="J717" s="6"/>
    </row>
    <row r="718" spans="2:10" ht="15">
      <c r="B718" s="316">
        <v>42800.667222222</v>
      </c>
      <c r="C718" s="304">
        <v>100</v>
      </c>
      <c r="D718" s="123">
        <f t="shared" si="11"/>
        <v>4.9500000000000028</v>
      </c>
      <c r="E718" s="304">
        <v>95.05</v>
      </c>
      <c r="F718" s="273" t="s">
        <v>1682</v>
      </c>
      <c r="H718" s="6"/>
      <c r="I718" s="307"/>
      <c r="J718" s="6"/>
    </row>
    <row r="719" spans="2:10" ht="15">
      <c r="B719" s="316">
        <v>42800.670381944001</v>
      </c>
      <c r="C719" s="304">
        <v>100</v>
      </c>
      <c r="D719" s="123">
        <f t="shared" si="11"/>
        <v>5</v>
      </c>
      <c r="E719" s="304">
        <v>95</v>
      </c>
      <c r="F719" s="273" t="s">
        <v>1683</v>
      </c>
      <c r="H719" s="6"/>
      <c r="I719" s="307"/>
      <c r="J719" s="6"/>
    </row>
    <row r="720" spans="2:10" ht="15">
      <c r="B720" s="316">
        <v>42800.670787037001</v>
      </c>
      <c r="C720" s="304">
        <v>50</v>
      </c>
      <c r="D720" s="123">
        <f t="shared" si="11"/>
        <v>2.5</v>
      </c>
      <c r="E720" s="304">
        <v>47.5</v>
      </c>
      <c r="F720" s="273" t="s">
        <v>1684</v>
      </c>
      <c r="H720" s="6"/>
      <c r="I720" s="307"/>
      <c r="J720" s="6"/>
    </row>
    <row r="721" spans="2:10" ht="15">
      <c r="B721" s="316">
        <v>42800.676203704003</v>
      </c>
      <c r="C721" s="304">
        <v>100</v>
      </c>
      <c r="D721" s="123">
        <f t="shared" si="11"/>
        <v>5</v>
      </c>
      <c r="E721" s="304">
        <v>95</v>
      </c>
      <c r="F721" s="273" t="s">
        <v>1685</v>
      </c>
      <c r="H721" s="6"/>
      <c r="I721" s="307"/>
      <c r="J721" s="6"/>
    </row>
    <row r="722" spans="2:10" ht="15">
      <c r="B722" s="316">
        <v>42800.680393518996</v>
      </c>
      <c r="C722" s="304">
        <v>150</v>
      </c>
      <c r="D722" s="123">
        <f t="shared" si="11"/>
        <v>7.5</v>
      </c>
      <c r="E722" s="304">
        <v>142.5</v>
      </c>
      <c r="F722" s="273" t="s">
        <v>1686</v>
      </c>
      <c r="H722" s="6"/>
      <c r="I722" s="307"/>
      <c r="J722" s="6"/>
    </row>
    <row r="723" spans="2:10" ht="15">
      <c r="B723" s="316">
        <v>42800.682719907003</v>
      </c>
      <c r="C723" s="304">
        <v>500</v>
      </c>
      <c r="D723" s="123">
        <f t="shared" si="11"/>
        <v>25</v>
      </c>
      <c r="E723" s="304">
        <v>475</v>
      </c>
      <c r="F723" s="273" t="s">
        <v>1687</v>
      </c>
      <c r="H723" s="6"/>
      <c r="I723" s="307"/>
      <c r="J723" s="6"/>
    </row>
    <row r="724" spans="2:10" ht="15">
      <c r="B724" s="316">
        <v>42800.683425925999</v>
      </c>
      <c r="C724" s="304">
        <v>100</v>
      </c>
      <c r="D724" s="123">
        <f t="shared" si="11"/>
        <v>4.9500000000000028</v>
      </c>
      <c r="E724" s="304">
        <v>95.05</v>
      </c>
      <c r="F724" s="273" t="s">
        <v>1688</v>
      </c>
      <c r="H724" s="6"/>
      <c r="I724" s="307"/>
      <c r="J724" s="6"/>
    </row>
    <row r="725" spans="2:10" ht="15">
      <c r="B725" s="316">
        <v>42800.684548611003</v>
      </c>
      <c r="C725" s="304">
        <v>300</v>
      </c>
      <c r="D725" s="123">
        <f t="shared" si="11"/>
        <v>14.850000000000023</v>
      </c>
      <c r="E725" s="304">
        <v>285.14999999999998</v>
      </c>
      <c r="F725" s="273" t="s">
        <v>1689</v>
      </c>
      <c r="H725" s="6"/>
      <c r="I725" s="307"/>
      <c r="J725" s="6"/>
    </row>
    <row r="726" spans="2:10" ht="15">
      <c r="B726" s="316">
        <v>42800.690671295997</v>
      </c>
      <c r="C726" s="304">
        <v>100</v>
      </c>
      <c r="D726" s="123">
        <f t="shared" si="11"/>
        <v>4.9500000000000028</v>
      </c>
      <c r="E726" s="304">
        <v>95.05</v>
      </c>
      <c r="F726" s="273" t="s">
        <v>1690</v>
      </c>
      <c r="H726" s="6"/>
      <c r="I726" s="307"/>
      <c r="J726" s="6"/>
    </row>
    <row r="727" spans="2:10" ht="15">
      <c r="B727" s="316">
        <v>42800.690787036998</v>
      </c>
      <c r="C727" s="304">
        <v>100</v>
      </c>
      <c r="D727" s="123">
        <f t="shared" si="11"/>
        <v>5</v>
      </c>
      <c r="E727" s="304">
        <v>95</v>
      </c>
      <c r="F727" s="273" t="s">
        <v>1691</v>
      </c>
      <c r="H727" s="6"/>
      <c r="I727" s="307"/>
      <c r="J727" s="6"/>
    </row>
    <row r="728" spans="2:10" ht="15">
      <c r="B728" s="316">
        <v>42800.692037036999</v>
      </c>
      <c r="C728" s="304">
        <v>100</v>
      </c>
      <c r="D728" s="123">
        <f t="shared" si="11"/>
        <v>5</v>
      </c>
      <c r="E728" s="304">
        <v>95</v>
      </c>
      <c r="F728" s="273" t="s">
        <v>1692</v>
      </c>
      <c r="H728" s="6"/>
      <c r="I728" s="307"/>
      <c r="J728" s="6"/>
    </row>
    <row r="729" spans="2:10" ht="15">
      <c r="B729" s="316">
        <v>42800.694062499999</v>
      </c>
      <c r="C729" s="304">
        <v>300</v>
      </c>
      <c r="D729" s="123">
        <f t="shared" si="11"/>
        <v>15</v>
      </c>
      <c r="E729" s="304">
        <v>285</v>
      </c>
      <c r="F729" s="273" t="s">
        <v>1693</v>
      </c>
      <c r="H729" s="6"/>
      <c r="I729" s="307"/>
      <c r="J729" s="6"/>
    </row>
    <row r="730" spans="2:10" ht="15">
      <c r="B730" s="316">
        <v>42800.695069444002</v>
      </c>
      <c r="C730" s="304">
        <v>200</v>
      </c>
      <c r="D730" s="123">
        <f t="shared" si="11"/>
        <v>9.9000000000000057</v>
      </c>
      <c r="E730" s="304">
        <v>190.1</v>
      </c>
      <c r="F730" s="273" t="s">
        <v>1694</v>
      </c>
      <c r="H730" s="6"/>
      <c r="I730" s="307"/>
      <c r="J730" s="6"/>
    </row>
    <row r="731" spans="2:10" ht="15">
      <c r="B731" s="316">
        <v>42800.696365741002</v>
      </c>
      <c r="C731" s="304">
        <v>300</v>
      </c>
      <c r="D731" s="123">
        <f t="shared" si="11"/>
        <v>15</v>
      </c>
      <c r="E731" s="304">
        <v>285</v>
      </c>
      <c r="F731" s="273" t="s">
        <v>1695</v>
      </c>
      <c r="H731" s="6"/>
      <c r="I731" s="307"/>
      <c r="J731" s="6"/>
    </row>
    <row r="732" spans="2:10" ht="15">
      <c r="B732" s="316">
        <v>42800.697060184997</v>
      </c>
      <c r="C732" s="304">
        <v>140</v>
      </c>
      <c r="D732" s="123">
        <f t="shared" si="11"/>
        <v>6.9300000000000068</v>
      </c>
      <c r="E732" s="304">
        <v>133.07</v>
      </c>
      <c r="F732" s="273" t="s">
        <v>1175</v>
      </c>
      <c r="H732" s="6"/>
      <c r="I732" s="307"/>
      <c r="J732" s="6"/>
    </row>
    <row r="733" spans="2:10" ht="15">
      <c r="B733" s="316">
        <v>42800.697199073998</v>
      </c>
      <c r="C733" s="304">
        <v>50</v>
      </c>
      <c r="D733" s="123">
        <f t="shared" si="11"/>
        <v>2.5</v>
      </c>
      <c r="E733" s="304">
        <v>47.5</v>
      </c>
      <c r="F733" s="273" t="s">
        <v>1696</v>
      </c>
      <c r="H733" s="6"/>
      <c r="I733" s="307"/>
      <c r="J733" s="6"/>
    </row>
    <row r="734" spans="2:10" ht="15">
      <c r="B734" s="316">
        <v>42800.701585647999</v>
      </c>
      <c r="C734" s="304">
        <v>300</v>
      </c>
      <c r="D734" s="123">
        <f t="shared" si="11"/>
        <v>15</v>
      </c>
      <c r="E734" s="304">
        <v>285</v>
      </c>
      <c r="F734" s="273" t="s">
        <v>1697</v>
      </c>
      <c r="H734" s="6"/>
      <c r="I734" s="307"/>
      <c r="J734" s="6"/>
    </row>
    <row r="735" spans="2:10" ht="15">
      <c r="B735" s="316">
        <v>42800.704201389002</v>
      </c>
      <c r="C735" s="304">
        <v>150</v>
      </c>
      <c r="D735" s="123">
        <f t="shared" si="11"/>
        <v>10.5</v>
      </c>
      <c r="E735" s="304">
        <v>139.5</v>
      </c>
      <c r="F735" s="273" t="s">
        <v>1698</v>
      </c>
      <c r="H735" s="6"/>
      <c r="I735" s="307"/>
      <c r="J735" s="6"/>
    </row>
    <row r="736" spans="2:10" ht="15">
      <c r="B736" s="316">
        <v>42800.708275463003</v>
      </c>
      <c r="C736" s="304">
        <v>200</v>
      </c>
      <c r="D736" s="123">
        <f t="shared" si="11"/>
        <v>9.9000000000000057</v>
      </c>
      <c r="E736" s="304">
        <v>190.1</v>
      </c>
      <c r="F736" s="273" t="s">
        <v>1699</v>
      </c>
      <c r="H736" s="6"/>
      <c r="I736" s="307"/>
      <c r="J736" s="6"/>
    </row>
    <row r="737" spans="2:10" ht="15">
      <c r="B737" s="316">
        <v>42800.708715278</v>
      </c>
      <c r="C737" s="304">
        <v>300</v>
      </c>
      <c r="D737" s="123">
        <f t="shared" si="11"/>
        <v>15</v>
      </c>
      <c r="E737" s="304">
        <v>285</v>
      </c>
      <c r="F737" s="273" t="s">
        <v>1700</v>
      </c>
      <c r="H737" s="6"/>
      <c r="I737" s="307"/>
      <c r="J737" s="6"/>
    </row>
    <row r="738" spans="2:10" ht="15">
      <c r="B738" s="316">
        <v>42800.709814815003</v>
      </c>
      <c r="C738" s="304">
        <v>1000</v>
      </c>
      <c r="D738" s="123">
        <f t="shared" si="11"/>
        <v>49.5</v>
      </c>
      <c r="E738" s="304">
        <v>950.5</v>
      </c>
      <c r="F738" s="273" t="s">
        <v>1701</v>
      </c>
      <c r="H738" s="6"/>
      <c r="I738" s="307"/>
      <c r="J738" s="6"/>
    </row>
    <row r="739" spans="2:10" ht="15">
      <c r="B739" s="316">
        <v>42800.710555555997</v>
      </c>
      <c r="C739" s="304">
        <v>100</v>
      </c>
      <c r="D739" s="123">
        <f t="shared" si="11"/>
        <v>5</v>
      </c>
      <c r="E739" s="304">
        <v>95</v>
      </c>
      <c r="F739" s="273" t="s">
        <v>1702</v>
      </c>
      <c r="H739" s="6"/>
      <c r="I739" s="307"/>
      <c r="J739" s="6"/>
    </row>
    <row r="740" spans="2:10" ht="15">
      <c r="B740" s="316">
        <v>42800.715208333</v>
      </c>
      <c r="C740" s="304">
        <v>200</v>
      </c>
      <c r="D740" s="123">
        <f t="shared" si="11"/>
        <v>9.9000000000000057</v>
      </c>
      <c r="E740" s="304">
        <v>190.1</v>
      </c>
      <c r="F740" s="273" t="s">
        <v>1703</v>
      </c>
      <c r="H740" s="6"/>
      <c r="I740" s="307"/>
      <c r="J740" s="6"/>
    </row>
    <row r="741" spans="2:10" ht="15">
      <c r="B741" s="316">
        <v>42800.715312499997</v>
      </c>
      <c r="C741" s="304">
        <v>100</v>
      </c>
      <c r="D741" s="123">
        <f t="shared" si="11"/>
        <v>5</v>
      </c>
      <c r="E741" s="304">
        <v>95</v>
      </c>
      <c r="F741" s="273" t="s">
        <v>1704</v>
      </c>
      <c r="H741" s="6"/>
      <c r="I741" s="307"/>
      <c r="J741" s="6"/>
    </row>
    <row r="742" spans="2:10" ht="15">
      <c r="B742" s="316">
        <v>42800.717835648</v>
      </c>
      <c r="C742" s="304">
        <v>500</v>
      </c>
      <c r="D742" s="123">
        <f t="shared" si="11"/>
        <v>25</v>
      </c>
      <c r="E742" s="304">
        <v>475</v>
      </c>
      <c r="F742" s="273" t="s">
        <v>1705</v>
      </c>
      <c r="H742" s="6"/>
      <c r="I742" s="307"/>
      <c r="J742" s="6"/>
    </row>
    <row r="743" spans="2:10" ht="15">
      <c r="B743" s="316">
        <v>42800.718761573997</v>
      </c>
      <c r="C743" s="304">
        <v>30</v>
      </c>
      <c r="D743" s="123">
        <f t="shared" si="11"/>
        <v>1.5</v>
      </c>
      <c r="E743" s="304">
        <v>28.5</v>
      </c>
      <c r="F743" s="273" t="s">
        <v>1706</v>
      </c>
      <c r="H743" s="6"/>
      <c r="I743" s="307"/>
      <c r="J743" s="6"/>
    </row>
    <row r="744" spans="2:10" ht="15">
      <c r="B744" s="316">
        <v>42800.719456018996</v>
      </c>
      <c r="C744" s="304">
        <v>250</v>
      </c>
      <c r="D744" s="123">
        <f t="shared" si="11"/>
        <v>12.379999999999995</v>
      </c>
      <c r="E744" s="304">
        <v>237.62</v>
      </c>
      <c r="F744" s="273" t="s">
        <v>1707</v>
      </c>
      <c r="H744" s="6"/>
      <c r="I744" s="307"/>
      <c r="J744" s="6"/>
    </row>
    <row r="745" spans="2:10" ht="15">
      <c r="B745" s="316">
        <v>42800.723090277999</v>
      </c>
      <c r="C745" s="304">
        <v>100</v>
      </c>
      <c r="D745" s="123">
        <f t="shared" si="11"/>
        <v>5</v>
      </c>
      <c r="E745" s="304">
        <v>95</v>
      </c>
      <c r="F745" s="273" t="s">
        <v>1708</v>
      </c>
      <c r="H745" s="6"/>
      <c r="I745" s="307"/>
      <c r="J745" s="6"/>
    </row>
    <row r="746" spans="2:10" ht="15">
      <c r="B746" s="316">
        <v>42800.725474537001</v>
      </c>
      <c r="C746" s="304">
        <v>35</v>
      </c>
      <c r="D746" s="123">
        <f t="shared" si="11"/>
        <v>1.7299999999999969</v>
      </c>
      <c r="E746" s="304">
        <v>33.270000000000003</v>
      </c>
      <c r="F746" s="273" t="s">
        <v>1709</v>
      </c>
      <c r="H746" s="6"/>
      <c r="I746" s="307"/>
      <c r="J746" s="6"/>
    </row>
    <row r="747" spans="2:10" ht="15">
      <c r="B747" s="316">
        <v>42800.728368055999</v>
      </c>
      <c r="C747" s="304">
        <v>100</v>
      </c>
      <c r="D747" s="123">
        <f t="shared" si="11"/>
        <v>4.9500000000000028</v>
      </c>
      <c r="E747" s="304">
        <v>95.05</v>
      </c>
      <c r="F747" s="273" t="s">
        <v>1710</v>
      </c>
      <c r="H747" s="6"/>
      <c r="I747" s="307"/>
      <c r="J747" s="6"/>
    </row>
    <row r="748" spans="2:10" ht="15">
      <c r="B748" s="316">
        <v>42800.728611111001</v>
      </c>
      <c r="C748" s="304">
        <v>100</v>
      </c>
      <c r="D748" s="123">
        <f t="shared" si="11"/>
        <v>4.9500000000000028</v>
      </c>
      <c r="E748" s="304">
        <v>95.05</v>
      </c>
      <c r="F748" s="273" t="s">
        <v>1711</v>
      </c>
      <c r="H748" s="6"/>
      <c r="I748" s="307"/>
      <c r="J748" s="6"/>
    </row>
    <row r="749" spans="2:10" ht="15">
      <c r="B749" s="316">
        <v>42800.728831018998</v>
      </c>
      <c r="C749" s="304">
        <v>70</v>
      </c>
      <c r="D749" s="123">
        <f t="shared" si="11"/>
        <v>4.9000000000000057</v>
      </c>
      <c r="E749" s="304">
        <v>65.099999999999994</v>
      </c>
      <c r="F749" s="273" t="s">
        <v>1712</v>
      </c>
      <c r="H749" s="6"/>
      <c r="I749" s="307"/>
      <c r="J749" s="6"/>
    </row>
    <row r="750" spans="2:10" ht="15">
      <c r="B750" s="316">
        <v>42800.731215278</v>
      </c>
      <c r="C750" s="304">
        <v>500</v>
      </c>
      <c r="D750" s="123">
        <f t="shared" si="11"/>
        <v>24.75</v>
      </c>
      <c r="E750" s="304">
        <v>475.25</v>
      </c>
      <c r="F750" s="273" t="s">
        <v>1713</v>
      </c>
      <c r="H750" s="6"/>
      <c r="I750" s="307"/>
      <c r="J750" s="6"/>
    </row>
    <row r="751" spans="2:10" ht="15">
      <c r="B751" s="316">
        <v>42800.735497684997</v>
      </c>
      <c r="C751" s="304">
        <v>200</v>
      </c>
      <c r="D751" s="123">
        <f t="shared" si="11"/>
        <v>10</v>
      </c>
      <c r="E751" s="304">
        <v>190</v>
      </c>
      <c r="F751" s="273" t="s">
        <v>1714</v>
      </c>
      <c r="H751" s="6"/>
      <c r="I751" s="307"/>
      <c r="J751" s="6"/>
    </row>
    <row r="752" spans="2:10" ht="15">
      <c r="B752" s="316">
        <v>42800.737430556001</v>
      </c>
      <c r="C752" s="304">
        <v>100</v>
      </c>
      <c r="D752" s="123">
        <f t="shared" si="11"/>
        <v>7</v>
      </c>
      <c r="E752" s="304">
        <v>93</v>
      </c>
      <c r="F752" s="273" t="s">
        <v>1715</v>
      </c>
      <c r="H752" s="6"/>
      <c r="I752" s="307"/>
      <c r="J752" s="6"/>
    </row>
    <row r="753" spans="2:10" ht="15">
      <c r="B753" s="316">
        <v>42800.738773147998</v>
      </c>
      <c r="C753" s="304">
        <v>200</v>
      </c>
      <c r="D753" s="123">
        <f t="shared" si="11"/>
        <v>10</v>
      </c>
      <c r="E753" s="304">
        <v>190</v>
      </c>
      <c r="F753" s="273" t="s">
        <v>1716</v>
      </c>
      <c r="H753" s="6"/>
      <c r="I753" s="307"/>
      <c r="J753" s="6"/>
    </row>
    <row r="754" spans="2:10" ht="15">
      <c r="B754" s="316">
        <v>42800.739479167001</v>
      </c>
      <c r="C754" s="304">
        <v>150</v>
      </c>
      <c r="D754" s="123">
        <f t="shared" si="11"/>
        <v>7.5</v>
      </c>
      <c r="E754" s="304">
        <v>142.5</v>
      </c>
      <c r="F754" s="273" t="s">
        <v>1717</v>
      </c>
      <c r="H754" s="6"/>
      <c r="I754" s="307"/>
      <c r="J754" s="6"/>
    </row>
    <row r="755" spans="2:10" ht="15">
      <c r="B755" s="316">
        <v>42800.739861110997</v>
      </c>
      <c r="C755" s="304">
        <v>500</v>
      </c>
      <c r="D755" s="123">
        <f t="shared" si="11"/>
        <v>25</v>
      </c>
      <c r="E755" s="304">
        <v>475</v>
      </c>
      <c r="F755" s="273" t="s">
        <v>1718</v>
      </c>
      <c r="H755" s="6"/>
      <c r="I755" s="307"/>
      <c r="J755" s="6"/>
    </row>
    <row r="756" spans="2:10" ht="15">
      <c r="B756" s="316">
        <v>42800.740717592998</v>
      </c>
      <c r="C756" s="304">
        <v>125</v>
      </c>
      <c r="D756" s="123">
        <f t="shared" si="11"/>
        <v>6.1899999999999977</v>
      </c>
      <c r="E756" s="304">
        <v>118.81</v>
      </c>
      <c r="F756" s="273" t="s">
        <v>1719</v>
      </c>
      <c r="H756" s="6"/>
      <c r="I756" s="307"/>
      <c r="J756" s="6"/>
    </row>
    <row r="757" spans="2:10" ht="15">
      <c r="B757" s="316">
        <v>42800.741805555997</v>
      </c>
      <c r="C757" s="304">
        <v>200</v>
      </c>
      <c r="D757" s="123">
        <f t="shared" si="11"/>
        <v>9.9000000000000057</v>
      </c>
      <c r="E757" s="304">
        <v>190.1</v>
      </c>
      <c r="F757" s="273" t="s">
        <v>1720</v>
      </c>
      <c r="H757" s="6"/>
      <c r="I757" s="307"/>
      <c r="J757" s="6"/>
    </row>
    <row r="758" spans="2:10" ht="15">
      <c r="B758" s="316">
        <v>42800.742905093</v>
      </c>
      <c r="C758" s="304">
        <v>200</v>
      </c>
      <c r="D758" s="123">
        <f t="shared" si="11"/>
        <v>9.9000000000000057</v>
      </c>
      <c r="E758" s="304">
        <v>190.1</v>
      </c>
      <c r="F758" s="273" t="s">
        <v>1721</v>
      </c>
      <c r="H758" s="6"/>
      <c r="I758" s="307"/>
      <c r="J758" s="6"/>
    </row>
    <row r="759" spans="2:10" ht="15">
      <c r="B759" s="316">
        <v>42800.745277777998</v>
      </c>
      <c r="C759" s="304">
        <v>50</v>
      </c>
      <c r="D759" s="123">
        <f t="shared" si="11"/>
        <v>2.4799999999999969</v>
      </c>
      <c r="E759" s="304">
        <v>47.52</v>
      </c>
      <c r="F759" s="273" t="s">
        <v>1722</v>
      </c>
      <c r="H759" s="6"/>
      <c r="I759" s="307"/>
      <c r="J759" s="6"/>
    </row>
    <row r="760" spans="2:10" ht="15">
      <c r="B760" s="316">
        <v>42800.747557870003</v>
      </c>
      <c r="C760" s="304">
        <v>200</v>
      </c>
      <c r="D760" s="123">
        <f t="shared" si="11"/>
        <v>10</v>
      </c>
      <c r="E760" s="304">
        <v>190</v>
      </c>
      <c r="F760" s="273" t="s">
        <v>1723</v>
      </c>
      <c r="H760" s="6"/>
      <c r="I760" s="307"/>
      <c r="J760" s="6"/>
    </row>
    <row r="761" spans="2:10" ht="15">
      <c r="B761" s="316">
        <v>42800.749097221997</v>
      </c>
      <c r="C761" s="304">
        <v>150</v>
      </c>
      <c r="D761" s="123">
        <f t="shared" si="11"/>
        <v>7.4300000000000068</v>
      </c>
      <c r="E761" s="304">
        <v>142.57</v>
      </c>
      <c r="F761" s="273" t="s">
        <v>1724</v>
      </c>
      <c r="H761" s="6"/>
      <c r="I761" s="307"/>
      <c r="J761" s="6"/>
    </row>
    <row r="762" spans="2:10" ht="15">
      <c r="B762" s="316">
        <v>42800.749155092999</v>
      </c>
      <c r="C762" s="304">
        <v>100</v>
      </c>
      <c r="D762" s="123">
        <f t="shared" si="11"/>
        <v>5</v>
      </c>
      <c r="E762" s="304">
        <v>95</v>
      </c>
      <c r="F762" s="273" t="s">
        <v>1725</v>
      </c>
      <c r="H762" s="6"/>
      <c r="I762" s="307"/>
      <c r="J762" s="6"/>
    </row>
    <row r="763" spans="2:10" ht="15">
      <c r="B763" s="316">
        <v>42800.749293981004</v>
      </c>
      <c r="C763" s="304">
        <v>300</v>
      </c>
      <c r="D763" s="123">
        <f t="shared" si="11"/>
        <v>15</v>
      </c>
      <c r="E763" s="304">
        <v>285</v>
      </c>
      <c r="F763" s="273" t="s">
        <v>1726</v>
      </c>
      <c r="H763" s="6"/>
      <c r="I763" s="307"/>
      <c r="J763" s="6"/>
    </row>
    <row r="764" spans="2:10" ht="15">
      <c r="B764" s="316">
        <v>42800.750277778003</v>
      </c>
      <c r="C764" s="304">
        <v>50</v>
      </c>
      <c r="D764" s="123">
        <f t="shared" si="11"/>
        <v>2.5</v>
      </c>
      <c r="E764" s="304">
        <v>47.5</v>
      </c>
      <c r="F764" s="273" t="s">
        <v>1727</v>
      </c>
      <c r="H764" s="6"/>
      <c r="I764" s="307"/>
      <c r="J764" s="6"/>
    </row>
    <row r="765" spans="2:10" ht="15">
      <c r="B765" s="316">
        <v>42800.754618056002</v>
      </c>
      <c r="C765" s="304">
        <v>100</v>
      </c>
      <c r="D765" s="123">
        <f t="shared" si="11"/>
        <v>4.9500000000000028</v>
      </c>
      <c r="E765" s="304">
        <v>95.05</v>
      </c>
      <c r="F765" s="273" t="s">
        <v>1728</v>
      </c>
      <c r="H765" s="6"/>
      <c r="I765" s="307"/>
      <c r="J765" s="6"/>
    </row>
    <row r="766" spans="2:10" ht="15">
      <c r="B766" s="316">
        <v>42800.761250000003</v>
      </c>
      <c r="C766" s="304">
        <v>300</v>
      </c>
      <c r="D766" s="123">
        <f t="shared" si="11"/>
        <v>15</v>
      </c>
      <c r="E766" s="304">
        <v>285</v>
      </c>
      <c r="F766" s="273" t="s">
        <v>1729</v>
      </c>
      <c r="H766" s="6"/>
      <c r="I766" s="307"/>
      <c r="J766" s="6"/>
    </row>
    <row r="767" spans="2:10" ht="15">
      <c r="B767" s="316">
        <v>42800.763020833001</v>
      </c>
      <c r="C767" s="304">
        <v>1500</v>
      </c>
      <c r="D767" s="123">
        <f t="shared" si="11"/>
        <v>75</v>
      </c>
      <c r="E767" s="304">
        <v>1425</v>
      </c>
      <c r="F767" s="273" t="s">
        <v>1730</v>
      </c>
      <c r="H767" s="6"/>
      <c r="I767" s="307"/>
      <c r="J767" s="6"/>
    </row>
    <row r="768" spans="2:10" ht="15">
      <c r="B768" s="316">
        <v>42800.763946758998</v>
      </c>
      <c r="C768" s="304">
        <v>100</v>
      </c>
      <c r="D768" s="123">
        <f t="shared" si="11"/>
        <v>7</v>
      </c>
      <c r="E768" s="304">
        <v>93</v>
      </c>
      <c r="F768" s="273" t="s">
        <v>1731</v>
      </c>
      <c r="H768" s="6"/>
      <c r="I768" s="307"/>
      <c r="J768" s="6"/>
    </row>
    <row r="769" spans="2:10" ht="15">
      <c r="B769" s="316">
        <v>42800.764328703997</v>
      </c>
      <c r="C769" s="304">
        <v>200</v>
      </c>
      <c r="D769" s="123">
        <f t="shared" si="11"/>
        <v>10</v>
      </c>
      <c r="E769" s="304">
        <v>190</v>
      </c>
      <c r="F769" s="273" t="s">
        <v>1732</v>
      </c>
      <c r="H769" s="6"/>
      <c r="I769" s="307"/>
      <c r="J769" s="6"/>
    </row>
    <row r="770" spans="2:10" ht="15">
      <c r="B770" s="316">
        <v>42800.765439814997</v>
      </c>
      <c r="C770" s="304">
        <v>100</v>
      </c>
      <c r="D770" s="123">
        <f t="shared" si="11"/>
        <v>5</v>
      </c>
      <c r="E770" s="304">
        <v>95</v>
      </c>
      <c r="F770" s="273" t="s">
        <v>1733</v>
      </c>
      <c r="H770" s="6"/>
      <c r="I770" s="307"/>
      <c r="J770" s="6"/>
    </row>
    <row r="771" spans="2:10" ht="15">
      <c r="B771" s="316">
        <v>42800.767523148003</v>
      </c>
      <c r="C771" s="304">
        <v>300</v>
      </c>
      <c r="D771" s="123">
        <f t="shared" si="11"/>
        <v>15</v>
      </c>
      <c r="E771" s="304">
        <v>285</v>
      </c>
      <c r="F771" s="273" t="s">
        <v>1734</v>
      </c>
      <c r="H771" s="6"/>
      <c r="I771" s="307"/>
      <c r="J771" s="6"/>
    </row>
    <row r="772" spans="2:10" ht="15">
      <c r="B772" s="316">
        <v>42800.768946759003</v>
      </c>
      <c r="C772" s="304">
        <v>35</v>
      </c>
      <c r="D772" s="123">
        <f t="shared" si="11"/>
        <v>1.75</v>
      </c>
      <c r="E772" s="304">
        <v>33.25</v>
      </c>
      <c r="F772" s="273" t="s">
        <v>1375</v>
      </c>
      <c r="H772" s="6"/>
      <c r="I772" s="307"/>
      <c r="J772" s="6"/>
    </row>
    <row r="773" spans="2:10" ht="15">
      <c r="B773" s="316">
        <v>42800.775162037004</v>
      </c>
      <c r="C773" s="304">
        <v>300</v>
      </c>
      <c r="D773" s="123">
        <f t="shared" si="11"/>
        <v>15</v>
      </c>
      <c r="E773" s="304">
        <v>285</v>
      </c>
      <c r="F773" s="273" t="s">
        <v>1735</v>
      </c>
      <c r="H773" s="6"/>
      <c r="I773" s="307"/>
      <c r="J773" s="6"/>
    </row>
    <row r="774" spans="2:10" ht="15">
      <c r="B774" s="316">
        <v>42800.776759259003</v>
      </c>
      <c r="C774" s="304">
        <v>500</v>
      </c>
      <c r="D774" s="123">
        <f t="shared" ref="D774:D837" si="12">C774-E774</f>
        <v>25</v>
      </c>
      <c r="E774" s="304">
        <v>475</v>
      </c>
      <c r="F774" s="273" t="s">
        <v>1736</v>
      </c>
      <c r="H774" s="6"/>
      <c r="I774" s="307"/>
      <c r="J774" s="6"/>
    </row>
    <row r="775" spans="2:10" ht="15">
      <c r="B775" s="316">
        <v>42800.778287036999</v>
      </c>
      <c r="C775" s="304">
        <v>50</v>
      </c>
      <c r="D775" s="123">
        <f t="shared" si="12"/>
        <v>2.5</v>
      </c>
      <c r="E775" s="304">
        <v>47.5</v>
      </c>
      <c r="F775" s="273" t="s">
        <v>1737</v>
      </c>
      <c r="H775" s="6"/>
      <c r="I775" s="307"/>
      <c r="J775" s="6"/>
    </row>
    <row r="776" spans="2:10" ht="15">
      <c r="B776" s="316">
        <v>42800.779178240999</v>
      </c>
      <c r="C776" s="304">
        <v>600</v>
      </c>
      <c r="D776" s="123">
        <f t="shared" si="12"/>
        <v>29.700000000000045</v>
      </c>
      <c r="E776" s="304">
        <v>570.29999999999995</v>
      </c>
      <c r="F776" s="273" t="s">
        <v>1738</v>
      </c>
      <c r="H776" s="6"/>
      <c r="I776" s="307"/>
      <c r="J776" s="6"/>
    </row>
    <row r="777" spans="2:10" ht="15">
      <c r="B777" s="316">
        <v>42800.785995370003</v>
      </c>
      <c r="C777" s="304">
        <v>200</v>
      </c>
      <c r="D777" s="123">
        <f t="shared" si="12"/>
        <v>14</v>
      </c>
      <c r="E777" s="304">
        <v>186</v>
      </c>
      <c r="F777" s="273" t="s">
        <v>1739</v>
      </c>
      <c r="H777" s="6"/>
      <c r="I777" s="307"/>
      <c r="J777" s="6"/>
    </row>
    <row r="778" spans="2:10" ht="15">
      <c r="B778" s="316">
        <v>42800.794548610997</v>
      </c>
      <c r="C778" s="304">
        <v>200</v>
      </c>
      <c r="D778" s="123">
        <f t="shared" si="12"/>
        <v>10</v>
      </c>
      <c r="E778" s="304">
        <v>190</v>
      </c>
      <c r="F778" s="273" t="s">
        <v>1740</v>
      </c>
      <c r="H778" s="6"/>
      <c r="I778" s="307"/>
      <c r="J778" s="6"/>
    </row>
    <row r="779" spans="2:10" ht="15">
      <c r="B779" s="316">
        <v>42800.800625000003</v>
      </c>
      <c r="C779" s="304">
        <v>200</v>
      </c>
      <c r="D779" s="123">
        <f t="shared" si="12"/>
        <v>10</v>
      </c>
      <c r="E779" s="304">
        <v>190</v>
      </c>
      <c r="F779" s="273" t="s">
        <v>1741</v>
      </c>
      <c r="H779" s="6"/>
      <c r="I779" s="307"/>
      <c r="J779" s="6"/>
    </row>
    <row r="780" spans="2:10" ht="15">
      <c r="B780" s="316">
        <v>42800.803194444001</v>
      </c>
      <c r="C780" s="304">
        <v>250</v>
      </c>
      <c r="D780" s="123">
        <f t="shared" si="12"/>
        <v>12.5</v>
      </c>
      <c r="E780" s="304">
        <v>237.5</v>
      </c>
      <c r="F780" s="273" t="s">
        <v>1742</v>
      </c>
      <c r="H780" s="6"/>
      <c r="I780" s="307"/>
      <c r="J780" s="6"/>
    </row>
    <row r="781" spans="2:10" ht="15">
      <c r="B781" s="316">
        <v>42800.803622685002</v>
      </c>
      <c r="C781" s="304">
        <v>200</v>
      </c>
      <c r="D781" s="123">
        <f t="shared" si="12"/>
        <v>10</v>
      </c>
      <c r="E781" s="304">
        <v>190</v>
      </c>
      <c r="F781" s="273" t="s">
        <v>1743</v>
      </c>
      <c r="H781" s="6"/>
      <c r="I781" s="307"/>
      <c r="J781" s="6"/>
    </row>
    <row r="782" spans="2:10" ht="15">
      <c r="B782" s="316">
        <v>42800.804097221997</v>
      </c>
      <c r="C782" s="304">
        <v>150</v>
      </c>
      <c r="D782" s="123">
        <f t="shared" si="12"/>
        <v>7.5</v>
      </c>
      <c r="E782" s="304">
        <v>142.5</v>
      </c>
      <c r="F782" s="273" t="s">
        <v>1744</v>
      </c>
      <c r="H782" s="6"/>
      <c r="I782" s="307"/>
      <c r="J782" s="6"/>
    </row>
    <row r="783" spans="2:10" ht="15">
      <c r="B783" s="316">
        <v>42800.809340278</v>
      </c>
      <c r="C783" s="304">
        <v>200</v>
      </c>
      <c r="D783" s="123">
        <f t="shared" si="12"/>
        <v>10</v>
      </c>
      <c r="E783" s="304">
        <v>190</v>
      </c>
      <c r="F783" s="273" t="s">
        <v>1745</v>
      </c>
      <c r="H783" s="6"/>
      <c r="I783" s="307"/>
      <c r="J783" s="6"/>
    </row>
    <row r="784" spans="2:10" ht="15">
      <c r="B784" s="316">
        <v>42800.811099537001</v>
      </c>
      <c r="C784" s="304">
        <v>500</v>
      </c>
      <c r="D784" s="123">
        <f t="shared" si="12"/>
        <v>25</v>
      </c>
      <c r="E784" s="304">
        <v>475</v>
      </c>
      <c r="F784" s="273" t="s">
        <v>1746</v>
      </c>
      <c r="H784" s="6"/>
      <c r="I784" s="307"/>
      <c r="J784" s="6"/>
    </row>
    <row r="785" spans="2:10" ht="15">
      <c r="B785" s="316">
        <v>42800.811446758998</v>
      </c>
      <c r="C785" s="304">
        <v>200</v>
      </c>
      <c r="D785" s="123">
        <f t="shared" si="12"/>
        <v>10</v>
      </c>
      <c r="E785" s="304">
        <v>190</v>
      </c>
      <c r="F785" s="273" t="s">
        <v>1747</v>
      </c>
      <c r="H785" s="6"/>
      <c r="I785" s="307"/>
      <c r="J785" s="6"/>
    </row>
    <row r="786" spans="2:10" ht="15">
      <c r="B786" s="316">
        <v>42800.819016203997</v>
      </c>
      <c r="C786" s="304">
        <v>100</v>
      </c>
      <c r="D786" s="123">
        <f t="shared" si="12"/>
        <v>5</v>
      </c>
      <c r="E786" s="304">
        <v>95</v>
      </c>
      <c r="F786" s="273" t="s">
        <v>1748</v>
      </c>
      <c r="H786" s="6"/>
      <c r="I786" s="307"/>
      <c r="J786" s="6"/>
    </row>
    <row r="787" spans="2:10" ht="15">
      <c r="B787" s="316">
        <v>42800.819189815003</v>
      </c>
      <c r="C787" s="304">
        <v>300</v>
      </c>
      <c r="D787" s="123">
        <f t="shared" si="12"/>
        <v>15</v>
      </c>
      <c r="E787" s="304">
        <v>285</v>
      </c>
      <c r="F787" s="273" t="s">
        <v>1749</v>
      </c>
      <c r="H787" s="6"/>
      <c r="I787" s="307"/>
      <c r="J787" s="6"/>
    </row>
    <row r="788" spans="2:10" ht="15">
      <c r="B788" s="316">
        <v>42800.827847221997</v>
      </c>
      <c r="C788" s="304">
        <v>150</v>
      </c>
      <c r="D788" s="123">
        <f t="shared" si="12"/>
        <v>7.4300000000000068</v>
      </c>
      <c r="E788" s="304">
        <v>142.57</v>
      </c>
      <c r="F788" s="273" t="s">
        <v>1750</v>
      </c>
      <c r="H788" s="6"/>
      <c r="I788" s="307"/>
      <c r="J788" s="6"/>
    </row>
    <row r="789" spans="2:10" ht="15">
      <c r="B789" s="316">
        <v>42800.832372684999</v>
      </c>
      <c r="C789" s="304">
        <v>50</v>
      </c>
      <c r="D789" s="123">
        <f t="shared" si="12"/>
        <v>2.5</v>
      </c>
      <c r="E789" s="304">
        <v>47.5</v>
      </c>
      <c r="F789" s="273" t="s">
        <v>1130</v>
      </c>
      <c r="H789" s="6"/>
      <c r="I789" s="307"/>
      <c r="J789" s="6"/>
    </row>
    <row r="790" spans="2:10" ht="15">
      <c r="B790" s="316">
        <v>42800.838969907003</v>
      </c>
      <c r="C790" s="304">
        <v>300</v>
      </c>
      <c r="D790" s="123">
        <f t="shared" si="12"/>
        <v>15</v>
      </c>
      <c r="E790" s="304">
        <v>285</v>
      </c>
      <c r="F790" s="273" t="s">
        <v>1751</v>
      </c>
      <c r="H790" s="6"/>
      <c r="I790" s="307"/>
      <c r="J790" s="6"/>
    </row>
    <row r="791" spans="2:10" ht="15">
      <c r="B791" s="316">
        <v>42800.844479166997</v>
      </c>
      <c r="C791" s="304">
        <v>100</v>
      </c>
      <c r="D791" s="123">
        <f t="shared" si="12"/>
        <v>5</v>
      </c>
      <c r="E791" s="304">
        <v>95</v>
      </c>
      <c r="F791" s="273" t="s">
        <v>1752</v>
      </c>
      <c r="H791" s="6"/>
      <c r="I791" s="307"/>
      <c r="J791" s="6"/>
    </row>
    <row r="792" spans="2:10" ht="15">
      <c r="B792" s="316">
        <v>42800.845115741002</v>
      </c>
      <c r="C792" s="304">
        <v>100</v>
      </c>
      <c r="D792" s="123">
        <f t="shared" si="12"/>
        <v>4.9500000000000028</v>
      </c>
      <c r="E792" s="304">
        <v>95.05</v>
      </c>
      <c r="F792" s="273" t="s">
        <v>1753</v>
      </c>
      <c r="H792" s="6"/>
      <c r="I792" s="307"/>
      <c r="J792" s="6"/>
    </row>
    <row r="793" spans="2:10" ht="15">
      <c r="B793" s="316">
        <v>42800.845532407002</v>
      </c>
      <c r="C793" s="304">
        <v>500</v>
      </c>
      <c r="D793" s="123">
        <f t="shared" si="12"/>
        <v>24.75</v>
      </c>
      <c r="E793" s="304">
        <v>475.25</v>
      </c>
      <c r="F793" s="273" t="s">
        <v>1754</v>
      </c>
      <c r="H793" s="6"/>
      <c r="I793" s="307"/>
      <c r="J793" s="6"/>
    </row>
    <row r="794" spans="2:10" ht="15">
      <c r="B794" s="316">
        <v>42800.851516203998</v>
      </c>
      <c r="C794" s="304">
        <v>100</v>
      </c>
      <c r="D794" s="123">
        <f t="shared" si="12"/>
        <v>5</v>
      </c>
      <c r="E794" s="304">
        <v>95</v>
      </c>
      <c r="F794" s="273" t="s">
        <v>1755</v>
      </c>
      <c r="H794" s="6"/>
      <c r="I794" s="307"/>
      <c r="J794" s="6"/>
    </row>
    <row r="795" spans="2:10" ht="15">
      <c r="B795" s="316">
        <v>42800.854259259002</v>
      </c>
      <c r="C795" s="304">
        <v>50</v>
      </c>
      <c r="D795" s="123">
        <f t="shared" si="12"/>
        <v>2.5</v>
      </c>
      <c r="E795" s="304">
        <v>47.5</v>
      </c>
      <c r="F795" s="273" t="s">
        <v>1145</v>
      </c>
      <c r="H795" s="6"/>
      <c r="I795" s="307"/>
      <c r="J795" s="6"/>
    </row>
    <row r="796" spans="2:10" ht="15">
      <c r="B796" s="316">
        <v>42800.856851851997</v>
      </c>
      <c r="C796" s="304">
        <v>300</v>
      </c>
      <c r="D796" s="123">
        <f t="shared" si="12"/>
        <v>14.850000000000023</v>
      </c>
      <c r="E796" s="304">
        <v>285.14999999999998</v>
      </c>
      <c r="F796" s="273" t="s">
        <v>1756</v>
      </c>
      <c r="H796" s="6"/>
      <c r="I796" s="307"/>
      <c r="J796" s="6"/>
    </row>
    <row r="797" spans="2:10" ht="15">
      <c r="B797" s="316">
        <v>42800.857662037</v>
      </c>
      <c r="C797" s="304">
        <v>150</v>
      </c>
      <c r="D797" s="123">
        <f t="shared" si="12"/>
        <v>7.4300000000000068</v>
      </c>
      <c r="E797" s="304">
        <v>142.57</v>
      </c>
      <c r="F797" s="273" t="s">
        <v>1757</v>
      </c>
      <c r="H797" s="6"/>
      <c r="I797" s="307"/>
      <c r="J797" s="6"/>
    </row>
    <row r="798" spans="2:10" ht="15">
      <c r="B798" s="316">
        <v>42800.860231480998</v>
      </c>
      <c r="C798" s="304">
        <v>305</v>
      </c>
      <c r="D798" s="123">
        <f t="shared" si="12"/>
        <v>15.25</v>
      </c>
      <c r="E798" s="304">
        <v>289.75</v>
      </c>
      <c r="F798" s="273" t="s">
        <v>1758</v>
      </c>
      <c r="H798" s="6"/>
      <c r="I798" s="307"/>
      <c r="J798" s="6"/>
    </row>
    <row r="799" spans="2:10" ht="15">
      <c r="B799" s="316">
        <v>42800.860474537003</v>
      </c>
      <c r="C799" s="304">
        <v>100</v>
      </c>
      <c r="D799" s="123">
        <f t="shared" si="12"/>
        <v>5</v>
      </c>
      <c r="E799" s="304">
        <v>95</v>
      </c>
      <c r="F799" s="273" t="s">
        <v>1759</v>
      </c>
      <c r="H799" s="6"/>
      <c r="I799" s="307"/>
      <c r="J799" s="6"/>
    </row>
    <row r="800" spans="2:10" ht="15">
      <c r="B800" s="316">
        <v>42800.862303241003</v>
      </c>
      <c r="C800" s="304">
        <v>100</v>
      </c>
      <c r="D800" s="123">
        <f t="shared" si="12"/>
        <v>4.9500000000000028</v>
      </c>
      <c r="E800" s="304">
        <v>95.05</v>
      </c>
      <c r="F800" s="273" t="s">
        <v>1760</v>
      </c>
      <c r="H800" s="6"/>
      <c r="I800" s="307"/>
      <c r="J800" s="6"/>
    </row>
    <row r="801" spans="2:10" ht="15">
      <c r="B801" s="316">
        <v>42800.863993056002</v>
      </c>
      <c r="C801" s="304">
        <v>49</v>
      </c>
      <c r="D801" s="123">
        <f t="shared" si="12"/>
        <v>2.4299999999999997</v>
      </c>
      <c r="E801" s="304">
        <v>46.57</v>
      </c>
      <c r="F801" s="273" t="s">
        <v>1751</v>
      </c>
      <c r="H801" s="6"/>
      <c r="I801" s="307"/>
      <c r="J801" s="6"/>
    </row>
    <row r="802" spans="2:10" ht="15">
      <c r="B802" s="316">
        <v>42800.864699074002</v>
      </c>
      <c r="C802" s="304">
        <v>100</v>
      </c>
      <c r="D802" s="123">
        <f t="shared" si="12"/>
        <v>7</v>
      </c>
      <c r="E802" s="304">
        <v>93</v>
      </c>
      <c r="F802" s="273" t="s">
        <v>1761</v>
      </c>
      <c r="H802" s="6"/>
      <c r="I802" s="307"/>
      <c r="J802" s="6"/>
    </row>
    <row r="803" spans="2:10" ht="15">
      <c r="B803" s="316">
        <v>42800.866238426002</v>
      </c>
      <c r="C803" s="304">
        <v>100</v>
      </c>
      <c r="D803" s="123">
        <f t="shared" si="12"/>
        <v>4.9500000000000028</v>
      </c>
      <c r="E803" s="304">
        <v>95.05</v>
      </c>
      <c r="F803" s="273" t="s">
        <v>1762</v>
      </c>
      <c r="H803" s="6"/>
      <c r="I803" s="307"/>
      <c r="J803" s="6"/>
    </row>
    <row r="804" spans="2:10" ht="15">
      <c r="B804" s="316">
        <v>42800.867604166997</v>
      </c>
      <c r="C804" s="304">
        <v>30</v>
      </c>
      <c r="D804" s="123">
        <f t="shared" si="12"/>
        <v>1.5</v>
      </c>
      <c r="E804" s="304">
        <v>28.5</v>
      </c>
      <c r="F804" s="273" t="s">
        <v>1763</v>
      </c>
      <c r="H804" s="6"/>
      <c r="I804" s="307"/>
      <c r="J804" s="6"/>
    </row>
    <row r="805" spans="2:10" ht="15">
      <c r="B805" s="316">
        <v>42800.876145832997</v>
      </c>
      <c r="C805" s="304">
        <v>300</v>
      </c>
      <c r="D805" s="123">
        <f t="shared" si="12"/>
        <v>15</v>
      </c>
      <c r="E805" s="304">
        <v>285</v>
      </c>
      <c r="F805" s="273" t="s">
        <v>1764</v>
      </c>
      <c r="H805" s="6"/>
      <c r="I805" s="307"/>
      <c r="J805" s="6"/>
    </row>
    <row r="806" spans="2:10" ht="15">
      <c r="B806" s="316">
        <v>42800.878842593003</v>
      </c>
      <c r="C806" s="304">
        <v>50</v>
      </c>
      <c r="D806" s="123">
        <f t="shared" si="12"/>
        <v>2.5</v>
      </c>
      <c r="E806" s="304">
        <v>47.5</v>
      </c>
      <c r="F806" s="273" t="s">
        <v>1419</v>
      </c>
      <c r="H806" s="6"/>
      <c r="I806" s="307"/>
      <c r="J806" s="6"/>
    </row>
    <row r="807" spans="2:10" ht="15">
      <c r="B807" s="316">
        <v>42800.882222221997</v>
      </c>
      <c r="C807" s="304">
        <v>200</v>
      </c>
      <c r="D807" s="123">
        <f t="shared" si="12"/>
        <v>9.9000000000000057</v>
      </c>
      <c r="E807" s="304">
        <v>190.1</v>
      </c>
      <c r="F807" s="273" t="s">
        <v>1765</v>
      </c>
      <c r="H807" s="6"/>
      <c r="I807" s="307"/>
      <c r="J807" s="6"/>
    </row>
    <row r="808" spans="2:10" ht="15">
      <c r="B808" s="316">
        <v>42800.882546296001</v>
      </c>
      <c r="C808" s="304">
        <v>100</v>
      </c>
      <c r="D808" s="123">
        <f t="shared" si="12"/>
        <v>5</v>
      </c>
      <c r="E808" s="304">
        <v>95</v>
      </c>
      <c r="F808" s="273" t="s">
        <v>1766</v>
      </c>
      <c r="H808" s="6"/>
      <c r="I808" s="307"/>
      <c r="J808" s="6"/>
    </row>
    <row r="809" spans="2:10" ht="15">
      <c r="B809" s="316">
        <v>42800.882557869998</v>
      </c>
      <c r="C809" s="304">
        <v>200</v>
      </c>
      <c r="D809" s="123">
        <f t="shared" si="12"/>
        <v>10</v>
      </c>
      <c r="E809" s="304">
        <v>190</v>
      </c>
      <c r="F809" s="273" t="s">
        <v>1767</v>
      </c>
      <c r="H809" s="6"/>
      <c r="I809" s="307"/>
      <c r="J809" s="6"/>
    </row>
    <row r="810" spans="2:10" ht="15">
      <c r="B810" s="316">
        <v>42800.883298610999</v>
      </c>
      <c r="C810" s="304">
        <v>500</v>
      </c>
      <c r="D810" s="123">
        <f t="shared" si="12"/>
        <v>35</v>
      </c>
      <c r="E810" s="304">
        <v>465</v>
      </c>
      <c r="F810" s="273" t="s">
        <v>1093</v>
      </c>
      <c r="H810" s="6"/>
      <c r="I810" s="307"/>
      <c r="J810" s="6"/>
    </row>
    <row r="811" spans="2:10" ht="15">
      <c r="B811" s="316">
        <v>42800.883796296002</v>
      </c>
      <c r="C811" s="304">
        <v>500</v>
      </c>
      <c r="D811" s="123">
        <f t="shared" si="12"/>
        <v>24.75</v>
      </c>
      <c r="E811" s="304">
        <v>475.25</v>
      </c>
      <c r="F811" s="273" t="s">
        <v>1768</v>
      </c>
      <c r="H811" s="6"/>
      <c r="I811" s="307"/>
      <c r="J811" s="6"/>
    </row>
    <row r="812" spans="2:10" ht="15">
      <c r="B812" s="316">
        <v>42800.884004630003</v>
      </c>
      <c r="C812" s="304">
        <v>300</v>
      </c>
      <c r="D812" s="123">
        <f t="shared" si="12"/>
        <v>15</v>
      </c>
      <c r="E812" s="304">
        <v>285</v>
      </c>
      <c r="F812" s="273" t="s">
        <v>1769</v>
      </c>
      <c r="H812" s="6"/>
      <c r="I812" s="307"/>
      <c r="J812" s="6"/>
    </row>
    <row r="813" spans="2:10" ht="15">
      <c r="B813" s="316">
        <v>42800.884629630003</v>
      </c>
      <c r="C813" s="304">
        <v>100</v>
      </c>
      <c r="D813" s="123">
        <f t="shared" si="12"/>
        <v>4.9500000000000028</v>
      </c>
      <c r="E813" s="304">
        <v>95.05</v>
      </c>
      <c r="F813" s="273" t="s">
        <v>1770</v>
      </c>
      <c r="H813" s="6"/>
      <c r="I813" s="307"/>
      <c r="J813" s="6"/>
    </row>
    <row r="814" spans="2:10" ht="15">
      <c r="B814" s="316">
        <v>42800.885694443998</v>
      </c>
      <c r="C814" s="304">
        <v>100</v>
      </c>
      <c r="D814" s="123">
        <f t="shared" si="12"/>
        <v>4.9500000000000028</v>
      </c>
      <c r="E814" s="304">
        <v>95.05</v>
      </c>
      <c r="F814" s="273" t="s">
        <v>1771</v>
      </c>
      <c r="H814" s="6"/>
      <c r="I814" s="307"/>
      <c r="J814" s="6"/>
    </row>
    <row r="815" spans="2:10" ht="15">
      <c r="B815" s="316">
        <v>42800.885752315</v>
      </c>
      <c r="C815" s="304">
        <v>100</v>
      </c>
      <c r="D815" s="123">
        <f t="shared" si="12"/>
        <v>4.9500000000000028</v>
      </c>
      <c r="E815" s="304">
        <v>95.05</v>
      </c>
      <c r="F815" s="273" t="s">
        <v>1772</v>
      </c>
      <c r="H815" s="6"/>
      <c r="I815" s="307"/>
      <c r="J815" s="6"/>
    </row>
    <row r="816" spans="2:10" ht="15">
      <c r="B816" s="316">
        <v>42800.886932870002</v>
      </c>
      <c r="C816" s="304">
        <v>100</v>
      </c>
      <c r="D816" s="123">
        <f t="shared" si="12"/>
        <v>4.9500000000000028</v>
      </c>
      <c r="E816" s="304">
        <v>95.05</v>
      </c>
      <c r="F816" s="273" t="s">
        <v>1773</v>
      </c>
      <c r="H816" s="6"/>
      <c r="I816" s="307"/>
      <c r="J816" s="6"/>
    </row>
    <row r="817" spans="2:10" ht="15">
      <c r="B817" s="316">
        <v>42800.888252315002</v>
      </c>
      <c r="C817" s="304">
        <v>40</v>
      </c>
      <c r="D817" s="123">
        <f t="shared" si="12"/>
        <v>2</v>
      </c>
      <c r="E817" s="304">
        <v>38</v>
      </c>
      <c r="F817" s="273" t="s">
        <v>1774</v>
      </c>
      <c r="H817" s="6"/>
      <c r="I817" s="307"/>
      <c r="J817" s="6"/>
    </row>
    <row r="818" spans="2:10" ht="15">
      <c r="B818" s="316">
        <v>42800.889178240999</v>
      </c>
      <c r="C818" s="304">
        <v>100</v>
      </c>
      <c r="D818" s="123">
        <f t="shared" si="12"/>
        <v>7</v>
      </c>
      <c r="E818" s="304">
        <v>93</v>
      </c>
      <c r="F818" s="273" t="s">
        <v>1775</v>
      </c>
      <c r="H818" s="6"/>
      <c r="I818" s="307"/>
      <c r="J818" s="6"/>
    </row>
    <row r="819" spans="2:10" ht="15">
      <c r="B819" s="316">
        <v>42800.889444444001</v>
      </c>
      <c r="C819" s="304">
        <v>100</v>
      </c>
      <c r="D819" s="123">
        <f t="shared" si="12"/>
        <v>5</v>
      </c>
      <c r="E819" s="304">
        <v>95</v>
      </c>
      <c r="F819" s="273" t="s">
        <v>1776</v>
      </c>
      <c r="H819" s="6"/>
      <c r="I819" s="307"/>
      <c r="J819" s="6"/>
    </row>
    <row r="820" spans="2:10" ht="15">
      <c r="B820" s="316">
        <v>42800.889537037001</v>
      </c>
      <c r="C820" s="304">
        <v>200</v>
      </c>
      <c r="D820" s="123">
        <f t="shared" si="12"/>
        <v>9.9000000000000057</v>
      </c>
      <c r="E820" s="304">
        <v>190.1</v>
      </c>
      <c r="F820" s="273" t="s">
        <v>1777</v>
      </c>
      <c r="H820" s="6"/>
      <c r="I820" s="307"/>
      <c r="J820" s="6"/>
    </row>
    <row r="821" spans="2:10" ht="15">
      <c r="B821" s="316">
        <v>42800.890219907</v>
      </c>
      <c r="C821" s="304">
        <v>400</v>
      </c>
      <c r="D821" s="123">
        <f t="shared" si="12"/>
        <v>20</v>
      </c>
      <c r="E821" s="304">
        <v>380</v>
      </c>
      <c r="F821" s="273" t="s">
        <v>1778</v>
      </c>
      <c r="H821" s="6"/>
      <c r="I821" s="307"/>
      <c r="J821" s="6"/>
    </row>
    <row r="822" spans="2:10" ht="15">
      <c r="B822" s="316">
        <v>42800.890856480997</v>
      </c>
      <c r="C822" s="304">
        <v>200</v>
      </c>
      <c r="D822" s="123">
        <f t="shared" si="12"/>
        <v>10</v>
      </c>
      <c r="E822" s="304">
        <v>190</v>
      </c>
      <c r="F822" s="273" t="s">
        <v>1779</v>
      </c>
      <c r="H822" s="6"/>
      <c r="I822" s="307"/>
      <c r="J822" s="6"/>
    </row>
    <row r="823" spans="2:10" ht="15">
      <c r="B823" s="316">
        <v>42800.891562500001</v>
      </c>
      <c r="C823" s="304">
        <v>200</v>
      </c>
      <c r="D823" s="123">
        <f t="shared" si="12"/>
        <v>10</v>
      </c>
      <c r="E823" s="304">
        <v>190</v>
      </c>
      <c r="F823" s="273" t="s">
        <v>1780</v>
      </c>
      <c r="H823" s="6"/>
      <c r="I823" s="307"/>
      <c r="J823" s="6"/>
    </row>
    <row r="824" spans="2:10" ht="15">
      <c r="B824" s="316">
        <v>42800.892534721999</v>
      </c>
      <c r="C824" s="304">
        <v>500</v>
      </c>
      <c r="D824" s="123">
        <f t="shared" si="12"/>
        <v>35</v>
      </c>
      <c r="E824" s="304">
        <v>465</v>
      </c>
      <c r="F824" s="273" t="s">
        <v>1781</v>
      </c>
      <c r="H824" s="6"/>
      <c r="I824" s="307"/>
      <c r="J824" s="6"/>
    </row>
    <row r="825" spans="2:10" ht="15">
      <c r="B825" s="316">
        <v>42800.892581018998</v>
      </c>
      <c r="C825" s="304">
        <v>100</v>
      </c>
      <c r="D825" s="123">
        <f t="shared" si="12"/>
        <v>5</v>
      </c>
      <c r="E825" s="304">
        <v>95</v>
      </c>
      <c r="F825" s="273" t="s">
        <v>1782</v>
      </c>
      <c r="H825" s="6"/>
      <c r="I825" s="307"/>
      <c r="J825" s="6"/>
    </row>
    <row r="826" spans="2:10" ht="15">
      <c r="B826" s="316">
        <v>42800.892951389003</v>
      </c>
      <c r="C826" s="304">
        <v>50</v>
      </c>
      <c r="D826" s="123">
        <f t="shared" si="12"/>
        <v>2.5</v>
      </c>
      <c r="E826" s="304">
        <v>47.5</v>
      </c>
      <c r="F826" s="273" t="s">
        <v>1783</v>
      </c>
      <c r="H826" s="6"/>
      <c r="I826" s="307"/>
      <c r="J826" s="6"/>
    </row>
    <row r="827" spans="2:10" ht="15">
      <c r="B827" s="316">
        <v>42800.892962963</v>
      </c>
      <c r="C827" s="304">
        <v>500</v>
      </c>
      <c r="D827" s="123">
        <f t="shared" si="12"/>
        <v>25</v>
      </c>
      <c r="E827" s="304">
        <v>475</v>
      </c>
      <c r="F827" s="273" t="s">
        <v>1784</v>
      </c>
      <c r="H827" s="6"/>
      <c r="I827" s="307"/>
      <c r="J827" s="6"/>
    </row>
    <row r="828" spans="2:10" ht="15">
      <c r="B828" s="316">
        <v>42800.893622684998</v>
      </c>
      <c r="C828" s="304">
        <v>300</v>
      </c>
      <c r="D828" s="123">
        <f t="shared" si="12"/>
        <v>15</v>
      </c>
      <c r="E828" s="304">
        <v>285</v>
      </c>
      <c r="F828" s="273" t="s">
        <v>1785</v>
      </c>
      <c r="H828" s="6"/>
      <c r="I828" s="307"/>
      <c r="J828" s="6"/>
    </row>
    <row r="829" spans="2:10" ht="15">
      <c r="B829" s="316">
        <v>42800.894733795998</v>
      </c>
      <c r="C829" s="304">
        <v>250</v>
      </c>
      <c r="D829" s="123">
        <f t="shared" si="12"/>
        <v>12.5</v>
      </c>
      <c r="E829" s="304">
        <v>237.5</v>
      </c>
      <c r="F829" s="273" t="s">
        <v>1786</v>
      </c>
      <c r="H829" s="6"/>
      <c r="I829" s="307"/>
      <c r="J829" s="6"/>
    </row>
    <row r="830" spans="2:10" ht="15">
      <c r="B830" s="316">
        <v>42800.895104167001</v>
      </c>
      <c r="C830" s="304">
        <v>1000</v>
      </c>
      <c r="D830" s="123">
        <f t="shared" si="12"/>
        <v>49.5</v>
      </c>
      <c r="E830" s="304">
        <v>950.5</v>
      </c>
      <c r="F830" s="273" t="s">
        <v>1787</v>
      </c>
      <c r="H830" s="6"/>
      <c r="I830" s="307"/>
      <c r="J830" s="6"/>
    </row>
    <row r="831" spans="2:10" ht="15">
      <c r="B831" s="316">
        <v>42800.895115740997</v>
      </c>
      <c r="C831" s="304">
        <v>500</v>
      </c>
      <c r="D831" s="123">
        <f t="shared" si="12"/>
        <v>24.75</v>
      </c>
      <c r="E831" s="304">
        <v>475.25</v>
      </c>
      <c r="F831" s="273" t="s">
        <v>1788</v>
      </c>
      <c r="H831" s="6"/>
      <c r="I831" s="307"/>
      <c r="J831" s="6"/>
    </row>
    <row r="832" spans="2:10" ht="15">
      <c r="B832" s="316">
        <v>42800.896261574002</v>
      </c>
      <c r="C832" s="304">
        <v>50</v>
      </c>
      <c r="D832" s="123">
        <f t="shared" si="12"/>
        <v>2.5</v>
      </c>
      <c r="E832" s="304">
        <v>47.5</v>
      </c>
      <c r="F832" s="273" t="s">
        <v>1789</v>
      </c>
      <c r="H832" s="6"/>
      <c r="I832" s="307"/>
      <c r="J832" s="6"/>
    </row>
    <row r="833" spans="2:10" ht="15">
      <c r="B833" s="316">
        <v>42800.899560184997</v>
      </c>
      <c r="C833" s="304">
        <v>50</v>
      </c>
      <c r="D833" s="123">
        <f t="shared" si="12"/>
        <v>2.4799999999999969</v>
      </c>
      <c r="E833" s="304">
        <v>47.52</v>
      </c>
      <c r="F833" s="273" t="s">
        <v>1790</v>
      </c>
      <c r="H833" s="6"/>
      <c r="I833" s="307"/>
      <c r="J833" s="6"/>
    </row>
    <row r="834" spans="2:10" ht="15">
      <c r="B834" s="316">
        <v>42800.899895832998</v>
      </c>
      <c r="C834" s="304">
        <v>30</v>
      </c>
      <c r="D834" s="123">
        <f t="shared" si="12"/>
        <v>1.5</v>
      </c>
      <c r="E834" s="304">
        <v>28.5</v>
      </c>
      <c r="F834" s="273" t="s">
        <v>1791</v>
      </c>
      <c r="H834" s="6"/>
      <c r="I834" s="307"/>
      <c r="J834" s="6"/>
    </row>
    <row r="835" spans="2:10" ht="15">
      <c r="B835" s="316">
        <v>42800.901446759002</v>
      </c>
      <c r="C835" s="304">
        <v>50</v>
      </c>
      <c r="D835" s="123">
        <f t="shared" si="12"/>
        <v>3.5</v>
      </c>
      <c r="E835" s="304">
        <v>46.5</v>
      </c>
      <c r="F835" s="273" t="s">
        <v>1792</v>
      </c>
      <c r="H835" s="6"/>
      <c r="I835" s="307"/>
      <c r="J835" s="6"/>
    </row>
    <row r="836" spans="2:10" ht="15">
      <c r="B836" s="316">
        <v>42800.901921295997</v>
      </c>
      <c r="C836" s="304">
        <v>100</v>
      </c>
      <c r="D836" s="123">
        <f t="shared" si="12"/>
        <v>5</v>
      </c>
      <c r="E836" s="304">
        <v>95</v>
      </c>
      <c r="F836" s="273" t="s">
        <v>1793</v>
      </c>
      <c r="H836" s="6"/>
      <c r="I836" s="307"/>
      <c r="J836" s="6"/>
    </row>
    <row r="837" spans="2:10" ht="15">
      <c r="B837" s="316">
        <v>42800.902465277999</v>
      </c>
      <c r="C837" s="304">
        <v>1000</v>
      </c>
      <c r="D837" s="123">
        <f t="shared" si="12"/>
        <v>50</v>
      </c>
      <c r="E837" s="304">
        <v>950</v>
      </c>
      <c r="F837" s="273" t="s">
        <v>1794</v>
      </c>
      <c r="H837" s="6"/>
      <c r="I837" s="307"/>
      <c r="J837" s="6"/>
    </row>
    <row r="838" spans="2:10" ht="15">
      <c r="B838" s="316">
        <v>42800.902858795998</v>
      </c>
      <c r="C838" s="304">
        <v>50</v>
      </c>
      <c r="D838" s="123">
        <f t="shared" ref="D838:D901" si="13">C838-E838</f>
        <v>2.5</v>
      </c>
      <c r="E838" s="304">
        <v>47.5</v>
      </c>
      <c r="F838" s="273" t="s">
        <v>1795</v>
      </c>
      <c r="H838" s="6"/>
      <c r="I838" s="307"/>
      <c r="J838" s="6"/>
    </row>
    <row r="839" spans="2:10" ht="15">
      <c r="B839" s="316">
        <v>42800.905277778002</v>
      </c>
      <c r="C839" s="304">
        <v>300</v>
      </c>
      <c r="D839" s="123">
        <f t="shared" si="13"/>
        <v>15</v>
      </c>
      <c r="E839" s="304">
        <v>285</v>
      </c>
      <c r="F839" s="273" t="s">
        <v>1796</v>
      </c>
      <c r="H839" s="6"/>
      <c r="I839" s="307"/>
      <c r="J839" s="6"/>
    </row>
    <row r="840" spans="2:10" ht="15">
      <c r="B840" s="316">
        <v>42800.906921296002</v>
      </c>
      <c r="C840" s="304">
        <v>50</v>
      </c>
      <c r="D840" s="123">
        <f t="shared" si="13"/>
        <v>2.5</v>
      </c>
      <c r="E840" s="304">
        <v>47.5</v>
      </c>
      <c r="F840" s="273" t="s">
        <v>1797</v>
      </c>
      <c r="H840" s="6"/>
      <c r="I840" s="307"/>
      <c r="J840" s="6"/>
    </row>
    <row r="841" spans="2:10" ht="15">
      <c r="B841" s="316">
        <v>42800.910474536999</v>
      </c>
      <c r="C841" s="304">
        <v>200</v>
      </c>
      <c r="D841" s="123">
        <f t="shared" si="13"/>
        <v>10</v>
      </c>
      <c r="E841" s="304">
        <v>190</v>
      </c>
      <c r="F841" s="273" t="s">
        <v>1798</v>
      </c>
      <c r="H841" s="6"/>
      <c r="I841" s="307"/>
      <c r="J841" s="6"/>
    </row>
    <row r="842" spans="2:10" ht="15">
      <c r="B842" s="316">
        <v>42800.910590277999</v>
      </c>
      <c r="C842" s="304">
        <v>200</v>
      </c>
      <c r="D842" s="123">
        <f t="shared" si="13"/>
        <v>10</v>
      </c>
      <c r="E842" s="304">
        <v>190</v>
      </c>
      <c r="F842" s="273" t="s">
        <v>1799</v>
      </c>
      <c r="H842" s="6"/>
      <c r="I842" s="307"/>
      <c r="J842" s="6"/>
    </row>
    <row r="843" spans="2:10" ht="15">
      <c r="B843" s="316">
        <v>42800.911168981002</v>
      </c>
      <c r="C843" s="304">
        <v>100</v>
      </c>
      <c r="D843" s="123">
        <f t="shared" si="13"/>
        <v>4.9500000000000028</v>
      </c>
      <c r="E843" s="304">
        <v>95.05</v>
      </c>
      <c r="F843" s="273" t="s">
        <v>1800</v>
      </c>
      <c r="H843" s="6"/>
      <c r="I843" s="307"/>
      <c r="J843" s="6"/>
    </row>
    <row r="844" spans="2:10" ht="15">
      <c r="B844" s="316">
        <v>42800.911724537</v>
      </c>
      <c r="C844" s="304">
        <v>200</v>
      </c>
      <c r="D844" s="123">
        <f t="shared" si="13"/>
        <v>10</v>
      </c>
      <c r="E844" s="304">
        <v>190</v>
      </c>
      <c r="F844" s="273" t="s">
        <v>1801</v>
      </c>
      <c r="H844" s="6"/>
      <c r="I844" s="307"/>
      <c r="J844" s="6"/>
    </row>
    <row r="845" spans="2:10" ht="15">
      <c r="B845" s="316">
        <v>42800.913807869998</v>
      </c>
      <c r="C845" s="304">
        <v>100</v>
      </c>
      <c r="D845" s="123">
        <f t="shared" si="13"/>
        <v>5</v>
      </c>
      <c r="E845" s="304">
        <v>95</v>
      </c>
      <c r="F845" s="273" t="s">
        <v>1802</v>
      </c>
      <c r="H845" s="6"/>
      <c r="I845" s="307"/>
      <c r="J845" s="6"/>
    </row>
    <row r="846" spans="2:10" ht="15">
      <c r="B846" s="316">
        <v>42800.914814814998</v>
      </c>
      <c r="C846" s="304">
        <v>50</v>
      </c>
      <c r="D846" s="123">
        <f t="shared" si="13"/>
        <v>2.4799999999999969</v>
      </c>
      <c r="E846" s="304">
        <v>47.52</v>
      </c>
      <c r="F846" s="273" t="s">
        <v>1803</v>
      </c>
      <c r="H846" s="6"/>
      <c r="I846" s="307"/>
      <c r="J846" s="6"/>
    </row>
    <row r="847" spans="2:10" ht="15">
      <c r="B847" s="316">
        <v>42800.916261573999</v>
      </c>
      <c r="C847" s="304">
        <v>300</v>
      </c>
      <c r="D847" s="123">
        <f t="shared" si="13"/>
        <v>15</v>
      </c>
      <c r="E847" s="304">
        <v>285</v>
      </c>
      <c r="F847" s="273" t="s">
        <v>1804</v>
      </c>
      <c r="H847" s="6"/>
      <c r="I847" s="307"/>
      <c r="J847" s="6"/>
    </row>
    <row r="848" spans="2:10" ht="15">
      <c r="B848" s="316">
        <v>42800.918726852004</v>
      </c>
      <c r="C848" s="304">
        <v>300</v>
      </c>
      <c r="D848" s="123">
        <f t="shared" si="13"/>
        <v>21</v>
      </c>
      <c r="E848" s="304">
        <v>279</v>
      </c>
      <c r="F848" s="273" t="s">
        <v>1805</v>
      </c>
      <c r="H848" s="6"/>
      <c r="I848" s="307"/>
      <c r="J848" s="6"/>
    </row>
    <row r="849" spans="2:10" ht="15">
      <c r="B849" s="316">
        <v>42800.921516203998</v>
      </c>
      <c r="C849" s="304">
        <v>72</v>
      </c>
      <c r="D849" s="123">
        <f t="shared" si="13"/>
        <v>3.5999999999999943</v>
      </c>
      <c r="E849" s="304">
        <v>68.400000000000006</v>
      </c>
      <c r="F849" s="273" t="s">
        <v>1806</v>
      </c>
      <c r="H849" s="6"/>
      <c r="I849" s="307"/>
      <c r="J849" s="6"/>
    </row>
    <row r="850" spans="2:10" ht="15">
      <c r="B850" s="316">
        <v>42800.924398148003</v>
      </c>
      <c r="C850" s="304">
        <v>300</v>
      </c>
      <c r="D850" s="123">
        <f t="shared" si="13"/>
        <v>15</v>
      </c>
      <c r="E850" s="304">
        <v>285</v>
      </c>
      <c r="F850" s="273" t="s">
        <v>1807</v>
      </c>
      <c r="H850" s="6"/>
      <c r="I850" s="307"/>
      <c r="J850" s="6"/>
    </row>
    <row r="851" spans="2:10" ht="15">
      <c r="B851" s="316">
        <v>42800.927037037</v>
      </c>
      <c r="C851" s="304">
        <v>100</v>
      </c>
      <c r="D851" s="123">
        <f t="shared" si="13"/>
        <v>5</v>
      </c>
      <c r="E851" s="304">
        <v>95</v>
      </c>
      <c r="F851" s="273" t="s">
        <v>1808</v>
      </c>
      <c r="H851" s="6"/>
      <c r="I851" s="307"/>
      <c r="J851" s="6"/>
    </row>
    <row r="852" spans="2:10" ht="15">
      <c r="B852" s="316">
        <v>42800.928738426002</v>
      </c>
      <c r="C852" s="304">
        <v>500</v>
      </c>
      <c r="D852" s="123">
        <f t="shared" si="13"/>
        <v>25</v>
      </c>
      <c r="E852" s="304">
        <v>475</v>
      </c>
      <c r="F852" s="273" t="s">
        <v>1809</v>
      </c>
      <c r="H852" s="6"/>
      <c r="I852" s="307"/>
      <c r="J852" s="6"/>
    </row>
    <row r="853" spans="2:10" ht="15">
      <c r="B853" s="316">
        <v>42800.930150462998</v>
      </c>
      <c r="C853" s="304">
        <v>300</v>
      </c>
      <c r="D853" s="123">
        <f t="shared" si="13"/>
        <v>15</v>
      </c>
      <c r="E853" s="304">
        <v>285</v>
      </c>
      <c r="F853" s="273" t="s">
        <v>1810</v>
      </c>
      <c r="H853" s="6"/>
      <c r="I853" s="307"/>
      <c r="J853" s="6"/>
    </row>
    <row r="854" spans="2:10" ht="15">
      <c r="B854" s="316">
        <v>42800.930254630002</v>
      </c>
      <c r="C854" s="304">
        <v>200</v>
      </c>
      <c r="D854" s="123">
        <f t="shared" si="13"/>
        <v>9.9000000000000057</v>
      </c>
      <c r="E854" s="304">
        <v>190.1</v>
      </c>
      <c r="F854" s="273" t="s">
        <v>1811</v>
      </c>
      <c r="H854" s="6"/>
      <c r="I854" s="307"/>
      <c r="J854" s="6"/>
    </row>
    <row r="855" spans="2:10" ht="15">
      <c r="B855" s="316">
        <v>42800.931631943997</v>
      </c>
      <c r="C855" s="304">
        <v>200</v>
      </c>
      <c r="D855" s="123">
        <f t="shared" si="13"/>
        <v>10</v>
      </c>
      <c r="E855" s="304">
        <v>190</v>
      </c>
      <c r="F855" s="273" t="s">
        <v>1812</v>
      </c>
      <c r="H855" s="6"/>
      <c r="I855" s="307"/>
      <c r="J855" s="6"/>
    </row>
    <row r="856" spans="2:10" ht="15">
      <c r="B856" s="316">
        <v>42800.934004629999</v>
      </c>
      <c r="C856" s="304">
        <v>100</v>
      </c>
      <c r="D856" s="123">
        <f t="shared" si="13"/>
        <v>7</v>
      </c>
      <c r="E856" s="304">
        <v>93</v>
      </c>
      <c r="F856" s="273" t="s">
        <v>1813</v>
      </c>
      <c r="H856" s="6"/>
      <c r="I856" s="307"/>
      <c r="J856" s="6"/>
    </row>
    <row r="857" spans="2:10" ht="15">
      <c r="B857" s="316">
        <v>42800.934826388999</v>
      </c>
      <c r="C857" s="304">
        <v>50</v>
      </c>
      <c r="D857" s="123">
        <f t="shared" si="13"/>
        <v>2.5</v>
      </c>
      <c r="E857" s="304">
        <v>47.5</v>
      </c>
      <c r="F857" s="273" t="s">
        <v>1814</v>
      </c>
      <c r="H857" s="6"/>
      <c r="I857" s="307"/>
      <c r="J857" s="6"/>
    </row>
    <row r="858" spans="2:10" ht="15">
      <c r="B858" s="316">
        <v>42800.935509258998</v>
      </c>
      <c r="C858" s="304">
        <v>100</v>
      </c>
      <c r="D858" s="123">
        <f t="shared" si="13"/>
        <v>5</v>
      </c>
      <c r="E858" s="304">
        <v>95</v>
      </c>
      <c r="F858" s="273" t="s">
        <v>1815</v>
      </c>
      <c r="H858" s="6"/>
      <c r="I858" s="307"/>
      <c r="J858" s="6"/>
    </row>
    <row r="859" spans="2:10" ht="15">
      <c r="B859" s="316">
        <v>42800.936921296001</v>
      </c>
      <c r="C859" s="304">
        <v>300</v>
      </c>
      <c r="D859" s="123">
        <f t="shared" si="13"/>
        <v>15</v>
      </c>
      <c r="E859" s="304">
        <v>285</v>
      </c>
      <c r="F859" s="273" t="s">
        <v>1816</v>
      </c>
      <c r="H859" s="6"/>
      <c r="I859" s="307"/>
      <c r="J859" s="6"/>
    </row>
    <row r="860" spans="2:10" ht="15">
      <c r="B860" s="316">
        <v>42800.936956019003</v>
      </c>
      <c r="C860" s="304">
        <v>50</v>
      </c>
      <c r="D860" s="123">
        <f t="shared" si="13"/>
        <v>2.5</v>
      </c>
      <c r="E860" s="304">
        <v>47.5</v>
      </c>
      <c r="F860" s="273" t="s">
        <v>1817</v>
      </c>
      <c r="H860" s="6"/>
      <c r="I860" s="307"/>
      <c r="J860" s="6"/>
    </row>
    <row r="861" spans="2:10" ht="15">
      <c r="B861" s="316">
        <v>42800.939143518997</v>
      </c>
      <c r="C861" s="304">
        <v>50</v>
      </c>
      <c r="D861" s="123">
        <f t="shared" si="13"/>
        <v>2.5</v>
      </c>
      <c r="E861" s="304">
        <v>47.5</v>
      </c>
      <c r="F861" s="273" t="s">
        <v>1818</v>
      </c>
      <c r="H861" s="6"/>
      <c r="I861" s="307"/>
      <c r="J861" s="6"/>
    </row>
    <row r="862" spans="2:10" ht="15">
      <c r="B862" s="316">
        <v>42800.940763888997</v>
      </c>
      <c r="C862" s="304">
        <v>200</v>
      </c>
      <c r="D862" s="123">
        <f t="shared" si="13"/>
        <v>10</v>
      </c>
      <c r="E862" s="304">
        <v>190</v>
      </c>
      <c r="F862" s="273" t="s">
        <v>1819</v>
      </c>
      <c r="H862" s="6"/>
      <c r="I862" s="307"/>
      <c r="J862" s="6"/>
    </row>
    <row r="863" spans="2:10" ht="15">
      <c r="B863" s="316">
        <v>42800.946851852001</v>
      </c>
      <c r="C863" s="304">
        <v>500</v>
      </c>
      <c r="D863" s="123">
        <f t="shared" si="13"/>
        <v>24.75</v>
      </c>
      <c r="E863" s="304">
        <v>475.25</v>
      </c>
      <c r="F863" s="273" t="s">
        <v>1820</v>
      </c>
      <c r="H863" s="6"/>
      <c r="I863" s="307"/>
      <c r="J863" s="6"/>
    </row>
    <row r="864" spans="2:10" ht="15">
      <c r="B864" s="316">
        <v>42800.948032407003</v>
      </c>
      <c r="C864" s="304">
        <v>1000</v>
      </c>
      <c r="D864" s="123">
        <f t="shared" si="13"/>
        <v>49.5</v>
      </c>
      <c r="E864" s="304">
        <v>950.5</v>
      </c>
      <c r="F864" s="273" t="s">
        <v>1821</v>
      </c>
      <c r="H864" s="6"/>
      <c r="I864" s="307"/>
      <c r="J864" s="6"/>
    </row>
    <row r="865" spans="2:10" ht="15">
      <c r="B865" s="316">
        <v>42800.949178240997</v>
      </c>
      <c r="C865" s="304">
        <v>300</v>
      </c>
      <c r="D865" s="123">
        <f t="shared" si="13"/>
        <v>15</v>
      </c>
      <c r="E865" s="304">
        <v>285</v>
      </c>
      <c r="F865" s="273" t="s">
        <v>1822</v>
      </c>
      <c r="H865" s="6"/>
      <c r="I865" s="307"/>
      <c r="J865" s="6"/>
    </row>
    <row r="866" spans="2:10" ht="15">
      <c r="B866" s="316">
        <v>42800.949456019</v>
      </c>
      <c r="C866" s="304">
        <v>100</v>
      </c>
      <c r="D866" s="123">
        <f t="shared" si="13"/>
        <v>5</v>
      </c>
      <c r="E866" s="304">
        <v>95</v>
      </c>
      <c r="F866" s="273" t="s">
        <v>1823</v>
      </c>
      <c r="H866" s="6"/>
      <c r="I866" s="307"/>
      <c r="J866" s="6"/>
    </row>
    <row r="867" spans="2:10" ht="15">
      <c r="B867" s="316">
        <v>42800.949548611003</v>
      </c>
      <c r="C867" s="304">
        <v>100</v>
      </c>
      <c r="D867" s="123">
        <f t="shared" si="13"/>
        <v>5</v>
      </c>
      <c r="E867" s="304">
        <v>95</v>
      </c>
      <c r="F867" s="273" t="s">
        <v>1824</v>
      </c>
      <c r="H867" s="6"/>
      <c r="I867" s="307"/>
      <c r="J867" s="6"/>
    </row>
    <row r="868" spans="2:10" ht="15">
      <c r="B868" s="316">
        <v>42800.949791667001</v>
      </c>
      <c r="C868" s="304">
        <v>100</v>
      </c>
      <c r="D868" s="123">
        <f t="shared" si="13"/>
        <v>5</v>
      </c>
      <c r="E868" s="304">
        <v>95</v>
      </c>
      <c r="F868" s="273" t="s">
        <v>1825</v>
      </c>
      <c r="H868" s="6"/>
      <c r="I868" s="307"/>
      <c r="J868" s="6"/>
    </row>
    <row r="869" spans="2:10" ht="15">
      <c r="B869" s="316">
        <v>42800.952453703998</v>
      </c>
      <c r="C869" s="304">
        <v>250</v>
      </c>
      <c r="D869" s="123">
        <f t="shared" si="13"/>
        <v>12.5</v>
      </c>
      <c r="E869" s="304">
        <v>237.5</v>
      </c>
      <c r="F869" s="273" t="s">
        <v>1826</v>
      </c>
      <c r="H869" s="6"/>
      <c r="I869" s="307"/>
      <c r="J869" s="6"/>
    </row>
    <row r="870" spans="2:10" ht="15">
      <c r="B870" s="316">
        <v>42800.953067130002</v>
      </c>
      <c r="C870" s="304">
        <v>150</v>
      </c>
      <c r="D870" s="123">
        <f t="shared" si="13"/>
        <v>7.5</v>
      </c>
      <c r="E870" s="304">
        <v>142.5</v>
      </c>
      <c r="F870" s="273" t="s">
        <v>1208</v>
      </c>
      <c r="H870" s="6"/>
      <c r="I870" s="307"/>
      <c r="J870" s="6"/>
    </row>
    <row r="871" spans="2:10" ht="15">
      <c r="B871" s="316">
        <v>42800.958622685001</v>
      </c>
      <c r="C871" s="304">
        <v>300</v>
      </c>
      <c r="D871" s="123">
        <f t="shared" si="13"/>
        <v>15</v>
      </c>
      <c r="E871" s="304">
        <v>285</v>
      </c>
      <c r="F871" s="273" t="s">
        <v>1827</v>
      </c>
      <c r="H871" s="6"/>
      <c r="I871" s="307"/>
      <c r="J871" s="6"/>
    </row>
    <row r="872" spans="2:10" ht="15">
      <c r="B872" s="316">
        <v>42800.962337962999</v>
      </c>
      <c r="C872" s="304">
        <v>300</v>
      </c>
      <c r="D872" s="123">
        <f t="shared" si="13"/>
        <v>15</v>
      </c>
      <c r="E872" s="304">
        <v>285</v>
      </c>
      <c r="F872" s="273" t="s">
        <v>1828</v>
      </c>
      <c r="H872" s="6"/>
      <c r="I872" s="307"/>
      <c r="J872" s="6"/>
    </row>
    <row r="873" spans="2:10" ht="15">
      <c r="B873" s="316">
        <v>42800.962407407002</v>
      </c>
      <c r="C873" s="304">
        <v>500</v>
      </c>
      <c r="D873" s="123">
        <f t="shared" si="13"/>
        <v>25</v>
      </c>
      <c r="E873" s="304">
        <v>475</v>
      </c>
      <c r="F873" s="273" t="s">
        <v>1829</v>
      </c>
      <c r="H873" s="6"/>
      <c r="I873" s="307"/>
      <c r="J873" s="6"/>
    </row>
    <row r="874" spans="2:10" ht="15">
      <c r="B874" s="316">
        <v>42800.964247684999</v>
      </c>
      <c r="C874" s="304">
        <v>150</v>
      </c>
      <c r="D874" s="123">
        <f t="shared" si="13"/>
        <v>7.4300000000000068</v>
      </c>
      <c r="E874" s="304">
        <v>142.57</v>
      </c>
      <c r="F874" s="273" t="s">
        <v>1830</v>
      </c>
      <c r="H874" s="6"/>
      <c r="I874" s="307"/>
      <c r="J874" s="6"/>
    </row>
    <row r="875" spans="2:10" ht="15">
      <c r="B875" s="316">
        <v>42800.966215278</v>
      </c>
      <c r="C875" s="304">
        <v>100</v>
      </c>
      <c r="D875" s="123">
        <f t="shared" si="13"/>
        <v>5</v>
      </c>
      <c r="E875" s="304">
        <v>95</v>
      </c>
      <c r="F875" s="273" t="s">
        <v>1831</v>
      </c>
      <c r="H875" s="6"/>
      <c r="I875" s="307"/>
      <c r="J875" s="6"/>
    </row>
    <row r="876" spans="2:10" ht="15">
      <c r="B876" s="316">
        <v>42800.968668980997</v>
      </c>
      <c r="C876" s="304">
        <v>100</v>
      </c>
      <c r="D876" s="123">
        <f t="shared" si="13"/>
        <v>5</v>
      </c>
      <c r="E876" s="304">
        <v>95</v>
      </c>
      <c r="F876" s="273" t="s">
        <v>1832</v>
      </c>
      <c r="H876" s="6"/>
      <c r="I876" s="307"/>
      <c r="J876" s="6"/>
    </row>
    <row r="877" spans="2:10" ht="15">
      <c r="B877" s="316">
        <v>42800.968796296002</v>
      </c>
      <c r="C877" s="304">
        <v>100</v>
      </c>
      <c r="D877" s="123">
        <f t="shared" si="13"/>
        <v>4.9500000000000028</v>
      </c>
      <c r="E877" s="304">
        <v>95.05</v>
      </c>
      <c r="F877" s="273" t="s">
        <v>1833</v>
      </c>
      <c r="H877" s="6"/>
      <c r="I877" s="307"/>
      <c r="J877" s="6"/>
    </row>
    <row r="878" spans="2:10" ht="15">
      <c r="B878" s="316">
        <v>42800.969224537002</v>
      </c>
      <c r="C878" s="304">
        <v>500</v>
      </c>
      <c r="D878" s="123">
        <f t="shared" si="13"/>
        <v>25</v>
      </c>
      <c r="E878" s="304">
        <v>475</v>
      </c>
      <c r="F878" s="273" t="s">
        <v>1583</v>
      </c>
      <c r="H878" s="6"/>
      <c r="I878" s="307"/>
      <c r="J878" s="6"/>
    </row>
    <row r="879" spans="2:10" ht="15">
      <c r="B879" s="316">
        <v>42800.971377315</v>
      </c>
      <c r="C879" s="304">
        <v>300</v>
      </c>
      <c r="D879" s="123">
        <f t="shared" si="13"/>
        <v>14.850000000000023</v>
      </c>
      <c r="E879" s="304">
        <v>285.14999999999998</v>
      </c>
      <c r="F879" s="273" t="s">
        <v>1561</v>
      </c>
      <c r="H879" s="6"/>
      <c r="I879" s="307"/>
      <c r="J879" s="6"/>
    </row>
    <row r="880" spans="2:10" ht="15">
      <c r="B880" s="316">
        <v>42800.973958333001</v>
      </c>
      <c r="C880" s="304">
        <v>100</v>
      </c>
      <c r="D880" s="123">
        <f t="shared" si="13"/>
        <v>5</v>
      </c>
      <c r="E880" s="304">
        <v>95</v>
      </c>
      <c r="F880" s="273" t="s">
        <v>1115</v>
      </c>
      <c r="H880" s="6"/>
      <c r="I880" s="307"/>
      <c r="J880" s="6"/>
    </row>
    <row r="881" spans="2:10" ht="15">
      <c r="B881" s="316">
        <v>42800.976342593</v>
      </c>
      <c r="C881" s="304">
        <v>200</v>
      </c>
      <c r="D881" s="123">
        <f t="shared" si="13"/>
        <v>9.9000000000000057</v>
      </c>
      <c r="E881" s="304">
        <v>190.1</v>
      </c>
      <c r="F881" s="273" t="s">
        <v>1834</v>
      </c>
      <c r="H881" s="6"/>
      <c r="I881" s="307"/>
      <c r="J881" s="6"/>
    </row>
    <row r="882" spans="2:10" ht="15">
      <c r="B882" s="316">
        <v>42800.976458333003</v>
      </c>
      <c r="C882" s="304">
        <v>30</v>
      </c>
      <c r="D882" s="123">
        <f t="shared" si="13"/>
        <v>1.5</v>
      </c>
      <c r="E882" s="304">
        <v>28.5</v>
      </c>
      <c r="F882" s="273" t="s">
        <v>1835</v>
      </c>
      <c r="H882" s="6"/>
      <c r="I882" s="307"/>
      <c r="J882" s="6"/>
    </row>
    <row r="883" spans="2:10" ht="15">
      <c r="B883" s="316">
        <v>42800.978020832998</v>
      </c>
      <c r="C883" s="304">
        <v>500</v>
      </c>
      <c r="D883" s="123">
        <f t="shared" si="13"/>
        <v>25</v>
      </c>
      <c r="E883" s="304">
        <v>475</v>
      </c>
      <c r="F883" s="273" t="s">
        <v>1836</v>
      </c>
      <c r="H883" s="6"/>
      <c r="I883" s="307"/>
      <c r="J883" s="6"/>
    </row>
    <row r="884" spans="2:10" ht="15">
      <c r="B884" s="316">
        <v>42800.979872684999</v>
      </c>
      <c r="C884" s="304">
        <v>150</v>
      </c>
      <c r="D884" s="123">
        <f t="shared" si="13"/>
        <v>7.5</v>
      </c>
      <c r="E884" s="304">
        <v>142.5</v>
      </c>
      <c r="F884" s="273" t="s">
        <v>1225</v>
      </c>
      <c r="H884" s="6"/>
      <c r="I884" s="307"/>
      <c r="J884" s="6"/>
    </row>
    <row r="885" spans="2:10" ht="15">
      <c r="B885" s="316">
        <v>42800.980995370002</v>
      </c>
      <c r="C885" s="304">
        <v>100</v>
      </c>
      <c r="D885" s="123">
        <f t="shared" si="13"/>
        <v>4.9500000000000028</v>
      </c>
      <c r="E885" s="304">
        <v>95.05</v>
      </c>
      <c r="F885" s="273" t="s">
        <v>1837</v>
      </c>
      <c r="H885" s="6"/>
      <c r="I885" s="307"/>
      <c r="J885" s="6"/>
    </row>
    <row r="886" spans="2:10" ht="15">
      <c r="B886" s="316">
        <v>42800.981296295999</v>
      </c>
      <c r="C886" s="304">
        <v>500</v>
      </c>
      <c r="D886" s="123">
        <f t="shared" si="13"/>
        <v>25</v>
      </c>
      <c r="E886" s="304">
        <v>475</v>
      </c>
      <c r="F886" s="273" t="s">
        <v>1838</v>
      </c>
      <c r="H886" s="6"/>
      <c r="I886" s="307"/>
      <c r="J886" s="6"/>
    </row>
    <row r="887" spans="2:10" ht="15">
      <c r="B887" s="316">
        <v>42800.982187499998</v>
      </c>
      <c r="C887" s="304">
        <v>50</v>
      </c>
      <c r="D887" s="123">
        <f t="shared" si="13"/>
        <v>2.5</v>
      </c>
      <c r="E887" s="304">
        <v>47.5</v>
      </c>
      <c r="F887" s="273" t="s">
        <v>1046</v>
      </c>
      <c r="H887" s="6"/>
      <c r="I887" s="307"/>
      <c r="J887" s="6"/>
    </row>
    <row r="888" spans="2:10" ht="15">
      <c r="B888" s="316">
        <v>42800.982499999998</v>
      </c>
      <c r="C888" s="304">
        <v>100</v>
      </c>
      <c r="D888" s="123">
        <f t="shared" si="13"/>
        <v>5</v>
      </c>
      <c r="E888" s="304">
        <v>95</v>
      </c>
      <c r="F888" s="273" t="s">
        <v>1839</v>
      </c>
      <c r="H888" s="6"/>
      <c r="I888" s="307"/>
      <c r="J888" s="6"/>
    </row>
    <row r="889" spans="2:10" ht="15">
      <c r="B889" s="316">
        <v>42800.982812499999</v>
      </c>
      <c r="C889" s="304">
        <v>50</v>
      </c>
      <c r="D889" s="123">
        <f t="shared" si="13"/>
        <v>2.4799999999999969</v>
      </c>
      <c r="E889" s="304">
        <v>47.52</v>
      </c>
      <c r="F889" s="273" t="s">
        <v>1840</v>
      </c>
      <c r="H889" s="6"/>
      <c r="I889" s="307"/>
      <c r="J889" s="6"/>
    </row>
    <row r="890" spans="2:10" ht="15">
      <c r="B890" s="316">
        <v>42800.984328703998</v>
      </c>
      <c r="C890" s="304">
        <v>50</v>
      </c>
      <c r="D890" s="123">
        <f t="shared" si="13"/>
        <v>2.4799999999999969</v>
      </c>
      <c r="E890" s="304">
        <v>47.52</v>
      </c>
      <c r="F890" s="273" t="s">
        <v>1840</v>
      </c>
      <c r="H890" s="6"/>
      <c r="I890" s="307"/>
      <c r="J890" s="6"/>
    </row>
    <row r="891" spans="2:10" ht="15">
      <c r="B891" s="316">
        <v>42800.985775462999</v>
      </c>
      <c r="C891" s="304">
        <v>100</v>
      </c>
      <c r="D891" s="123">
        <f t="shared" si="13"/>
        <v>5</v>
      </c>
      <c r="E891" s="304">
        <v>95</v>
      </c>
      <c r="F891" s="273" t="s">
        <v>1841</v>
      </c>
      <c r="H891" s="6"/>
      <c r="I891" s="307"/>
      <c r="J891" s="6"/>
    </row>
    <row r="892" spans="2:10" ht="15">
      <c r="B892" s="316">
        <v>42800.985856480998</v>
      </c>
      <c r="C892" s="304">
        <v>100</v>
      </c>
      <c r="D892" s="123">
        <f t="shared" si="13"/>
        <v>5</v>
      </c>
      <c r="E892" s="304">
        <v>95</v>
      </c>
      <c r="F892" s="273" t="s">
        <v>1842</v>
      </c>
      <c r="H892" s="6"/>
      <c r="I892" s="307"/>
      <c r="J892" s="6"/>
    </row>
    <row r="893" spans="2:10" ht="15">
      <c r="B893" s="316">
        <v>42800.987280093002</v>
      </c>
      <c r="C893" s="304">
        <v>200</v>
      </c>
      <c r="D893" s="123">
        <f t="shared" si="13"/>
        <v>9.9000000000000057</v>
      </c>
      <c r="E893" s="304">
        <v>190.1</v>
      </c>
      <c r="F893" s="273" t="s">
        <v>1843</v>
      </c>
      <c r="H893" s="6"/>
      <c r="I893" s="307"/>
      <c r="J893" s="6"/>
    </row>
    <row r="894" spans="2:10" ht="15">
      <c r="B894" s="316">
        <v>42800.989074074001</v>
      </c>
      <c r="C894" s="304">
        <v>100</v>
      </c>
      <c r="D894" s="123">
        <f t="shared" si="13"/>
        <v>5</v>
      </c>
      <c r="E894" s="304">
        <v>95</v>
      </c>
      <c r="F894" s="273" t="s">
        <v>1520</v>
      </c>
      <c r="H894" s="6"/>
      <c r="I894" s="307"/>
      <c r="J894" s="6"/>
    </row>
    <row r="895" spans="2:10" ht="15">
      <c r="B895" s="316">
        <v>42800.989652778</v>
      </c>
      <c r="C895" s="304">
        <v>100</v>
      </c>
      <c r="D895" s="123">
        <f t="shared" si="13"/>
        <v>5</v>
      </c>
      <c r="E895" s="304">
        <v>95</v>
      </c>
      <c r="F895" s="273" t="s">
        <v>1844</v>
      </c>
      <c r="H895" s="6"/>
      <c r="I895" s="307"/>
      <c r="J895" s="6"/>
    </row>
    <row r="896" spans="2:10" ht="15">
      <c r="B896" s="316">
        <v>42800.990462962996</v>
      </c>
      <c r="C896" s="304">
        <v>100</v>
      </c>
      <c r="D896" s="123">
        <f t="shared" si="13"/>
        <v>5</v>
      </c>
      <c r="E896" s="304">
        <v>95</v>
      </c>
      <c r="F896" s="273" t="s">
        <v>1845</v>
      </c>
      <c r="H896" s="6"/>
      <c r="I896" s="307"/>
      <c r="J896" s="6"/>
    </row>
    <row r="897" spans="2:10" ht="15">
      <c r="B897" s="316">
        <v>42800.991956019003</v>
      </c>
      <c r="C897" s="304">
        <v>200</v>
      </c>
      <c r="D897" s="123">
        <f t="shared" si="13"/>
        <v>10</v>
      </c>
      <c r="E897" s="304">
        <v>190</v>
      </c>
      <c r="F897" s="273" t="s">
        <v>1846</v>
      </c>
      <c r="H897" s="6"/>
      <c r="I897" s="307"/>
      <c r="J897" s="6"/>
    </row>
    <row r="898" spans="2:10" ht="15">
      <c r="B898" s="316">
        <v>42800.992835648001</v>
      </c>
      <c r="C898" s="304">
        <v>50</v>
      </c>
      <c r="D898" s="123">
        <f t="shared" si="13"/>
        <v>2.5</v>
      </c>
      <c r="E898" s="304">
        <v>47.5</v>
      </c>
      <c r="F898" s="273" t="s">
        <v>1847</v>
      </c>
      <c r="H898" s="6"/>
      <c r="I898" s="307"/>
      <c r="J898" s="6"/>
    </row>
    <row r="899" spans="2:10" ht="15">
      <c r="B899" s="316">
        <v>42800.996064815001</v>
      </c>
      <c r="C899" s="304">
        <v>300</v>
      </c>
      <c r="D899" s="123">
        <f t="shared" si="13"/>
        <v>15</v>
      </c>
      <c r="E899" s="304">
        <v>285</v>
      </c>
      <c r="F899" s="273" t="s">
        <v>1848</v>
      </c>
      <c r="H899" s="6"/>
      <c r="I899" s="307"/>
      <c r="J899" s="6"/>
    </row>
    <row r="900" spans="2:10" ht="15">
      <c r="B900" s="316">
        <v>42800.999317130001</v>
      </c>
      <c r="C900" s="304">
        <v>300</v>
      </c>
      <c r="D900" s="123">
        <f t="shared" si="13"/>
        <v>15</v>
      </c>
      <c r="E900" s="304">
        <v>285</v>
      </c>
      <c r="F900" s="273" t="s">
        <v>1849</v>
      </c>
      <c r="H900" s="6"/>
      <c r="I900" s="307"/>
      <c r="J900" s="6"/>
    </row>
    <row r="901" spans="2:10" ht="15">
      <c r="B901" s="316">
        <v>42801.001145832997</v>
      </c>
      <c r="C901" s="304">
        <v>100</v>
      </c>
      <c r="D901" s="123">
        <f t="shared" si="13"/>
        <v>5</v>
      </c>
      <c r="E901" s="304">
        <v>95</v>
      </c>
      <c r="F901" s="273" t="s">
        <v>1850</v>
      </c>
      <c r="H901" s="6"/>
      <c r="I901" s="307"/>
      <c r="J901" s="6"/>
    </row>
    <row r="902" spans="2:10" ht="15">
      <c r="B902" s="316">
        <v>42801.002743056</v>
      </c>
      <c r="C902" s="304">
        <v>100</v>
      </c>
      <c r="D902" s="123">
        <f t="shared" ref="D902:D965" si="14">C902-E902</f>
        <v>5</v>
      </c>
      <c r="E902" s="304">
        <v>95</v>
      </c>
      <c r="F902" s="273" t="s">
        <v>1851</v>
      </c>
      <c r="H902" s="6"/>
      <c r="I902" s="307"/>
      <c r="J902" s="6"/>
    </row>
    <row r="903" spans="2:10" ht="15">
      <c r="B903" s="316">
        <v>42801.005358795999</v>
      </c>
      <c r="C903" s="304">
        <v>100</v>
      </c>
      <c r="D903" s="123">
        <f t="shared" si="14"/>
        <v>4.9500000000000028</v>
      </c>
      <c r="E903" s="304">
        <v>95.05</v>
      </c>
      <c r="F903" s="273" t="s">
        <v>1852</v>
      </c>
      <c r="H903" s="6"/>
      <c r="I903" s="307"/>
      <c r="J903" s="6"/>
    </row>
    <row r="904" spans="2:10" ht="15">
      <c r="B904" s="316">
        <v>42801.005960647999</v>
      </c>
      <c r="C904" s="304">
        <v>100</v>
      </c>
      <c r="D904" s="123">
        <f t="shared" si="14"/>
        <v>5</v>
      </c>
      <c r="E904" s="304">
        <v>95</v>
      </c>
      <c r="F904" s="273" t="s">
        <v>1853</v>
      </c>
      <c r="H904" s="6"/>
      <c r="I904" s="307"/>
      <c r="J904" s="6"/>
    </row>
    <row r="905" spans="2:10" ht="15">
      <c r="B905" s="316">
        <v>42801.00943287</v>
      </c>
      <c r="C905" s="304">
        <v>100</v>
      </c>
      <c r="D905" s="123">
        <f t="shared" si="14"/>
        <v>5</v>
      </c>
      <c r="E905" s="304">
        <v>95</v>
      </c>
      <c r="F905" s="273" t="s">
        <v>1854</v>
      </c>
      <c r="H905" s="6"/>
      <c r="I905" s="307"/>
      <c r="J905" s="6"/>
    </row>
    <row r="906" spans="2:10" ht="15">
      <c r="B906" s="316">
        <v>42801.010393518998</v>
      </c>
      <c r="C906" s="304">
        <v>50</v>
      </c>
      <c r="D906" s="123">
        <f t="shared" si="14"/>
        <v>2.5</v>
      </c>
      <c r="E906" s="304">
        <v>47.5</v>
      </c>
      <c r="F906" s="273" t="s">
        <v>1855</v>
      </c>
      <c r="H906" s="6"/>
      <c r="I906" s="307"/>
      <c r="J906" s="6"/>
    </row>
    <row r="907" spans="2:10" ht="15">
      <c r="B907" s="316">
        <v>42801.011990740997</v>
      </c>
      <c r="C907" s="304">
        <v>500</v>
      </c>
      <c r="D907" s="123">
        <f t="shared" si="14"/>
        <v>24.75</v>
      </c>
      <c r="E907" s="304">
        <v>475.25</v>
      </c>
      <c r="F907" s="273" t="s">
        <v>1856</v>
      </c>
      <c r="H907" s="6"/>
      <c r="I907" s="307"/>
      <c r="J907" s="6"/>
    </row>
    <row r="908" spans="2:10" ht="15">
      <c r="B908" s="316">
        <v>42801.013124999998</v>
      </c>
      <c r="C908" s="304">
        <v>100</v>
      </c>
      <c r="D908" s="123">
        <f t="shared" si="14"/>
        <v>5</v>
      </c>
      <c r="E908" s="304">
        <v>95</v>
      </c>
      <c r="F908" s="273" t="s">
        <v>1857</v>
      </c>
      <c r="H908" s="6"/>
      <c r="I908" s="307"/>
      <c r="J908" s="6"/>
    </row>
    <row r="909" spans="2:10" ht="15">
      <c r="B909" s="316">
        <v>42801.015335648</v>
      </c>
      <c r="C909" s="304">
        <v>100</v>
      </c>
      <c r="D909" s="123">
        <f t="shared" si="14"/>
        <v>7</v>
      </c>
      <c r="E909" s="304">
        <v>93</v>
      </c>
      <c r="F909" s="273" t="s">
        <v>1858</v>
      </c>
      <c r="H909" s="6"/>
      <c r="I909" s="307"/>
      <c r="J909" s="6"/>
    </row>
    <row r="910" spans="2:10" ht="15">
      <c r="B910" s="316">
        <v>42801.021064815002</v>
      </c>
      <c r="C910" s="304">
        <v>300</v>
      </c>
      <c r="D910" s="123">
        <f t="shared" si="14"/>
        <v>15</v>
      </c>
      <c r="E910" s="304">
        <v>285</v>
      </c>
      <c r="F910" s="273" t="s">
        <v>1066</v>
      </c>
      <c r="H910" s="6"/>
      <c r="I910" s="307"/>
      <c r="J910" s="6"/>
    </row>
    <row r="911" spans="2:10" ht="15">
      <c r="B911" s="316">
        <v>42801.021354167002</v>
      </c>
      <c r="C911" s="304">
        <v>200</v>
      </c>
      <c r="D911" s="123">
        <f t="shared" si="14"/>
        <v>10</v>
      </c>
      <c r="E911" s="304">
        <v>190</v>
      </c>
      <c r="F911" s="273" t="s">
        <v>1859</v>
      </c>
      <c r="H911" s="6"/>
      <c r="I911" s="307"/>
      <c r="J911" s="6"/>
    </row>
    <row r="912" spans="2:10" ht="15">
      <c r="B912" s="316">
        <v>42801.027048611002</v>
      </c>
      <c r="C912" s="304">
        <v>300</v>
      </c>
      <c r="D912" s="123">
        <f t="shared" si="14"/>
        <v>15</v>
      </c>
      <c r="E912" s="304">
        <v>285</v>
      </c>
      <c r="F912" s="273" t="s">
        <v>1860</v>
      </c>
      <c r="H912" s="6"/>
      <c r="I912" s="307"/>
      <c r="J912" s="6"/>
    </row>
    <row r="913" spans="2:10" ht="15">
      <c r="B913" s="316">
        <v>42801.030474537001</v>
      </c>
      <c r="C913" s="304">
        <v>200</v>
      </c>
      <c r="D913" s="123">
        <f t="shared" si="14"/>
        <v>10</v>
      </c>
      <c r="E913" s="304">
        <v>190</v>
      </c>
      <c r="F913" s="273" t="s">
        <v>1861</v>
      </c>
      <c r="H913" s="6"/>
      <c r="I913" s="307"/>
      <c r="J913" s="6"/>
    </row>
    <row r="914" spans="2:10" ht="15">
      <c r="B914" s="316">
        <v>42801.031307869998</v>
      </c>
      <c r="C914" s="304">
        <v>150</v>
      </c>
      <c r="D914" s="123">
        <f t="shared" si="14"/>
        <v>7.5</v>
      </c>
      <c r="E914" s="304">
        <v>142.5</v>
      </c>
      <c r="F914" s="273" t="s">
        <v>1862</v>
      </c>
      <c r="H914" s="6"/>
      <c r="I914" s="307"/>
      <c r="J914" s="6"/>
    </row>
    <row r="915" spans="2:10" ht="15">
      <c r="B915" s="316">
        <v>42801.031712962998</v>
      </c>
      <c r="C915" s="304">
        <v>100</v>
      </c>
      <c r="D915" s="123">
        <f t="shared" si="14"/>
        <v>5</v>
      </c>
      <c r="E915" s="304">
        <v>95</v>
      </c>
      <c r="F915" s="273" t="s">
        <v>1863</v>
      </c>
      <c r="H915" s="6"/>
      <c r="I915" s="307"/>
      <c r="J915" s="6"/>
    </row>
    <row r="916" spans="2:10" ht="15">
      <c r="B916" s="316">
        <v>42801.039930555999</v>
      </c>
      <c r="C916" s="304">
        <v>30</v>
      </c>
      <c r="D916" s="123">
        <f t="shared" si="14"/>
        <v>2.1000000000000014</v>
      </c>
      <c r="E916" s="304">
        <v>27.9</v>
      </c>
      <c r="F916" s="273" t="s">
        <v>1864</v>
      </c>
      <c r="H916" s="6"/>
      <c r="I916" s="307"/>
      <c r="J916" s="6"/>
    </row>
    <row r="917" spans="2:10" ht="15">
      <c r="B917" s="316">
        <v>42801.048298611</v>
      </c>
      <c r="C917" s="304">
        <v>200</v>
      </c>
      <c r="D917" s="123">
        <f t="shared" si="14"/>
        <v>10</v>
      </c>
      <c r="E917" s="304">
        <v>190</v>
      </c>
      <c r="F917" s="273" t="s">
        <v>1865</v>
      </c>
      <c r="H917" s="6"/>
      <c r="I917" s="307"/>
      <c r="J917" s="6"/>
    </row>
    <row r="918" spans="2:10" ht="15">
      <c r="B918" s="316">
        <v>42801.049583332999</v>
      </c>
      <c r="C918" s="304">
        <v>300</v>
      </c>
      <c r="D918" s="123">
        <f t="shared" si="14"/>
        <v>15</v>
      </c>
      <c r="E918" s="304">
        <v>285</v>
      </c>
      <c r="F918" s="273" t="s">
        <v>1866</v>
      </c>
      <c r="H918" s="6"/>
      <c r="I918" s="307"/>
      <c r="J918" s="6"/>
    </row>
    <row r="919" spans="2:10" ht="15">
      <c r="B919" s="316">
        <v>42801.058564815001</v>
      </c>
      <c r="C919" s="304">
        <v>300</v>
      </c>
      <c r="D919" s="123">
        <f t="shared" si="14"/>
        <v>15</v>
      </c>
      <c r="E919" s="304">
        <v>285</v>
      </c>
      <c r="F919" s="273" t="s">
        <v>1867</v>
      </c>
      <c r="H919" s="6"/>
      <c r="I919" s="307"/>
      <c r="J919" s="6"/>
    </row>
    <row r="920" spans="2:10" ht="15">
      <c r="B920" s="316">
        <v>42801.059837963003</v>
      </c>
      <c r="C920" s="304">
        <v>130</v>
      </c>
      <c r="D920" s="123">
        <f t="shared" si="14"/>
        <v>6.5</v>
      </c>
      <c r="E920" s="304">
        <v>123.5</v>
      </c>
      <c r="F920" s="273" t="s">
        <v>1868</v>
      </c>
      <c r="H920" s="6"/>
      <c r="I920" s="307"/>
      <c r="J920" s="6"/>
    </row>
    <row r="921" spans="2:10" ht="15">
      <c r="B921" s="316">
        <v>42801.066111111002</v>
      </c>
      <c r="C921" s="304">
        <v>500</v>
      </c>
      <c r="D921" s="123">
        <f t="shared" si="14"/>
        <v>25</v>
      </c>
      <c r="E921" s="304">
        <v>475</v>
      </c>
      <c r="F921" s="273" t="s">
        <v>1869</v>
      </c>
      <c r="H921" s="6"/>
      <c r="I921" s="307"/>
      <c r="J921" s="6"/>
    </row>
    <row r="922" spans="2:10" ht="15">
      <c r="B922" s="316">
        <v>42801.104155093002</v>
      </c>
      <c r="C922" s="304">
        <v>300</v>
      </c>
      <c r="D922" s="123">
        <f t="shared" si="14"/>
        <v>14.850000000000023</v>
      </c>
      <c r="E922" s="304">
        <v>285.14999999999998</v>
      </c>
      <c r="F922" s="273" t="s">
        <v>1870</v>
      </c>
      <c r="H922" s="6"/>
      <c r="I922" s="307"/>
      <c r="J922" s="6"/>
    </row>
    <row r="923" spans="2:10" ht="15">
      <c r="B923" s="316">
        <v>42801.108043981003</v>
      </c>
      <c r="C923" s="304">
        <v>120</v>
      </c>
      <c r="D923" s="123">
        <f t="shared" si="14"/>
        <v>6</v>
      </c>
      <c r="E923" s="304">
        <v>114</v>
      </c>
      <c r="F923" s="273" t="s">
        <v>1871</v>
      </c>
      <c r="H923" s="6"/>
      <c r="I923" s="307"/>
      <c r="J923" s="6"/>
    </row>
    <row r="924" spans="2:10" ht="15">
      <c r="B924" s="316">
        <v>42801.112986111002</v>
      </c>
      <c r="C924" s="304">
        <v>1000</v>
      </c>
      <c r="D924" s="123">
        <f t="shared" si="14"/>
        <v>50</v>
      </c>
      <c r="E924" s="304">
        <v>950</v>
      </c>
      <c r="F924" s="273" t="s">
        <v>1872</v>
      </c>
      <c r="H924" s="6"/>
      <c r="I924" s="307"/>
      <c r="J924" s="6"/>
    </row>
    <row r="925" spans="2:10" ht="15">
      <c r="B925" s="316">
        <v>42801.148969907001</v>
      </c>
      <c r="C925" s="304">
        <v>100</v>
      </c>
      <c r="D925" s="123">
        <f t="shared" si="14"/>
        <v>4.9500000000000028</v>
      </c>
      <c r="E925" s="304">
        <v>95.05</v>
      </c>
      <c r="F925" s="273" t="s">
        <v>1873</v>
      </c>
      <c r="H925" s="6"/>
      <c r="I925" s="307"/>
      <c r="J925" s="6"/>
    </row>
    <row r="926" spans="2:10" ht="15">
      <c r="B926" s="316">
        <v>42801.158668980999</v>
      </c>
      <c r="C926" s="304">
        <v>50</v>
      </c>
      <c r="D926" s="123">
        <f t="shared" si="14"/>
        <v>2.5</v>
      </c>
      <c r="E926" s="304">
        <v>47.5</v>
      </c>
      <c r="F926" s="273" t="s">
        <v>1874</v>
      </c>
      <c r="H926" s="6"/>
      <c r="I926" s="307"/>
      <c r="J926" s="6"/>
    </row>
    <row r="927" spans="2:10" ht="15">
      <c r="B927" s="316">
        <v>42801.166180556</v>
      </c>
      <c r="C927" s="304">
        <v>200</v>
      </c>
      <c r="D927" s="123">
        <f t="shared" si="14"/>
        <v>10</v>
      </c>
      <c r="E927" s="304">
        <v>190</v>
      </c>
      <c r="F927" s="273" t="s">
        <v>1875</v>
      </c>
      <c r="H927" s="6"/>
      <c r="I927" s="307"/>
      <c r="J927" s="6"/>
    </row>
    <row r="928" spans="2:10" ht="15">
      <c r="B928" s="316">
        <v>42801.185613426002</v>
      </c>
      <c r="C928" s="304">
        <v>50</v>
      </c>
      <c r="D928" s="123">
        <f t="shared" si="14"/>
        <v>2.5</v>
      </c>
      <c r="E928" s="304">
        <v>47.5</v>
      </c>
      <c r="F928" s="273" t="s">
        <v>1876</v>
      </c>
      <c r="H928" s="6"/>
      <c r="I928" s="307"/>
      <c r="J928" s="6"/>
    </row>
    <row r="929" spans="2:10" ht="15">
      <c r="B929" s="316">
        <v>42801.221956018999</v>
      </c>
      <c r="C929" s="304">
        <v>100</v>
      </c>
      <c r="D929" s="123">
        <f t="shared" si="14"/>
        <v>5</v>
      </c>
      <c r="E929" s="304">
        <v>95</v>
      </c>
      <c r="F929" s="273" t="s">
        <v>1877</v>
      </c>
      <c r="H929" s="6"/>
      <c r="I929" s="307"/>
      <c r="J929" s="6"/>
    </row>
    <row r="930" spans="2:10" ht="15">
      <c r="B930" s="316">
        <v>42801.223645833001</v>
      </c>
      <c r="C930" s="304">
        <v>100</v>
      </c>
      <c r="D930" s="123">
        <f t="shared" si="14"/>
        <v>5</v>
      </c>
      <c r="E930" s="304">
        <v>95</v>
      </c>
      <c r="F930" s="273" t="s">
        <v>1878</v>
      </c>
      <c r="H930" s="6"/>
      <c r="I930" s="307"/>
      <c r="J930" s="6"/>
    </row>
    <row r="931" spans="2:10" ht="15">
      <c r="B931" s="316">
        <v>42801.252442129997</v>
      </c>
      <c r="C931" s="304">
        <v>250</v>
      </c>
      <c r="D931" s="123">
        <f t="shared" si="14"/>
        <v>12.5</v>
      </c>
      <c r="E931" s="304">
        <v>237.5</v>
      </c>
      <c r="F931" s="273" t="s">
        <v>1879</v>
      </c>
      <c r="H931" s="6"/>
      <c r="I931" s="307"/>
      <c r="J931" s="6"/>
    </row>
    <row r="932" spans="2:10" ht="15">
      <c r="B932" s="316">
        <v>42801.259282407002</v>
      </c>
      <c r="C932" s="304">
        <v>75</v>
      </c>
      <c r="D932" s="123">
        <f t="shared" si="14"/>
        <v>3.75</v>
      </c>
      <c r="E932" s="304">
        <v>71.25</v>
      </c>
      <c r="F932" s="273" t="s">
        <v>1880</v>
      </c>
      <c r="H932" s="6"/>
      <c r="I932" s="307"/>
      <c r="J932" s="6"/>
    </row>
    <row r="933" spans="2:10" ht="15">
      <c r="B933" s="316">
        <v>42801.262673611003</v>
      </c>
      <c r="C933" s="304">
        <v>100</v>
      </c>
      <c r="D933" s="123">
        <f t="shared" si="14"/>
        <v>5</v>
      </c>
      <c r="E933" s="304">
        <v>95</v>
      </c>
      <c r="F933" s="273" t="s">
        <v>1881</v>
      </c>
      <c r="H933" s="6"/>
      <c r="I933" s="307"/>
      <c r="J933" s="6"/>
    </row>
    <row r="934" spans="2:10" ht="15">
      <c r="B934" s="316">
        <v>42801.269432870002</v>
      </c>
      <c r="C934" s="304">
        <v>50</v>
      </c>
      <c r="D934" s="123">
        <f t="shared" si="14"/>
        <v>2.5</v>
      </c>
      <c r="E934" s="304">
        <v>47.5</v>
      </c>
      <c r="F934" s="273" t="s">
        <v>1882</v>
      </c>
      <c r="H934" s="6"/>
      <c r="I934" s="307"/>
      <c r="J934" s="6"/>
    </row>
    <row r="935" spans="2:10" ht="15">
      <c r="B935" s="316">
        <v>42801.275925925998</v>
      </c>
      <c r="C935" s="304">
        <v>50</v>
      </c>
      <c r="D935" s="123">
        <f t="shared" si="14"/>
        <v>2.4799999999999969</v>
      </c>
      <c r="E935" s="304">
        <v>47.52</v>
      </c>
      <c r="F935" s="273" t="s">
        <v>1883</v>
      </c>
      <c r="H935" s="6"/>
      <c r="I935" s="307"/>
      <c r="J935" s="6"/>
    </row>
    <row r="936" spans="2:10" ht="15">
      <c r="B936" s="316">
        <v>42801.282592593001</v>
      </c>
      <c r="C936" s="304">
        <v>300</v>
      </c>
      <c r="D936" s="123">
        <f t="shared" si="14"/>
        <v>21</v>
      </c>
      <c r="E936" s="304">
        <v>279</v>
      </c>
      <c r="F936" s="273" t="s">
        <v>1884</v>
      </c>
      <c r="H936" s="6"/>
      <c r="I936" s="307"/>
      <c r="J936" s="6"/>
    </row>
    <row r="937" spans="2:10" ht="15">
      <c r="B937" s="316">
        <v>42801.282627314999</v>
      </c>
      <c r="C937" s="304">
        <v>45</v>
      </c>
      <c r="D937" s="123">
        <f t="shared" si="14"/>
        <v>2.2299999999999969</v>
      </c>
      <c r="E937" s="304">
        <v>42.77</v>
      </c>
      <c r="F937" s="273" t="s">
        <v>1101</v>
      </c>
      <c r="H937" s="6"/>
      <c r="I937" s="307"/>
      <c r="J937" s="6"/>
    </row>
    <row r="938" spans="2:10" ht="15">
      <c r="B938" s="316">
        <v>42801.285300926</v>
      </c>
      <c r="C938" s="304">
        <v>300</v>
      </c>
      <c r="D938" s="123">
        <f t="shared" si="14"/>
        <v>15</v>
      </c>
      <c r="E938" s="304">
        <v>285</v>
      </c>
      <c r="F938" s="273" t="s">
        <v>1885</v>
      </c>
      <c r="H938" s="6"/>
      <c r="I938" s="307"/>
      <c r="J938" s="6"/>
    </row>
    <row r="939" spans="2:10" ht="15">
      <c r="B939" s="316">
        <v>42801.286076388998</v>
      </c>
      <c r="C939" s="304">
        <v>250</v>
      </c>
      <c r="D939" s="123">
        <f t="shared" si="14"/>
        <v>17.5</v>
      </c>
      <c r="E939" s="304">
        <v>232.5</v>
      </c>
      <c r="F939" s="273" t="s">
        <v>1886</v>
      </c>
      <c r="H939" s="6"/>
      <c r="I939" s="307"/>
      <c r="J939" s="6"/>
    </row>
    <row r="940" spans="2:10" ht="15">
      <c r="B940" s="316">
        <v>42801.286192129999</v>
      </c>
      <c r="C940" s="304">
        <v>50</v>
      </c>
      <c r="D940" s="123">
        <f t="shared" si="14"/>
        <v>2.5</v>
      </c>
      <c r="E940" s="304">
        <v>47.5</v>
      </c>
      <c r="F940" s="273" t="s">
        <v>1887</v>
      </c>
      <c r="H940" s="6"/>
      <c r="I940" s="307"/>
      <c r="J940" s="6"/>
    </row>
    <row r="941" spans="2:10" ht="15">
      <c r="B941" s="316">
        <v>42801.289537037002</v>
      </c>
      <c r="C941" s="304">
        <v>200</v>
      </c>
      <c r="D941" s="123">
        <f t="shared" si="14"/>
        <v>10</v>
      </c>
      <c r="E941" s="304">
        <v>190</v>
      </c>
      <c r="F941" s="273" t="s">
        <v>1888</v>
      </c>
      <c r="H941" s="6"/>
      <c r="I941" s="307"/>
      <c r="J941" s="6"/>
    </row>
    <row r="942" spans="2:10" ht="15">
      <c r="B942" s="316">
        <v>42801.300208332999</v>
      </c>
      <c r="C942" s="304">
        <v>100</v>
      </c>
      <c r="D942" s="123">
        <f t="shared" si="14"/>
        <v>5</v>
      </c>
      <c r="E942" s="304">
        <v>95</v>
      </c>
      <c r="F942" s="273" t="s">
        <v>1889</v>
      </c>
      <c r="H942" s="6"/>
      <c r="I942" s="307"/>
      <c r="J942" s="6"/>
    </row>
    <row r="943" spans="2:10" ht="15">
      <c r="B943" s="316">
        <v>42801.309733795999</v>
      </c>
      <c r="C943" s="304">
        <v>100</v>
      </c>
      <c r="D943" s="123">
        <f t="shared" si="14"/>
        <v>7</v>
      </c>
      <c r="E943" s="304">
        <v>93</v>
      </c>
      <c r="F943" s="273" t="s">
        <v>1395</v>
      </c>
      <c r="H943" s="6"/>
      <c r="I943" s="307"/>
      <c r="J943" s="6"/>
    </row>
    <row r="944" spans="2:10" ht="15">
      <c r="B944" s="316">
        <v>42801.310868056004</v>
      </c>
      <c r="C944" s="304">
        <v>300</v>
      </c>
      <c r="D944" s="123">
        <f t="shared" si="14"/>
        <v>15</v>
      </c>
      <c r="E944" s="304">
        <v>285</v>
      </c>
      <c r="F944" s="273" t="s">
        <v>1890</v>
      </c>
      <c r="H944" s="6"/>
      <c r="I944" s="307"/>
      <c r="J944" s="6"/>
    </row>
    <row r="945" spans="2:10" ht="15">
      <c r="B945" s="316">
        <v>42801.311423610998</v>
      </c>
      <c r="C945" s="304">
        <v>300</v>
      </c>
      <c r="D945" s="123">
        <f t="shared" si="14"/>
        <v>21</v>
      </c>
      <c r="E945" s="304">
        <v>279</v>
      </c>
      <c r="F945" s="273" t="s">
        <v>1891</v>
      </c>
      <c r="H945" s="6"/>
      <c r="I945" s="307"/>
      <c r="J945" s="6"/>
    </row>
    <row r="946" spans="2:10" ht="15">
      <c r="B946" s="316">
        <v>42801.315138888996</v>
      </c>
      <c r="C946" s="304">
        <v>1000</v>
      </c>
      <c r="D946" s="123">
        <f t="shared" si="14"/>
        <v>70</v>
      </c>
      <c r="E946" s="304">
        <v>930</v>
      </c>
      <c r="F946" s="273" t="s">
        <v>1792</v>
      </c>
      <c r="H946" s="6"/>
      <c r="I946" s="307"/>
      <c r="J946" s="6"/>
    </row>
    <row r="947" spans="2:10" ht="15">
      <c r="B947" s="316">
        <v>42801.329618055999</v>
      </c>
      <c r="C947" s="304">
        <v>150</v>
      </c>
      <c r="D947" s="123">
        <f t="shared" si="14"/>
        <v>7.5</v>
      </c>
      <c r="E947" s="304">
        <v>142.5</v>
      </c>
      <c r="F947" s="273" t="s">
        <v>1892</v>
      </c>
      <c r="H947" s="6"/>
      <c r="I947" s="307"/>
      <c r="J947" s="6"/>
    </row>
    <row r="948" spans="2:10" ht="15">
      <c r="B948" s="316">
        <v>42801.337291666998</v>
      </c>
      <c r="C948" s="304">
        <v>100</v>
      </c>
      <c r="D948" s="123">
        <f t="shared" si="14"/>
        <v>5</v>
      </c>
      <c r="E948" s="304">
        <v>95</v>
      </c>
      <c r="F948" s="273" t="s">
        <v>1893</v>
      </c>
      <c r="H948" s="6"/>
      <c r="I948" s="307"/>
      <c r="J948" s="6"/>
    </row>
    <row r="949" spans="2:10" ht="15">
      <c r="B949" s="316">
        <v>42801.338634259002</v>
      </c>
      <c r="C949" s="304">
        <v>50</v>
      </c>
      <c r="D949" s="123">
        <f t="shared" si="14"/>
        <v>2.4799999999999969</v>
      </c>
      <c r="E949" s="304">
        <v>47.52</v>
      </c>
      <c r="F949" s="273" t="s">
        <v>1265</v>
      </c>
      <c r="H949" s="6"/>
      <c r="I949" s="307"/>
      <c r="J949" s="6"/>
    </row>
    <row r="950" spans="2:10" ht="15">
      <c r="B950" s="316">
        <v>42801.339837963002</v>
      </c>
      <c r="C950" s="304">
        <v>10</v>
      </c>
      <c r="D950" s="123">
        <f t="shared" si="14"/>
        <v>0.5</v>
      </c>
      <c r="E950" s="304">
        <v>9.5</v>
      </c>
      <c r="F950" s="273" t="s">
        <v>1201</v>
      </c>
      <c r="H950" s="6"/>
      <c r="I950" s="307"/>
      <c r="J950" s="6"/>
    </row>
    <row r="951" spans="2:10" ht="15">
      <c r="B951" s="316">
        <v>42801.341006944</v>
      </c>
      <c r="C951" s="304">
        <v>150</v>
      </c>
      <c r="D951" s="123">
        <f t="shared" si="14"/>
        <v>7.4300000000000068</v>
      </c>
      <c r="E951" s="304">
        <v>142.57</v>
      </c>
      <c r="F951" s="273" t="s">
        <v>1894</v>
      </c>
      <c r="H951" s="6"/>
      <c r="I951" s="307"/>
      <c r="J951" s="6"/>
    </row>
    <row r="952" spans="2:10" ht="15">
      <c r="B952" s="316">
        <v>42801.342025462996</v>
      </c>
      <c r="C952" s="304">
        <v>80</v>
      </c>
      <c r="D952" s="123">
        <f t="shared" si="14"/>
        <v>5.5999999999999943</v>
      </c>
      <c r="E952" s="304">
        <v>74.400000000000006</v>
      </c>
      <c r="F952" s="273" t="s">
        <v>1895</v>
      </c>
      <c r="H952" s="6"/>
      <c r="I952" s="307"/>
      <c r="J952" s="6"/>
    </row>
    <row r="953" spans="2:10" ht="15">
      <c r="B953" s="316">
        <v>42801.347476852003</v>
      </c>
      <c r="C953" s="304">
        <v>500</v>
      </c>
      <c r="D953" s="123">
        <f t="shared" si="14"/>
        <v>25</v>
      </c>
      <c r="E953" s="304">
        <v>475</v>
      </c>
      <c r="F953" s="273" t="s">
        <v>1896</v>
      </c>
      <c r="H953" s="6"/>
      <c r="I953" s="307"/>
      <c r="J953" s="6"/>
    </row>
    <row r="954" spans="2:10" ht="15">
      <c r="B954" s="316">
        <v>42801.34994213</v>
      </c>
      <c r="C954" s="304">
        <v>500</v>
      </c>
      <c r="D954" s="123">
        <f t="shared" si="14"/>
        <v>25</v>
      </c>
      <c r="E954" s="304">
        <v>475</v>
      </c>
      <c r="F954" s="273" t="s">
        <v>1897</v>
      </c>
      <c r="H954" s="6"/>
      <c r="I954" s="307"/>
      <c r="J954" s="6"/>
    </row>
    <row r="955" spans="2:10" ht="15">
      <c r="B955" s="316">
        <v>42801.358321758998</v>
      </c>
      <c r="C955" s="304">
        <v>100</v>
      </c>
      <c r="D955" s="123">
        <f t="shared" si="14"/>
        <v>5</v>
      </c>
      <c r="E955" s="304">
        <v>95</v>
      </c>
      <c r="F955" s="273" t="s">
        <v>1807</v>
      </c>
      <c r="H955" s="6"/>
      <c r="I955" s="307"/>
      <c r="J955" s="6"/>
    </row>
    <row r="956" spans="2:10" ht="15">
      <c r="B956" s="316">
        <v>42801.359872685003</v>
      </c>
      <c r="C956" s="304">
        <v>300</v>
      </c>
      <c r="D956" s="123">
        <f t="shared" si="14"/>
        <v>15</v>
      </c>
      <c r="E956" s="304">
        <v>285</v>
      </c>
      <c r="F956" s="273" t="s">
        <v>1898</v>
      </c>
      <c r="H956" s="6"/>
      <c r="I956" s="307"/>
      <c r="J956" s="6"/>
    </row>
    <row r="957" spans="2:10" ht="15">
      <c r="B957" s="316">
        <v>42801.360567130003</v>
      </c>
      <c r="C957" s="304">
        <v>200</v>
      </c>
      <c r="D957" s="123">
        <f t="shared" si="14"/>
        <v>14</v>
      </c>
      <c r="E957" s="304">
        <v>186</v>
      </c>
      <c r="F957" s="273" t="s">
        <v>1899</v>
      </c>
      <c r="H957" s="6"/>
      <c r="I957" s="307"/>
      <c r="J957" s="6"/>
    </row>
    <row r="958" spans="2:10" ht="15">
      <c r="B958" s="316">
        <v>42801.363136574</v>
      </c>
      <c r="C958" s="304">
        <v>50</v>
      </c>
      <c r="D958" s="123">
        <f t="shared" si="14"/>
        <v>3.5</v>
      </c>
      <c r="E958" s="304">
        <v>46.5</v>
      </c>
      <c r="F958" s="273" t="s">
        <v>1900</v>
      </c>
      <c r="H958" s="6"/>
      <c r="I958" s="307"/>
      <c r="J958" s="6"/>
    </row>
    <row r="959" spans="2:10" ht="15">
      <c r="B959" s="316">
        <v>42801.36556713</v>
      </c>
      <c r="C959" s="304">
        <v>100</v>
      </c>
      <c r="D959" s="123">
        <f t="shared" si="14"/>
        <v>4.9500000000000028</v>
      </c>
      <c r="E959" s="304">
        <v>95.05</v>
      </c>
      <c r="F959" s="273" t="s">
        <v>1901</v>
      </c>
      <c r="H959" s="6"/>
      <c r="I959" s="307"/>
      <c r="J959" s="6"/>
    </row>
    <row r="960" spans="2:10" ht="15">
      <c r="B960" s="316">
        <v>42801.369814815</v>
      </c>
      <c r="C960" s="304">
        <v>500</v>
      </c>
      <c r="D960" s="123">
        <f t="shared" si="14"/>
        <v>25</v>
      </c>
      <c r="E960" s="304">
        <v>475</v>
      </c>
      <c r="F960" s="273" t="s">
        <v>1564</v>
      </c>
      <c r="H960" s="6"/>
      <c r="I960" s="307"/>
      <c r="J960" s="6"/>
    </row>
    <row r="961" spans="2:10" ht="15">
      <c r="B961" s="316">
        <v>42801.370763888997</v>
      </c>
      <c r="C961" s="304">
        <v>300</v>
      </c>
      <c r="D961" s="123">
        <f t="shared" si="14"/>
        <v>14.850000000000023</v>
      </c>
      <c r="E961" s="304">
        <v>285.14999999999998</v>
      </c>
      <c r="F961" s="273" t="s">
        <v>1902</v>
      </c>
      <c r="H961" s="6"/>
      <c r="I961" s="307"/>
      <c r="J961" s="6"/>
    </row>
    <row r="962" spans="2:10" ht="15">
      <c r="B962" s="316">
        <v>42801.371493056002</v>
      </c>
      <c r="C962" s="304">
        <v>300</v>
      </c>
      <c r="D962" s="123">
        <f t="shared" si="14"/>
        <v>21</v>
      </c>
      <c r="E962" s="304">
        <v>279</v>
      </c>
      <c r="F962" s="273" t="s">
        <v>1102</v>
      </c>
      <c r="H962" s="6"/>
      <c r="I962" s="307"/>
      <c r="J962" s="6"/>
    </row>
    <row r="963" spans="2:10" ht="15">
      <c r="B963" s="316">
        <v>42801.372789351997</v>
      </c>
      <c r="C963" s="304">
        <v>950</v>
      </c>
      <c r="D963" s="123">
        <f t="shared" si="14"/>
        <v>47.5</v>
      </c>
      <c r="E963" s="304">
        <v>902.5</v>
      </c>
      <c r="F963" s="273" t="s">
        <v>1903</v>
      </c>
      <c r="H963" s="6"/>
      <c r="I963" s="307"/>
      <c r="J963" s="6"/>
    </row>
    <row r="964" spans="2:10" ht="15">
      <c r="B964" s="316">
        <v>42801.374895833003</v>
      </c>
      <c r="C964" s="304">
        <v>100</v>
      </c>
      <c r="D964" s="123">
        <f t="shared" si="14"/>
        <v>4.9500000000000028</v>
      </c>
      <c r="E964" s="304">
        <v>95.05</v>
      </c>
      <c r="F964" s="273" t="s">
        <v>1521</v>
      </c>
      <c r="H964" s="6"/>
      <c r="I964" s="307"/>
      <c r="J964" s="6"/>
    </row>
    <row r="965" spans="2:10" ht="15">
      <c r="B965" s="316">
        <v>42801.376203704</v>
      </c>
      <c r="C965" s="304">
        <v>50</v>
      </c>
      <c r="D965" s="123">
        <f t="shared" si="14"/>
        <v>2.5</v>
      </c>
      <c r="E965" s="304">
        <v>47.5</v>
      </c>
      <c r="F965" s="273" t="s">
        <v>1773</v>
      </c>
      <c r="H965" s="6"/>
      <c r="I965" s="307"/>
      <c r="J965" s="6"/>
    </row>
    <row r="966" spans="2:10" ht="15">
      <c r="B966" s="316">
        <v>42801.378842593003</v>
      </c>
      <c r="C966" s="304">
        <v>100</v>
      </c>
      <c r="D966" s="123">
        <f t="shared" ref="D966:D1029" si="15">C966-E966</f>
        <v>5</v>
      </c>
      <c r="E966" s="304">
        <v>95</v>
      </c>
      <c r="F966" s="273" t="s">
        <v>1904</v>
      </c>
      <c r="H966" s="6"/>
      <c r="I966" s="307"/>
      <c r="J966" s="6"/>
    </row>
    <row r="967" spans="2:10" ht="15">
      <c r="B967" s="316">
        <v>42801.384062500001</v>
      </c>
      <c r="C967" s="304">
        <v>200</v>
      </c>
      <c r="D967" s="123">
        <f t="shared" si="15"/>
        <v>14</v>
      </c>
      <c r="E967" s="304">
        <v>186</v>
      </c>
      <c r="F967" s="273" t="s">
        <v>1440</v>
      </c>
      <c r="H967" s="6"/>
      <c r="I967" s="307"/>
      <c r="J967" s="6"/>
    </row>
    <row r="968" spans="2:10" ht="15">
      <c r="B968" s="316">
        <v>42801.385335648003</v>
      </c>
      <c r="C968" s="304">
        <v>300</v>
      </c>
      <c r="D968" s="123">
        <f t="shared" si="15"/>
        <v>15</v>
      </c>
      <c r="E968" s="304">
        <v>285</v>
      </c>
      <c r="F968" s="273" t="s">
        <v>1905</v>
      </c>
      <c r="H968" s="6"/>
      <c r="I968" s="307"/>
      <c r="J968" s="6"/>
    </row>
    <row r="969" spans="2:10" ht="15">
      <c r="B969" s="316">
        <v>42801.385370370001</v>
      </c>
      <c r="C969" s="304">
        <v>50</v>
      </c>
      <c r="D969" s="123">
        <f t="shared" si="15"/>
        <v>2.5</v>
      </c>
      <c r="E969" s="304">
        <v>47.5</v>
      </c>
      <c r="F969" s="273" t="s">
        <v>1906</v>
      </c>
      <c r="H969" s="6"/>
      <c r="I969" s="307"/>
      <c r="J969" s="6"/>
    </row>
    <row r="970" spans="2:10" ht="15">
      <c r="B970" s="316">
        <v>42801.385439815</v>
      </c>
      <c r="C970" s="304">
        <v>10</v>
      </c>
      <c r="D970" s="123">
        <f t="shared" si="15"/>
        <v>0.69999999999999929</v>
      </c>
      <c r="E970" s="304">
        <v>9.3000000000000007</v>
      </c>
      <c r="F970" s="273" t="s">
        <v>1907</v>
      </c>
      <c r="H970" s="6"/>
      <c r="I970" s="307"/>
      <c r="J970" s="6"/>
    </row>
    <row r="971" spans="2:10" ht="15">
      <c r="B971" s="316">
        <v>42801.388865740999</v>
      </c>
      <c r="C971" s="304">
        <v>100</v>
      </c>
      <c r="D971" s="123">
        <f t="shared" si="15"/>
        <v>5</v>
      </c>
      <c r="E971" s="304">
        <v>95</v>
      </c>
      <c r="F971" s="273" t="s">
        <v>1908</v>
      </c>
      <c r="H971" s="6"/>
      <c r="I971" s="307"/>
      <c r="J971" s="6"/>
    </row>
    <row r="972" spans="2:10" ht="15">
      <c r="B972" s="316">
        <v>42801.388946758998</v>
      </c>
      <c r="C972" s="304">
        <v>500</v>
      </c>
      <c r="D972" s="123">
        <f t="shared" si="15"/>
        <v>25</v>
      </c>
      <c r="E972" s="304">
        <v>475</v>
      </c>
      <c r="F972" s="273" t="s">
        <v>1909</v>
      </c>
      <c r="H972" s="6"/>
      <c r="I972" s="307"/>
      <c r="J972" s="6"/>
    </row>
    <row r="973" spans="2:10" ht="15">
      <c r="B973" s="316">
        <v>42801.399097221998</v>
      </c>
      <c r="C973" s="304">
        <v>300</v>
      </c>
      <c r="D973" s="123">
        <f t="shared" si="15"/>
        <v>21</v>
      </c>
      <c r="E973" s="304">
        <v>279</v>
      </c>
      <c r="F973" s="273" t="s">
        <v>1910</v>
      </c>
      <c r="H973" s="6"/>
      <c r="I973" s="307"/>
      <c r="J973" s="6"/>
    </row>
    <row r="974" spans="2:10" ht="15">
      <c r="B974" s="316">
        <v>42801.401018518998</v>
      </c>
      <c r="C974" s="304">
        <v>130</v>
      </c>
      <c r="D974" s="123">
        <f t="shared" si="15"/>
        <v>6.5</v>
      </c>
      <c r="E974" s="304">
        <v>123.5</v>
      </c>
      <c r="F974" s="273" t="s">
        <v>1911</v>
      </c>
      <c r="H974" s="6"/>
      <c r="I974" s="307"/>
      <c r="J974" s="6"/>
    </row>
    <row r="975" spans="2:10" ht="15">
      <c r="B975" s="316">
        <v>42801.403182870003</v>
      </c>
      <c r="C975" s="304">
        <v>250</v>
      </c>
      <c r="D975" s="123">
        <f t="shared" si="15"/>
        <v>12.379999999999995</v>
      </c>
      <c r="E975" s="304">
        <v>237.62</v>
      </c>
      <c r="F975" s="273" t="s">
        <v>1912</v>
      </c>
      <c r="H975" s="6"/>
      <c r="I975" s="307"/>
      <c r="J975" s="6"/>
    </row>
    <row r="976" spans="2:10" ht="15">
      <c r="B976" s="316">
        <v>42801.408981481</v>
      </c>
      <c r="C976" s="304">
        <v>500</v>
      </c>
      <c r="D976" s="123">
        <f t="shared" si="15"/>
        <v>25</v>
      </c>
      <c r="E976" s="304">
        <v>475</v>
      </c>
      <c r="F976" s="273" t="s">
        <v>1913</v>
      </c>
      <c r="H976" s="6"/>
      <c r="I976" s="307"/>
      <c r="J976" s="6"/>
    </row>
    <row r="977" spans="2:10" ht="15">
      <c r="B977" s="316">
        <v>42801.412754630001</v>
      </c>
      <c r="C977" s="304">
        <v>50</v>
      </c>
      <c r="D977" s="123">
        <f t="shared" si="15"/>
        <v>2.5</v>
      </c>
      <c r="E977" s="304">
        <v>47.5</v>
      </c>
      <c r="F977" s="273" t="s">
        <v>1914</v>
      </c>
      <c r="H977" s="6"/>
      <c r="I977" s="307"/>
      <c r="J977" s="6"/>
    </row>
    <row r="978" spans="2:10" ht="15">
      <c r="B978" s="316">
        <v>42801.421203703998</v>
      </c>
      <c r="C978" s="304">
        <v>60</v>
      </c>
      <c r="D978" s="123">
        <f t="shared" si="15"/>
        <v>3</v>
      </c>
      <c r="E978" s="304">
        <v>57</v>
      </c>
      <c r="F978" s="273" t="s">
        <v>1915</v>
      </c>
      <c r="H978" s="6"/>
      <c r="I978" s="307"/>
      <c r="J978" s="6"/>
    </row>
    <row r="979" spans="2:10" ht="15">
      <c r="B979" s="316">
        <v>42801.428159722003</v>
      </c>
      <c r="C979" s="304">
        <v>50</v>
      </c>
      <c r="D979" s="123">
        <f t="shared" si="15"/>
        <v>2.5</v>
      </c>
      <c r="E979" s="304">
        <v>47.5</v>
      </c>
      <c r="F979" s="273" t="s">
        <v>1916</v>
      </c>
      <c r="H979" s="6"/>
      <c r="I979" s="307"/>
      <c r="J979" s="6"/>
    </row>
    <row r="980" spans="2:10" ht="15">
      <c r="B980" s="316">
        <v>42801.428379630001</v>
      </c>
      <c r="C980" s="304">
        <v>300</v>
      </c>
      <c r="D980" s="123">
        <f t="shared" si="15"/>
        <v>21</v>
      </c>
      <c r="E980" s="304">
        <v>279</v>
      </c>
      <c r="F980" s="273" t="s">
        <v>1917</v>
      </c>
      <c r="H980" s="6"/>
      <c r="I980" s="307"/>
      <c r="J980" s="6"/>
    </row>
    <row r="981" spans="2:10" ht="15">
      <c r="B981" s="316">
        <v>42801.430995369999</v>
      </c>
      <c r="C981" s="304">
        <v>200</v>
      </c>
      <c r="D981" s="123">
        <f t="shared" si="15"/>
        <v>9.9000000000000057</v>
      </c>
      <c r="E981" s="304">
        <v>190.1</v>
      </c>
      <c r="F981" s="273" t="s">
        <v>1918</v>
      </c>
      <c r="H981" s="6"/>
      <c r="I981" s="307"/>
      <c r="J981" s="6"/>
    </row>
    <row r="982" spans="2:10" ht="15">
      <c r="B982" s="316">
        <v>42801.431724536997</v>
      </c>
      <c r="C982" s="304">
        <v>300</v>
      </c>
      <c r="D982" s="123">
        <f t="shared" si="15"/>
        <v>15</v>
      </c>
      <c r="E982" s="304">
        <v>285</v>
      </c>
      <c r="F982" s="273" t="s">
        <v>1919</v>
      </c>
      <c r="H982" s="6"/>
      <c r="I982" s="307"/>
      <c r="J982" s="6"/>
    </row>
    <row r="983" spans="2:10" ht="15">
      <c r="B983" s="316">
        <v>42801.434675926001</v>
      </c>
      <c r="C983" s="304">
        <v>100</v>
      </c>
      <c r="D983" s="123">
        <f t="shared" si="15"/>
        <v>5</v>
      </c>
      <c r="E983" s="304">
        <v>95</v>
      </c>
      <c r="F983" s="273" t="s">
        <v>1920</v>
      </c>
      <c r="H983" s="6"/>
      <c r="I983" s="307"/>
      <c r="J983" s="6"/>
    </row>
    <row r="984" spans="2:10" ht="15">
      <c r="B984" s="316">
        <v>42801.437025462998</v>
      </c>
      <c r="C984" s="304">
        <v>500</v>
      </c>
      <c r="D984" s="123">
        <f t="shared" si="15"/>
        <v>25</v>
      </c>
      <c r="E984" s="304">
        <v>475</v>
      </c>
      <c r="F984" s="273" t="s">
        <v>1921</v>
      </c>
      <c r="H984" s="6"/>
      <c r="I984" s="307"/>
      <c r="J984" s="6"/>
    </row>
    <row r="985" spans="2:10" ht="15">
      <c r="B985" s="316">
        <v>42801.443576389</v>
      </c>
      <c r="C985" s="304">
        <v>100</v>
      </c>
      <c r="D985" s="123">
        <f t="shared" si="15"/>
        <v>5</v>
      </c>
      <c r="E985" s="304">
        <v>95</v>
      </c>
      <c r="F985" s="273" t="s">
        <v>1922</v>
      </c>
      <c r="H985" s="6"/>
      <c r="I985" s="307"/>
      <c r="J985" s="6"/>
    </row>
    <row r="986" spans="2:10" ht="15">
      <c r="B986" s="316">
        <v>42801.450798610997</v>
      </c>
      <c r="C986" s="304">
        <v>300</v>
      </c>
      <c r="D986" s="123">
        <f t="shared" si="15"/>
        <v>14.850000000000023</v>
      </c>
      <c r="E986" s="304">
        <v>285.14999999999998</v>
      </c>
      <c r="F986" s="273" t="s">
        <v>1923</v>
      </c>
      <c r="H986" s="6"/>
      <c r="I986" s="307"/>
      <c r="J986" s="6"/>
    </row>
    <row r="987" spans="2:10" ht="15">
      <c r="B987" s="316">
        <v>42801.451516203997</v>
      </c>
      <c r="C987" s="304">
        <v>100</v>
      </c>
      <c r="D987" s="123">
        <f t="shared" si="15"/>
        <v>5</v>
      </c>
      <c r="E987" s="304">
        <v>95</v>
      </c>
      <c r="F987" s="273" t="s">
        <v>1924</v>
      </c>
      <c r="H987" s="6"/>
      <c r="I987" s="307"/>
      <c r="J987" s="6"/>
    </row>
    <row r="988" spans="2:10" ht="15">
      <c r="B988" s="316">
        <v>42801.453530093</v>
      </c>
      <c r="C988" s="304">
        <v>100</v>
      </c>
      <c r="D988" s="123">
        <f t="shared" si="15"/>
        <v>5</v>
      </c>
      <c r="E988" s="304">
        <v>95</v>
      </c>
      <c r="F988" s="273" t="s">
        <v>1857</v>
      </c>
      <c r="H988" s="6"/>
      <c r="I988" s="307"/>
      <c r="J988" s="6"/>
    </row>
    <row r="989" spans="2:10" ht="15">
      <c r="B989" s="316">
        <v>42801.455844907003</v>
      </c>
      <c r="C989" s="304">
        <v>400</v>
      </c>
      <c r="D989" s="123">
        <f t="shared" si="15"/>
        <v>20</v>
      </c>
      <c r="E989" s="304">
        <v>380</v>
      </c>
      <c r="F989" s="273" t="s">
        <v>1925</v>
      </c>
      <c r="H989" s="6"/>
      <c r="I989" s="307"/>
      <c r="J989" s="6"/>
    </row>
    <row r="990" spans="2:10" ht="15">
      <c r="B990" s="316">
        <v>42801.456238425999</v>
      </c>
      <c r="C990" s="304">
        <v>50</v>
      </c>
      <c r="D990" s="123">
        <f t="shared" si="15"/>
        <v>2.5</v>
      </c>
      <c r="E990" s="304">
        <v>47.5</v>
      </c>
      <c r="F990" s="273" t="s">
        <v>1926</v>
      </c>
      <c r="H990" s="6"/>
      <c r="I990" s="307"/>
      <c r="J990" s="6"/>
    </row>
    <row r="991" spans="2:10" ht="15">
      <c r="B991" s="316">
        <v>42801.457800926</v>
      </c>
      <c r="C991" s="304">
        <v>333</v>
      </c>
      <c r="D991" s="123">
        <f t="shared" si="15"/>
        <v>16.649999999999977</v>
      </c>
      <c r="E991" s="304">
        <v>316.35000000000002</v>
      </c>
      <c r="F991" s="273" t="s">
        <v>1927</v>
      </c>
      <c r="H991" s="6"/>
      <c r="I991" s="307"/>
      <c r="J991" s="6"/>
    </row>
    <row r="992" spans="2:10" ht="15">
      <c r="B992" s="316">
        <v>42801.458368056003</v>
      </c>
      <c r="C992" s="304">
        <v>34</v>
      </c>
      <c r="D992" s="123">
        <f t="shared" si="15"/>
        <v>1.7000000000000028</v>
      </c>
      <c r="E992" s="304">
        <v>32.299999999999997</v>
      </c>
      <c r="F992" s="273" t="s">
        <v>1928</v>
      </c>
      <c r="H992" s="6"/>
      <c r="I992" s="307"/>
      <c r="J992" s="6"/>
    </row>
    <row r="993" spans="2:10" ht="15">
      <c r="B993" s="316">
        <v>42801.458379629999</v>
      </c>
      <c r="C993" s="304">
        <v>100</v>
      </c>
      <c r="D993" s="123">
        <f t="shared" si="15"/>
        <v>7</v>
      </c>
      <c r="E993" s="304">
        <v>93</v>
      </c>
      <c r="F993" s="273" t="s">
        <v>1929</v>
      </c>
      <c r="H993" s="6"/>
      <c r="I993" s="307"/>
      <c r="J993" s="6"/>
    </row>
    <row r="994" spans="2:10" ht="15">
      <c r="B994" s="316">
        <v>42801.458391204003</v>
      </c>
      <c r="C994" s="304">
        <v>50</v>
      </c>
      <c r="D994" s="123">
        <f t="shared" si="15"/>
        <v>2.5</v>
      </c>
      <c r="E994" s="304">
        <v>47.5</v>
      </c>
      <c r="F994" s="273" t="s">
        <v>1930</v>
      </c>
      <c r="H994" s="6"/>
      <c r="I994" s="307"/>
      <c r="J994" s="6"/>
    </row>
    <row r="995" spans="2:10" ht="15">
      <c r="B995" s="316">
        <v>42801.458460647998</v>
      </c>
      <c r="C995" s="304">
        <v>100</v>
      </c>
      <c r="D995" s="123">
        <f t="shared" si="15"/>
        <v>7</v>
      </c>
      <c r="E995" s="304">
        <v>93</v>
      </c>
      <c r="F995" s="273" t="s">
        <v>1931</v>
      </c>
      <c r="H995" s="6"/>
      <c r="I995" s="307"/>
      <c r="J995" s="6"/>
    </row>
    <row r="996" spans="2:10" ht="15">
      <c r="B996" s="316">
        <v>42801.458553240998</v>
      </c>
      <c r="C996" s="304">
        <v>10</v>
      </c>
      <c r="D996" s="123">
        <f t="shared" si="15"/>
        <v>0.5</v>
      </c>
      <c r="E996" s="304">
        <v>9.5</v>
      </c>
      <c r="F996" s="273" t="s">
        <v>1932</v>
      </c>
      <c r="H996" s="6"/>
      <c r="I996" s="307"/>
      <c r="J996" s="6"/>
    </row>
    <row r="997" spans="2:10" ht="15">
      <c r="B997" s="316">
        <v>42801.458611110997</v>
      </c>
      <c r="C997" s="304">
        <v>100</v>
      </c>
      <c r="D997" s="123">
        <f t="shared" si="15"/>
        <v>5</v>
      </c>
      <c r="E997" s="304">
        <v>95</v>
      </c>
      <c r="F997" s="273" t="s">
        <v>1933</v>
      </c>
      <c r="H997" s="6"/>
      <c r="I997" s="307"/>
      <c r="J997" s="6"/>
    </row>
    <row r="998" spans="2:10" ht="15">
      <c r="B998" s="316">
        <v>42801.458657406998</v>
      </c>
      <c r="C998" s="304">
        <v>50</v>
      </c>
      <c r="D998" s="123">
        <f t="shared" si="15"/>
        <v>2.5</v>
      </c>
      <c r="E998" s="304">
        <v>47.5</v>
      </c>
      <c r="F998" s="273" t="s">
        <v>1934</v>
      </c>
      <c r="H998" s="6"/>
      <c r="I998" s="307"/>
      <c r="J998" s="6"/>
    </row>
    <row r="999" spans="2:10" ht="15">
      <c r="B999" s="316">
        <v>42801.458680556003</v>
      </c>
      <c r="C999" s="304">
        <v>20</v>
      </c>
      <c r="D999" s="123">
        <f t="shared" si="15"/>
        <v>1</v>
      </c>
      <c r="E999" s="304">
        <v>19</v>
      </c>
      <c r="F999" s="273" t="s">
        <v>1435</v>
      </c>
      <c r="H999" s="6"/>
      <c r="I999" s="307"/>
      <c r="J999" s="6"/>
    </row>
    <row r="1000" spans="2:10" ht="15">
      <c r="B1000" s="316">
        <v>42801.458680556003</v>
      </c>
      <c r="C1000" s="304">
        <v>50</v>
      </c>
      <c r="D1000" s="123">
        <f t="shared" si="15"/>
        <v>2.5</v>
      </c>
      <c r="E1000" s="304">
        <v>47.5</v>
      </c>
      <c r="F1000" s="273" t="s">
        <v>1935</v>
      </c>
      <c r="H1000" s="6"/>
      <c r="I1000" s="307"/>
      <c r="J1000" s="6"/>
    </row>
    <row r="1001" spans="2:10" ht="15">
      <c r="B1001" s="316">
        <v>42801.458773147999</v>
      </c>
      <c r="C1001" s="304">
        <v>50</v>
      </c>
      <c r="D1001" s="123">
        <f t="shared" si="15"/>
        <v>2.4799999999999969</v>
      </c>
      <c r="E1001" s="304">
        <v>47.52</v>
      </c>
      <c r="F1001" s="273" t="s">
        <v>1936</v>
      </c>
      <c r="H1001" s="6"/>
      <c r="I1001" s="307"/>
      <c r="J1001" s="6"/>
    </row>
    <row r="1002" spans="2:10" ht="15">
      <c r="B1002" s="316">
        <v>42801.458784722003</v>
      </c>
      <c r="C1002" s="304">
        <v>100</v>
      </c>
      <c r="D1002" s="123">
        <f t="shared" si="15"/>
        <v>5</v>
      </c>
      <c r="E1002" s="304">
        <v>95</v>
      </c>
      <c r="F1002" s="273" t="s">
        <v>1937</v>
      </c>
      <c r="H1002" s="6"/>
      <c r="I1002" s="307"/>
      <c r="J1002" s="6"/>
    </row>
    <row r="1003" spans="2:10" ht="15">
      <c r="B1003" s="316">
        <v>42801.458819444</v>
      </c>
      <c r="C1003" s="304">
        <v>100</v>
      </c>
      <c r="D1003" s="123">
        <f t="shared" si="15"/>
        <v>5</v>
      </c>
      <c r="E1003" s="304">
        <v>95</v>
      </c>
      <c r="F1003" s="273" t="s">
        <v>1938</v>
      </c>
      <c r="H1003" s="6"/>
      <c r="I1003" s="307"/>
      <c r="J1003" s="6"/>
    </row>
    <row r="1004" spans="2:10" ht="15">
      <c r="B1004" s="316">
        <v>42801.458865740999</v>
      </c>
      <c r="C1004" s="304">
        <v>10</v>
      </c>
      <c r="D1004" s="123">
        <f t="shared" si="15"/>
        <v>0.69999999999999929</v>
      </c>
      <c r="E1004" s="304">
        <v>9.3000000000000007</v>
      </c>
      <c r="F1004" s="273" t="s">
        <v>1939</v>
      </c>
      <c r="H1004" s="6"/>
      <c r="I1004" s="307"/>
      <c r="J1004" s="6"/>
    </row>
    <row r="1005" spans="2:10" ht="15">
      <c r="B1005" s="316">
        <v>42801.458900463003</v>
      </c>
      <c r="C1005" s="304">
        <v>100</v>
      </c>
      <c r="D1005" s="123">
        <f t="shared" si="15"/>
        <v>5</v>
      </c>
      <c r="E1005" s="304">
        <v>95</v>
      </c>
      <c r="F1005" s="273" t="s">
        <v>1940</v>
      </c>
      <c r="H1005" s="6"/>
      <c r="I1005" s="307"/>
      <c r="J1005" s="6"/>
    </row>
    <row r="1006" spans="2:10" ht="15">
      <c r="B1006" s="316">
        <v>42801.458993056003</v>
      </c>
      <c r="C1006" s="304">
        <v>50</v>
      </c>
      <c r="D1006" s="123">
        <f t="shared" si="15"/>
        <v>2.5</v>
      </c>
      <c r="E1006" s="304">
        <v>47.5</v>
      </c>
      <c r="F1006" s="273" t="s">
        <v>1824</v>
      </c>
      <c r="H1006" s="6"/>
      <c r="I1006" s="307"/>
      <c r="J1006" s="6"/>
    </row>
    <row r="1007" spans="2:10" ht="15">
      <c r="B1007" s="316">
        <v>42801.458993056003</v>
      </c>
      <c r="C1007" s="304">
        <v>100</v>
      </c>
      <c r="D1007" s="123">
        <f t="shared" si="15"/>
        <v>5</v>
      </c>
      <c r="E1007" s="304">
        <v>95</v>
      </c>
      <c r="F1007" s="273" t="s">
        <v>1941</v>
      </c>
      <c r="H1007" s="6"/>
      <c r="I1007" s="307"/>
      <c r="J1007" s="6"/>
    </row>
    <row r="1008" spans="2:10" ht="15">
      <c r="B1008" s="316">
        <v>42801.459016203997</v>
      </c>
      <c r="C1008" s="304">
        <v>100</v>
      </c>
      <c r="D1008" s="123">
        <f t="shared" si="15"/>
        <v>5</v>
      </c>
      <c r="E1008" s="304">
        <v>95</v>
      </c>
      <c r="F1008" s="273" t="s">
        <v>1942</v>
      </c>
      <c r="H1008" s="6"/>
      <c r="I1008" s="307"/>
      <c r="J1008" s="6"/>
    </row>
    <row r="1009" spans="2:10" ht="15">
      <c r="B1009" s="316">
        <v>42801.459039351997</v>
      </c>
      <c r="C1009" s="304">
        <v>100</v>
      </c>
      <c r="D1009" s="123">
        <f t="shared" si="15"/>
        <v>5</v>
      </c>
      <c r="E1009" s="304">
        <v>95</v>
      </c>
      <c r="F1009" s="273" t="s">
        <v>1943</v>
      </c>
      <c r="H1009" s="6"/>
      <c r="I1009" s="307"/>
      <c r="J1009" s="6"/>
    </row>
    <row r="1010" spans="2:10" ht="15">
      <c r="B1010" s="316">
        <v>42801.459039351997</v>
      </c>
      <c r="C1010" s="304">
        <v>200</v>
      </c>
      <c r="D1010" s="123">
        <f t="shared" si="15"/>
        <v>10</v>
      </c>
      <c r="E1010" s="304">
        <v>190</v>
      </c>
      <c r="F1010" s="273" t="s">
        <v>1944</v>
      </c>
      <c r="H1010" s="6"/>
      <c r="I1010" s="307"/>
      <c r="J1010" s="6"/>
    </row>
    <row r="1011" spans="2:10" ht="15">
      <c r="B1011" s="316">
        <v>42801.459456019002</v>
      </c>
      <c r="C1011" s="304">
        <v>500</v>
      </c>
      <c r="D1011" s="123">
        <f t="shared" si="15"/>
        <v>25</v>
      </c>
      <c r="E1011" s="304">
        <v>475</v>
      </c>
      <c r="F1011" s="273" t="s">
        <v>1945</v>
      </c>
      <c r="H1011" s="6"/>
      <c r="I1011" s="307"/>
      <c r="J1011" s="6"/>
    </row>
    <row r="1012" spans="2:10" ht="15">
      <c r="B1012" s="316">
        <v>42801.459467592998</v>
      </c>
      <c r="C1012" s="304">
        <v>50</v>
      </c>
      <c r="D1012" s="123">
        <f t="shared" si="15"/>
        <v>2.5</v>
      </c>
      <c r="E1012" s="304">
        <v>47.5</v>
      </c>
      <c r="F1012" s="273" t="s">
        <v>1946</v>
      </c>
      <c r="H1012" s="6"/>
      <c r="I1012" s="307"/>
      <c r="J1012" s="6"/>
    </row>
    <row r="1013" spans="2:10" ht="15">
      <c r="B1013" s="316">
        <v>42801.459560185001</v>
      </c>
      <c r="C1013" s="304">
        <v>300</v>
      </c>
      <c r="D1013" s="123">
        <f t="shared" si="15"/>
        <v>15</v>
      </c>
      <c r="E1013" s="304">
        <v>285</v>
      </c>
      <c r="F1013" s="273" t="s">
        <v>1947</v>
      </c>
      <c r="H1013" s="6"/>
      <c r="I1013" s="307"/>
      <c r="J1013" s="6"/>
    </row>
    <row r="1014" spans="2:10" ht="15">
      <c r="B1014" s="316">
        <v>42801.459560185001</v>
      </c>
      <c r="C1014" s="304">
        <v>100</v>
      </c>
      <c r="D1014" s="123">
        <f t="shared" si="15"/>
        <v>5</v>
      </c>
      <c r="E1014" s="304">
        <v>95</v>
      </c>
      <c r="F1014" s="273" t="s">
        <v>1948</v>
      </c>
      <c r="H1014" s="6"/>
      <c r="I1014" s="307"/>
      <c r="J1014" s="6"/>
    </row>
    <row r="1015" spans="2:10" ht="15">
      <c r="B1015" s="316">
        <v>42801.459652778001</v>
      </c>
      <c r="C1015" s="304">
        <v>100</v>
      </c>
      <c r="D1015" s="123">
        <f t="shared" si="15"/>
        <v>5</v>
      </c>
      <c r="E1015" s="304">
        <v>95</v>
      </c>
      <c r="F1015" s="273" t="s">
        <v>1949</v>
      </c>
      <c r="H1015" s="6"/>
      <c r="I1015" s="307"/>
      <c r="J1015" s="6"/>
    </row>
    <row r="1016" spans="2:10" ht="15">
      <c r="B1016" s="316">
        <v>42801.459953703998</v>
      </c>
      <c r="C1016" s="304">
        <v>300</v>
      </c>
      <c r="D1016" s="123">
        <f t="shared" si="15"/>
        <v>21</v>
      </c>
      <c r="E1016" s="304">
        <v>279</v>
      </c>
      <c r="F1016" s="273" t="s">
        <v>1950</v>
      </c>
      <c r="H1016" s="6"/>
      <c r="I1016" s="307"/>
      <c r="J1016" s="6"/>
    </row>
    <row r="1017" spans="2:10" ht="15">
      <c r="B1017" s="316">
        <v>42801.460208333003</v>
      </c>
      <c r="C1017" s="304">
        <v>100</v>
      </c>
      <c r="D1017" s="123">
        <f t="shared" si="15"/>
        <v>4.9500000000000028</v>
      </c>
      <c r="E1017" s="304">
        <v>95.05</v>
      </c>
      <c r="F1017" s="273" t="s">
        <v>1951</v>
      </c>
      <c r="H1017" s="6"/>
      <c r="I1017" s="307"/>
      <c r="J1017" s="6"/>
    </row>
    <row r="1018" spans="2:10" ht="15">
      <c r="B1018" s="316">
        <v>42801.462372684997</v>
      </c>
      <c r="C1018" s="304">
        <v>500</v>
      </c>
      <c r="D1018" s="123">
        <f t="shared" si="15"/>
        <v>25</v>
      </c>
      <c r="E1018" s="304">
        <v>475</v>
      </c>
      <c r="F1018" s="273" t="s">
        <v>1952</v>
      </c>
      <c r="H1018" s="6"/>
      <c r="I1018" s="307"/>
      <c r="J1018" s="6"/>
    </row>
    <row r="1019" spans="2:10" ht="15">
      <c r="B1019" s="316">
        <v>42801.462731480999</v>
      </c>
      <c r="C1019" s="304">
        <v>500</v>
      </c>
      <c r="D1019" s="123">
        <f t="shared" si="15"/>
        <v>24.75</v>
      </c>
      <c r="E1019" s="304">
        <v>475.25</v>
      </c>
      <c r="F1019" s="273" t="s">
        <v>1953</v>
      </c>
      <c r="H1019" s="6"/>
      <c r="I1019" s="307"/>
      <c r="J1019" s="6"/>
    </row>
    <row r="1020" spans="2:10" ht="15">
      <c r="B1020" s="316">
        <v>42801.464120370001</v>
      </c>
      <c r="C1020" s="304">
        <v>300</v>
      </c>
      <c r="D1020" s="123">
        <f t="shared" si="15"/>
        <v>15</v>
      </c>
      <c r="E1020" s="304">
        <v>285</v>
      </c>
      <c r="F1020" s="273" t="s">
        <v>1954</v>
      </c>
      <c r="H1020" s="6"/>
      <c r="I1020" s="307"/>
      <c r="J1020" s="6"/>
    </row>
    <row r="1021" spans="2:10" ht="15">
      <c r="B1021" s="316">
        <v>42801.465081019</v>
      </c>
      <c r="C1021" s="304">
        <v>150</v>
      </c>
      <c r="D1021" s="123">
        <f t="shared" si="15"/>
        <v>7.5</v>
      </c>
      <c r="E1021" s="304">
        <v>142.5</v>
      </c>
      <c r="F1021" s="273" t="s">
        <v>1955</v>
      </c>
      <c r="H1021" s="6"/>
      <c r="I1021" s="307"/>
      <c r="J1021" s="6"/>
    </row>
    <row r="1022" spans="2:10" ht="15">
      <c r="B1022" s="316">
        <v>42801.465659722002</v>
      </c>
      <c r="C1022" s="304">
        <v>100</v>
      </c>
      <c r="D1022" s="123">
        <f t="shared" si="15"/>
        <v>4.9500000000000028</v>
      </c>
      <c r="E1022" s="304">
        <v>95.05</v>
      </c>
      <c r="F1022" s="273" t="s">
        <v>1956</v>
      </c>
      <c r="H1022" s="6"/>
      <c r="I1022" s="307"/>
      <c r="J1022" s="6"/>
    </row>
    <row r="1023" spans="2:10" ht="15">
      <c r="B1023" s="316">
        <v>42801.467164351998</v>
      </c>
      <c r="C1023" s="304">
        <v>100</v>
      </c>
      <c r="D1023" s="123">
        <f t="shared" si="15"/>
        <v>5</v>
      </c>
      <c r="E1023" s="304">
        <v>95</v>
      </c>
      <c r="F1023" s="273" t="s">
        <v>1957</v>
      </c>
      <c r="H1023" s="6"/>
      <c r="I1023" s="307"/>
      <c r="J1023" s="6"/>
    </row>
    <row r="1024" spans="2:10" ht="15">
      <c r="B1024" s="316">
        <v>42801.467893519002</v>
      </c>
      <c r="C1024" s="304">
        <v>50</v>
      </c>
      <c r="D1024" s="123">
        <f t="shared" si="15"/>
        <v>3.5</v>
      </c>
      <c r="E1024" s="304">
        <v>46.5</v>
      </c>
      <c r="F1024" s="273" t="s">
        <v>1958</v>
      </c>
      <c r="H1024" s="6"/>
      <c r="I1024" s="307"/>
      <c r="J1024" s="6"/>
    </row>
    <row r="1025" spans="2:10" ht="15">
      <c r="B1025" s="316">
        <v>42801.471412036997</v>
      </c>
      <c r="C1025" s="304">
        <v>100</v>
      </c>
      <c r="D1025" s="123">
        <f t="shared" si="15"/>
        <v>5</v>
      </c>
      <c r="E1025" s="304">
        <v>95</v>
      </c>
      <c r="F1025" s="273" t="s">
        <v>1959</v>
      </c>
      <c r="H1025" s="6"/>
      <c r="I1025" s="307"/>
      <c r="J1025" s="6"/>
    </row>
    <row r="1026" spans="2:10" ht="15">
      <c r="B1026" s="316">
        <v>42801.473391204003</v>
      </c>
      <c r="C1026" s="304">
        <v>300</v>
      </c>
      <c r="D1026" s="123">
        <f t="shared" si="15"/>
        <v>14.850000000000023</v>
      </c>
      <c r="E1026" s="304">
        <v>285.14999999999998</v>
      </c>
      <c r="F1026" s="273" t="s">
        <v>1960</v>
      </c>
      <c r="H1026" s="6"/>
      <c r="I1026" s="307"/>
      <c r="J1026" s="6"/>
    </row>
    <row r="1027" spans="2:10" ht="15">
      <c r="B1027" s="316">
        <v>42801.473587963003</v>
      </c>
      <c r="C1027" s="304">
        <v>100</v>
      </c>
      <c r="D1027" s="123">
        <f t="shared" si="15"/>
        <v>4.9500000000000028</v>
      </c>
      <c r="E1027" s="304">
        <v>95.05</v>
      </c>
      <c r="F1027" s="273" t="s">
        <v>1961</v>
      </c>
      <c r="H1027" s="6"/>
      <c r="I1027" s="307"/>
      <c r="J1027" s="6"/>
    </row>
    <row r="1028" spans="2:10" ht="15">
      <c r="B1028" s="316">
        <v>42801.474004629999</v>
      </c>
      <c r="C1028" s="304">
        <v>300</v>
      </c>
      <c r="D1028" s="123">
        <f t="shared" si="15"/>
        <v>15</v>
      </c>
      <c r="E1028" s="304">
        <v>285</v>
      </c>
      <c r="F1028" s="273" t="s">
        <v>1962</v>
      </c>
      <c r="H1028" s="6"/>
      <c r="I1028" s="307"/>
      <c r="J1028" s="6"/>
    </row>
    <row r="1029" spans="2:10" ht="15">
      <c r="B1029" s="316">
        <v>42801.474467592998</v>
      </c>
      <c r="C1029" s="304">
        <v>100</v>
      </c>
      <c r="D1029" s="123">
        <f t="shared" si="15"/>
        <v>7</v>
      </c>
      <c r="E1029" s="304">
        <v>93</v>
      </c>
      <c r="F1029" s="273" t="s">
        <v>1963</v>
      </c>
      <c r="H1029" s="6"/>
      <c r="I1029" s="307"/>
      <c r="J1029" s="6"/>
    </row>
    <row r="1030" spans="2:10" ht="15">
      <c r="B1030" s="316">
        <v>42801.474988426002</v>
      </c>
      <c r="C1030" s="304">
        <v>300</v>
      </c>
      <c r="D1030" s="123">
        <f t="shared" ref="D1030:D1093" si="16">C1030-E1030</f>
        <v>21</v>
      </c>
      <c r="E1030" s="304">
        <v>279</v>
      </c>
      <c r="F1030" s="273" t="s">
        <v>1964</v>
      </c>
      <c r="H1030" s="6"/>
      <c r="I1030" s="307"/>
      <c r="J1030" s="6"/>
    </row>
    <row r="1031" spans="2:10" ht="15">
      <c r="B1031" s="316">
        <v>42801.475046296</v>
      </c>
      <c r="C1031" s="304">
        <v>1500</v>
      </c>
      <c r="D1031" s="123">
        <f t="shared" si="16"/>
        <v>75</v>
      </c>
      <c r="E1031" s="304">
        <v>1425</v>
      </c>
      <c r="F1031" s="273" t="s">
        <v>1965</v>
      </c>
      <c r="H1031" s="6"/>
      <c r="I1031" s="307"/>
      <c r="J1031" s="6"/>
    </row>
    <row r="1032" spans="2:10" ht="15">
      <c r="B1032" s="316">
        <v>42801.475844907</v>
      </c>
      <c r="C1032" s="304">
        <v>250</v>
      </c>
      <c r="D1032" s="123">
        <f t="shared" si="16"/>
        <v>12.5</v>
      </c>
      <c r="E1032" s="304">
        <v>237.5</v>
      </c>
      <c r="F1032" s="273" t="s">
        <v>1966</v>
      </c>
      <c r="H1032" s="6"/>
      <c r="I1032" s="307"/>
      <c r="J1032" s="6"/>
    </row>
    <row r="1033" spans="2:10" ht="15">
      <c r="B1033" s="316">
        <v>42801.476134258999</v>
      </c>
      <c r="C1033" s="304">
        <v>100</v>
      </c>
      <c r="D1033" s="123">
        <f t="shared" si="16"/>
        <v>4.9500000000000028</v>
      </c>
      <c r="E1033" s="304">
        <v>95.05</v>
      </c>
      <c r="F1033" s="273" t="s">
        <v>1967</v>
      </c>
      <c r="H1033" s="6"/>
      <c r="I1033" s="307"/>
      <c r="J1033" s="6"/>
    </row>
    <row r="1034" spans="2:10" ht="15">
      <c r="B1034" s="316">
        <v>42801.477465278003</v>
      </c>
      <c r="C1034" s="304">
        <v>100</v>
      </c>
      <c r="D1034" s="123">
        <f t="shared" si="16"/>
        <v>5</v>
      </c>
      <c r="E1034" s="304">
        <v>95</v>
      </c>
      <c r="F1034" s="273" t="s">
        <v>1968</v>
      </c>
      <c r="H1034" s="6"/>
      <c r="I1034" s="307"/>
      <c r="J1034" s="6"/>
    </row>
    <row r="1035" spans="2:10" ht="15">
      <c r="B1035" s="316">
        <v>42801.480706019</v>
      </c>
      <c r="C1035" s="304">
        <v>200</v>
      </c>
      <c r="D1035" s="123">
        <f t="shared" si="16"/>
        <v>14</v>
      </c>
      <c r="E1035" s="304">
        <v>186</v>
      </c>
      <c r="F1035" s="273" t="s">
        <v>1969</v>
      </c>
      <c r="H1035" s="6"/>
      <c r="I1035" s="307"/>
      <c r="J1035" s="6"/>
    </row>
    <row r="1036" spans="2:10" ht="15">
      <c r="B1036" s="316">
        <v>42801.481377315002</v>
      </c>
      <c r="C1036" s="304">
        <v>500</v>
      </c>
      <c r="D1036" s="123">
        <f t="shared" si="16"/>
        <v>25</v>
      </c>
      <c r="E1036" s="304">
        <v>475</v>
      </c>
      <c r="F1036" s="273" t="s">
        <v>1970</v>
      </c>
      <c r="H1036" s="6"/>
      <c r="I1036" s="307"/>
      <c r="J1036" s="6"/>
    </row>
    <row r="1037" spans="2:10" ht="15">
      <c r="B1037" s="316">
        <v>42801.484814814998</v>
      </c>
      <c r="C1037" s="304">
        <v>100</v>
      </c>
      <c r="D1037" s="123">
        <f t="shared" si="16"/>
        <v>5</v>
      </c>
      <c r="E1037" s="304">
        <v>95</v>
      </c>
      <c r="F1037" s="273" t="s">
        <v>1971</v>
      </c>
      <c r="H1037" s="6"/>
      <c r="I1037" s="307"/>
      <c r="J1037" s="6"/>
    </row>
    <row r="1038" spans="2:10" ht="15">
      <c r="B1038" s="316">
        <v>42801.486504629996</v>
      </c>
      <c r="C1038" s="304">
        <v>300</v>
      </c>
      <c r="D1038" s="123">
        <f t="shared" si="16"/>
        <v>15</v>
      </c>
      <c r="E1038" s="304">
        <v>285</v>
      </c>
      <c r="F1038" s="273" t="s">
        <v>1972</v>
      </c>
      <c r="H1038" s="6"/>
      <c r="I1038" s="307"/>
      <c r="J1038" s="6"/>
    </row>
    <row r="1039" spans="2:10" ht="15">
      <c r="B1039" s="316">
        <v>42801.487696759003</v>
      </c>
      <c r="C1039" s="304">
        <v>140</v>
      </c>
      <c r="D1039" s="123">
        <f t="shared" si="16"/>
        <v>6.9300000000000068</v>
      </c>
      <c r="E1039" s="304">
        <v>133.07</v>
      </c>
      <c r="F1039" s="273" t="s">
        <v>1973</v>
      </c>
      <c r="H1039" s="6"/>
      <c r="I1039" s="307"/>
      <c r="J1039" s="6"/>
    </row>
    <row r="1040" spans="2:10" ht="15">
      <c r="B1040" s="316">
        <v>42801.487870370001</v>
      </c>
      <c r="C1040" s="304">
        <v>200</v>
      </c>
      <c r="D1040" s="123">
        <f t="shared" si="16"/>
        <v>10</v>
      </c>
      <c r="E1040" s="304">
        <v>190</v>
      </c>
      <c r="F1040" s="273" t="s">
        <v>1974</v>
      </c>
      <c r="H1040" s="6"/>
      <c r="I1040" s="307"/>
      <c r="J1040" s="6"/>
    </row>
    <row r="1041" spans="2:10" ht="15">
      <c r="B1041" s="316">
        <v>42801.488217593003</v>
      </c>
      <c r="C1041" s="304">
        <v>15</v>
      </c>
      <c r="D1041" s="123">
        <f t="shared" si="16"/>
        <v>0.75</v>
      </c>
      <c r="E1041" s="304">
        <v>14.25</v>
      </c>
      <c r="F1041" s="273" t="s">
        <v>1393</v>
      </c>
      <c r="H1041" s="6"/>
      <c r="I1041" s="307"/>
      <c r="J1041" s="6"/>
    </row>
    <row r="1042" spans="2:10" ht="15">
      <c r="B1042" s="316">
        <v>42801.490104167002</v>
      </c>
      <c r="C1042" s="304">
        <v>100</v>
      </c>
      <c r="D1042" s="123">
        <f t="shared" si="16"/>
        <v>5</v>
      </c>
      <c r="E1042" s="304">
        <v>95</v>
      </c>
      <c r="F1042" s="273" t="s">
        <v>1975</v>
      </c>
      <c r="H1042" s="6"/>
      <c r="I1042" s="307"/>
      <c r="J1042" s="6"/>
    </row>
    <row r="1043" spans="2:10" ht="15">
      <c r="B1043" s="316">
        <v>42801.493287037003</v>
      </c>
      <c r="C1043" s="304">
        <v>300</v>
      </c>
      <c r="D1043" s="123">
        <f t="shared" si="16"/>
        <v>15</v>
      </c>
      <c r="E1043" s="304">
        <v>285</v>
      </c>
      <c r="F1043" s="273" t="s">
        <v>1976</v>
      </c>
      <c r="H1043" s="6"/>
      <c r="I1043" s="307"/>
      <c r="J1043" s="6"/>
    </row>
    <row r="1044" spans="2:10" ht="15">
      <c r="B1044" s="316">
        <v>42801.494884259002</v>
      </c>
      <c r="C1044" s="304">
        <v>100</v>
      </c>
      <c r="D1044" s="123">
        <f t="shared" si="16"/>
        <v>5</v>
      </c>
      <c r="E1044" s="304">
        <v>95</v>
      </c>
      <c r="F1044" s="273" t="s">
        <v>1977</v>
      </c>
      <c r="H1044" s="6"/>
      <c r="I1044" s="307"/>
      <c r="J1044" s="6"/>
    </row>
    <row r="1045" spans="2:10" ht="15">
      <c r="B1045" s="316">
        <v>42801.495196759002</v>
      </c>
      <c r="C1045" s="304">
        <v>60</v>
      </c>
      <c r="D1045" s="123">
        <f t="shared" si="16"/>
        <v>3</v>
      </c>
      <c r="E1045" s="304">
        <v>57</v>
      </c>
      <c r="F1045" s="273" t="s">
        <v>1045</v>
      </c>
      <c r="H1045" s="6"/>
      <c r="I1045" s="307"/>
      <c r="J1045" s="6"/>
    </row>
    <row r="1046" spans="2:10" ht="15">
      <c r="B1046" s="316">
        <v>42801.500069444002</v>
      </c>
      <c r="C1046" s="304">
        <v>200</v>
      </c>
      <c r="D1046" s="123">
        <f t="shared" si="16"/>
        <v>10</v>
      </c>
      <c r="E1046" s="304">
        <v>190</v>
      </c>
      <c r="F1046" s="273" t="s">
        <v>1554</v>
      </c>
      <c r="H1046" s="6"/>
      <c r="I1046" s="307"/>
      <c r="J1046" s="6"/>
    </row>
    <row r="1047" spans="2:10" ht="15">
      <c r="B1047" s="316">
        <v>42801.500266203999</v>
      </c>
      <c r="C1047" s="304">
        <v>70</v>
      </c>
      <c r="D1047" s="123">
        <f t="shared" si="16"/>
        <v>3.5</v>
      </c>
      <c r="E1047" s="304">
        <v>66.5</v>
      </c>
      <c r="F1047" s="273" t="s">
        <v>1504</v>
      </c>
      <c r="H1047" s="6"/>
      <c r="I1047" s="307"/>
      <c r="J1047" s="6"/>
    </row>
    <row r="1048" spans="2:10" ht="15">
      <c r="B1048" s="316">
        <v>42801.501446759001</v>
      </c>
      <c r="C1048" s="304">
        <v>300</v>
      </c>
      <c r="D1048" s="123">
        <f t="shared" si="16"/>
        <v>15</v>
      </c>
      <c r="E1048" s="304">
        <v>285</v>
      </c>
      <c r="F1048" s="273" t="s">
        <v>1978</v>
      </c>
      <c r="H1048" s="6"/>
      <c r="I1048" s="307"/>
      <c r="J1048" s="6"/>
    </row>
    <row r="1049" spans="2:10" ht="15">
      <c r="B1049" s="316">
        <v>42801.502071759001</v>
      </c>
      <c r="C1049" s="304">
        <v>300</v>
      </c>
      <c r="D1049" s="123">
        <f t="shared" si="16"/>
        <v>15</v>
      </c>
      <c r="E1049" s="304">
        <v>285</v>
      </c>
      <c r="F1049" s="273" t="s">
        <v>1979</v>
      </c>
      <c r="H1049" s="6"/>
      <c r="I1049" s="307"/>
      <c r="J1049" s="6"/>
    </row>
    <row r="1050" spans="2:10" ht="15">
      <c r="B1050" s="316">
        <v>42801.503263888997</v>
      </c>
      <c r="C1050" s="304">
        <v>200</v>
      </c>
      <c r="D1050" s="123">
        <f t="shared" si="16"/>
        <v>10</v>
      </c>
      <c r="E1050" s="304">
        <v>190</v>
      </c>
      <c r="F1050" s="273" t="s">
        <v>1980</v>
      </c>
      <c r="H1050" s="6"/>
      <c r="I1050" s="307"/>
      <c r="J1050" s="6"/>
    </row>
    <row r="1051" spans="2:10" ht="15">
      <c r="B1051" s="316">
        <v>42801.504097222001</v>
      </c>
      <c r="C1051" s="304">
        <v>500</v>
      </c>
      <c r="D1051" s="123">
        <f t="shared" si="16"/>
        <v>25</v>
      </c>
      <c r="E1051" s="304">
        <v>475</v>
      </c>
      <c r="F1051" s="273" t="s">
        <v>1981</v>
      </c>
      <c r="H1051" s="6"/>
      <c r="I1051" s="307"/>
      <c r="J1051" s="6"/>
    </row>
    <row r="1052" spans="2:10" ht="15">
      <c r="B1052" s="316">
        <v>42801.504756943999</v>
      </c>
      <c r="C1052" s="304">
        <v>20</v>
      </c>
      <c r="D1052" s="123">
        <f t="shared" si="16"/>
        <v>1</v>
      </c>
      <c r="E1052" s="304">
        <v>19</v>
      </c>
      <c r="F1052" s="273" t="s">
        <v>1982</v>
      </c>
      <c r="H1052" s="6"/>
      <c r="I1052" s="307"/>
      <c r="J1052" s="6"/>
    </row>
    <row r="1053" spans="2:10" ht="15">
      <c r="B1053" s="316">
        <v>42801.505115740998</v>
      </c>
      <c r="C1053" s="304">
        <v>300</v>
      </c>
      <c r="D1053" s="123">
        <f t="shared" si="16"/>
        <v>15</v>
      </c>
      <c r="E1053" s="304">
        <v>285</v>
      </c>
      <c r="F1053" s="273" t="s">
        <v>1983</v>
      </c>
      <c r="H1053" s="6"/>
      <c r="I1053" s="307"/>
      <c r="J1053" s="6"/>
    </row>
    <row r="1054" spans="2:10" ht="15">
      <c r="B1054" s="316">
        <v>42801.507013889001</v>
      </c>
      <c r="C1054" s="304">
        <v>300</v>
      </c>
      <c r="D1054" s="123">
        <f t="shared" si="16"/>
        <v>14.850000000000023</v>
      </c>
      <c r="E1054" s="304">
        <v>285.14999999999998</v>
      </c>
      <c r="F1054" s="273" t="s">
        <v>1984</v>
      </c>
      <c r="H1054" s="6"/>
      <c r="I1054" s="307"/>
      <c r="J1054" s="6"/>
    </row>
    <row r="1055" spans="2:10" ht="15">
      <c r="B1055" s="316">
        <v>42801.507754630002</v>
      </c>
      <c r="C1055" s="304">
        <v>300</v>
      </c>
      <c r="D1055" s="123">
        <f t="shared" si="16"/>
        <v>14.850000000000023</v>
      </c>
      <c r="E1055" s="304">
        <v>285.14999999999998</v>
      </c>
      <c r="F1055" s="273" t="s">
        <v>1985</v>
      </c>
      <c r="H1055" s="6"/>
      <c r="I1055" s="307"/>
      <c r="J1055" s="6"/>
    </row>
    <row r="1056" spans="2:10" ht="15">
      <c r="B1056" s="316">
        <v>42801.508171296002</v>
      </c>
      <c r="C1056" s="304">
        <v>300</v>
      </c>
      <c r="D1056" s="123">
        <f t="shared" si="16"/>
        <v>21</v>
      </c>
      <c r="E1056" s="304">
        <v>279</v>
      </c>
      <c r="F1056" s="273" t="s">
        <v>1986</v>
      </c>
      <c r="H1056" s="6"/>
      <c r="I1056" s="307"/>
      <c r="J1056" s="6"/>
    </row>
    <row r="1057" spans="2:10" ht="15">
      <c r="B1057" s="316">
        <v>42801.508506944003</v>
      </c>
      <c r="C1057" s="304">
        <v>150</v>
      </c>
      <c r="D1057" s="123">
        <f t="shared" si="16"/>
        <v>7.5</v>
      </c>
      <c r="E1057" s="304">
        <v>142.5</v>
      </c>
      <c r="F1057" s="273" t="s">
        <v>1987</v>
      </c>
      <c r="H1057" s="6"/>
      <c r="I1057" s="307"/>
      <c r="J1057" s="6"/>
    </row>
    <row r="1058" spans="2:10" ht="15">
      <c r="B1058" s="316">
        <v>42801.510393518998</v>
      </c>
      <c r="C1058" s="304">
        <v>50</v>
      </c>
      <c r="D1058" s="123">
        <f t="shared" si="16"/>
        <v>3.5</v>
      </c>
      <c r="E1058" s="304">
        <v>46.5</v>
      </c>
      <c r="F1058" s="273" t="s">
        <v>1988</v>
      </c>
      <c r="H1058" s="6"/>
      <c r="I1058" s="307"/>
      <c r="J1058" s="6"/>
    </row>
    <row r="1059" spans="2:10" ht="15">
      <c r="B1059" s="316">
        <v>42801.510578704001</v>
      </c>
      <c r="C1059" s="304">
        <v>300</v>
      </c>
      <c r="D1059" s="123">
        <f t="shared" si="16"/>
        <v>15</v>
      </c>
      <c r="E1059" s="304">
        <v>285</v>
      </c>
      <c r="F1059" s="273" t="s">
        <v>1989</v>
      </c>
      <c r="H1059" s="6"/>
      <c r="I1059" s="307"/>
      <c r="J1059" s="6"/>
    </row>
    <row r="1060" spans="2:10" ht="15">
      <c r="B1060" s="316">
        <v>42801.510636573999</v>
      </c>
      <c r="C1060" s="304">
        <v>100</v>
      </c>
      <c r="D1060" s="123">
        <f t="shared" si="16"/>
        <v>5</v>
      </c>
      <c r="E1060" s="304">
        <v>95</v>
      </c>
      <c r="F1060" s="273" t="s">
        <v>1357</v>
      </c>
      <c r="H1060" s="6"/>
      <c r="I1060" s="307"/>
      <c r="J1060" s="6"/>
    </row>
    <row r="1061" spans="2:10" ht="15">
      <c r="B1061" s="316">
        <v>42801.513136574002</v>
      </c>
      <c r="C1061" s="304">
        <v>300</v>
      </c>
      <c r="D1061" s="123">
        <f t="shared" si="16"/>
        <v>15</v>
      </c>
      <c r="E1061" s="304">
        <v>285</v>
      </c>
      <c r="F1061" s="273" t="s">
        <v>1990</v>
      </c>
      <c r="H1061" s="6"/>
      <c r="I1061" s="307"/>
      <c r="J1061" s="6"/>
    </row>
    <row r="1062" spans="2:10" ht="15">
      <c r="B1062" s="316">
        <v>42801.513703703997</v>
      </c>
      <c r="C1062" s="304">
        <v>1000</v>
      </c>
      <c r="D1062" s="123">
        <f t="shared" si="16"/>
        <v>50</v>
      </c>
      <c r="E1062" s="304">
        <v>950</v>
      </c>
      <c r="F1062" s="273" t="s">
        <v>1991</v>
      </c>
      <c r="H1062" s="6"/>
      <c r="I1062" s="307"/>
      <c r="J1062" s="6"/>
    </row>
    <row r="1063" spans="2:10" ht="15">
      <c r="B1063" s="316">
        <v>42801.513993056004</v>
      </c>
      <c r="C1063" s="304">
        <v>50</v>
      </c>
      <c r="D1063" s="123">
        <f t="shared" si="16"/>
        <v>3.5</v>
      </c>
      <c r="E1063" s="304">
        <v>46.5</v>
      </c>
      <c r="F1063" s="273" t="s">
        <v>1992</v>
      </c>
      <c r="H1063" s="6"/>
      <c r="I1063" s="307"/>
      <c r="J1063" s="6"/>
    </row>
    <row r="1064" spans="2:10" ht="15">
      <c r="B1064" s="316">
        <v>42801.514131944001</v>
      </c>
      <c r="C1064" s="304">
        <v>50</v>
      </c>
      <c r="D1064" s="123">
        <f t="shared" si="16"/>
        <v>2.4799999999999969</v>
      </c>
      <c r="E1064" s="304">
        <v>47.52</v>
      </c>
      <c r="F1064" s="273" t="s">
        <v>1572</v>
      </c>
      <c r="H1064" s="6"/>
      <c r="I1064" s="307"/>
      <c r="J1064" s="6"/>
    </row>
    <row r="1065" spans="2:10" ht="15">
      <c r="B1065" s="316">
        <v>42801.514791667003</v>
      </c>
      <c r="C1065" s="304">
        <v>150</v>
      </c>
      <c r="D1065" s="123">
        <f t="shared" si="16"/>
        <v>7.5</v>
      </c>
      <c r="E1065" s="304">
        <v>142.5</v>
      </c>
      <c r="F1065" s="273" t="s">
        <v>1993</v>
      </c>
      <c r="H1065" s="6"/>
      <c r="I1065" s="307"/>
      <c r="J1065" s="6"/>
    </row>
    <row r="1066" spans="2:10" ht="15">
      <c r="B1066" s="316">
        <v>42801.516111110999</v>
      </c>
      <c r="C1066" s="304">
        <v>500</v>
      </c>
      <c r="D1066" s="123">
        <f t="shared" si="16"/>
        <v>24.75</v>
      </c>
      <c r="E1066" s="304">
        <v>475.25</v>
      </c>
      <c r="F1066" s="273" t="s">
        <v>1994</v>
      </c>
      <c r="H1066" s="6"/>
      <c r="I1066" s="307"/>
      <c r="J1066" s="6"/>
    </row>
    <row r="1067" spans="2:10" ht="15">
      <c r="B1067" s="316">
        <v>42801.516574073998</v>
      </c>
      <c r="C1067" s="304">
        <v>200</v>
      </c>
      <c r="D1067" s="123">
        <f t="shared" si="16"/>
        <v>10</v>
      </c>
      <c r="E1067" s="304">
        <v>190</v>
      </c>
      <c r="F1067" s="273" t="s">
        <v>1995</v>
      </c>
      <c r="H1067" s="6"/>
      <c r="I1067" s="307"/>
      <c r="J1067" s="6"/>
    </row>
    <row r="1068" spans="2:10" ht="15">
      <c r="B1068" s="316">
        <v>42801.517800925998</v>
      </c>
      <c r="C1068" s="304">
        <v>35</v>
      </c>
      <c r="D1068" s="123">
        <f t="shared" si="16"/>
        <v>1.7299999999999969</v>
      </c>
      <c r="E1068" s="304">
        <v>33.270000000000003</v>
      </c>
      <c r="F1068" s="273" t="s">
        <v>1572</v>
      </c>
      <c r="H1068" s="6"/>
      <c r="I1068" s="307"/>
      <c r="J1068" s="6"/>
    </row>
    <row r="1069" spans="2:10" ht="15">
      <c r="B1069" s="316">
        <v>42801.518495370001</v>
      </c>
      <c r="C1069" s="304">
        <v>500</v>
      </c>
      <c r="D1069" s="123">
        <f t="shared" si="16"/>
        <v>25</v>
      </c>
      <c r="E1069" s="304">
        <v>475</v>
      </c>
      <c r="F1069" s="273" t="s">
        <v>1996</v>
      </c>
      <c r="H1069" s="6"/>
      <c r="I1069" s="307"/>
      <c r="J1069" s="6"/>
    </row>
    <row r="1070" spans="2:10" ht="15">
      <c r="B1070" s="316">
        <v>42801.521851851998</v>
      </c>
      <c r="C1070" s="304">
        <v>250</v>
      </c>
      <c r="D1070" s="123">
        <f t="shared" si="16"/>
        <v>12.5</v>
      </c>
      <c r="E1070" s="304">
        <v>237.5</v>
      </c>
      <c r="F1070" s="273" t="s">
        <v>1997</v>
      </c>
      <c r="H1070" s="6"/>
      <c r="I1070" s="307"/>
      <c r="J1070" s="6"/>
    </row>
    <row r="1071" spans="2:10" ht="15">
      <c r="B1071" s="316">
        <v>42801.522141203997</v>
      </c>
      <c r="C1071" s="304">
        <v>300</v>
      </c>
      <c r="D1071" s="123">
        <f t="shared" si="16"/>
        <v>14.850000000000023</v>
      </c>
      <c r="E1071" s="304">
        <v>285.14999999999998</v>
      </c>
      <c r="F1071" s="273" t="s">
        <v>1998</v>
      </c>
      <c r="H1071" s="6"/>
      <c r="I1071" s="307"/>
      <c r="J1071" s="6"/>
    </row>
    <row r="1072" spans="2:10" ht="15">
      <c r="B1072" s="316">
        <v>42801.522280092999</v>
      </c>
      <c r="C1072" s="304">
        <v>200</v>
      </c>
      <c r="D1072" s="123">
        <f t="shared" si="16"/>
        <v>10</v>
      </c>
      <c r="E1072" s="304">
        <v>190</v>
      </c>
      <c r="F1072" s="273" t="s">
        <v>1758</v>
      </c>
      <c r="H1072" s="6"/>
      <c r="I1072" s="307"/>
      <c r="J1072" s="6"/>
    </row>
    <row r="1073" spans="2:10" ht="15">
      <c r="B1073" s="316">
        <v>42801.524537037003</v>
      </c>
      <c r="C1073" s="304">
        <v>100</v>
      </c>
      <c r="D1073" s="123">
        <f t="shared" si="16"/>
        <v>5</v>
      </c>
      <c r="E1073" s="304">
        <v>95</v>
      </c>
      <c r="F1073" s="273" t="s">
        <v>1592</v>
      </c>
      <c r="H1073" s="6"/>
      <c r="I1073" s="307"/>
      <c r="J1073" s="6"/>
    </row>
    <row r="1074" spans="2:10" ht="15">
      <c r="B1074" s="316">
        <v>42801.525810184998</v>
      </c>
      <c r="C1074" s="304">
        <v>50</v>
      </c>
      <c r="D1074" s="123">
        <f t="shared" si="16"/>
        <v>2.5</v>
      </c>
      <c r="E1074" s="304">
        <v>47.5</v>
      </c>
      <c r="F1074" s="273" t="s">
        <v>1999</v>
      </c>
      <c r="H1074" s="6"/>
      <c r="I1074" s="307"/>
      <c r="J1074" s="6"/>
    </row>
    <row r="1075" spans="2:10" ht="15">
      <c r="B1075" s="316">
        <v>42801.527685184999</v>
      </c>
      <c r="C1075" s="304">
        <v>200</v>
      </c>
      <c r="D1075" s="123">
        <f t="shared" si="16"/>
        <v>10</v>
      </c>
      <c r="E1075" s="304">
        <v>190</v>
      </c>
      <c r="F1075" s="273" t="s">
        <v>2000</v>
      </c>
      <c r="H1075" s="6"/>
      <c r="I1075" s="307"/>
      <c r="J1075" s="6"/>
    </row>
    <row r="1076" spans="2:10" ht="15">
      <c r="B1076" s="316">
        <v>42801.532337962999</v>
      </c>
      <c r="C1076" s="304">
        <v>200</v>
      </c>
      <c r="D1076" s="123">
        <f t="shared" si="16"/>
        <v>10</v>
      </c>
      <c r="E1076" s="304">
        <v>190</v>
      </c>
      <c r="F1076" s="273" t="s">
        <v>2001</v>
      </c>
      <c r="H1076" s="6"/>
      <c r="I1076" s="307"/>
      <c r="J1076" s="6"/>
    </row>
    <row r="1077" spans="2:10" ht="15">
      <c r="B1077" s="316">
        <v>42801.532847221999</v>
      </c>
      <c r="C1077" s="304">
        <v>100</v>
      </c>
      <c r="D1077" s="123">
        <f t="shared" si="16"/>
        <v>4.9500000000000028</v>
      </c>
      <c r="E1077" s="304">
        <v>95.05</v>
      </c>
      <c r="F1077" s="273" t="s">
        <v>2002</v>
      </c>
      <c r="H1077" s="6"/>
      <c r="I1077" s="307"/>
      <c r="J1077" s="6"/>
    </row>
    <row r="1078" spans="2:10" ht="15">
      <c r="B1078" s="316">
        <v>42801.536574074002</v>
      </c>
      <c r="C1078" s="304">
        <v>100</v>
      </c>
      <c r="D1078" s="123">
        <f t="shared" si="16"/>
        <v>4.9500000000000028</v>
      </c>
      <c r="E1078" s="304">
        <v>95.05</v>
      </c>
      <c r="F1078" s="273" t="s">
        <v>1875</v>
      </c>
      <c r="H1078" s="6"/>
      <c r="I1078" s="307"/>
      <c r="J1078" s="6"/>
    </row>
    <row r="1079" spans="2:10" ht="15">
      <c r="B1079" s="316">
        <v>42801.544085647998</v>
      </c>
      <c r="C1079" s="304">
        <v>1000</v>
      </c>
      <c r="D1079" s="123">
        <f t="shared" si="16"/>
        <v>50</v>
      </c>
      <c r="E1079" s="304">
        <v>950</v>
      </c>
      <c r="F1079" s="273" t="s">
        <v>2003</v>
      </c>
      <c r="H1079" s="6"/>
      <c r="I1079" s="307"/>
      <c r="J1079" s="6"/>
    </row>
    <row r="1080" spans="2:10" ht="15">
      <c r="B1080" s="316">
        <v>42801.544328704003</v>
      </c>
      <c r="C1080" s="304">
        <v>200</v>
      </c>
      <c r="D1080" s="123">
        <f t="shared" si="16"/>
        <v>9.9000000000000057</v>
      </c>
      <c r="E1080" s="304">
        <v>190.1</v>
      </c>
      <c r="F1080" s="273" t="s">
        <v>2004</v>
      </c>
      <c r="H1080" s="6"/>
      <c r="I1080" s="307"/>
      <c r="J1080" s="6"/>
    </row>
    <row r="1081" spans="2:10" ht="15">
      <c r="B1081" s="316">
        <v>42801.544837963003</v>
      </c>
      <c r="C1081" s="304">
        <v>100</v>
      </c>
      <c r="D1081" s="123">
        <f t="shared" si="16"/>
        <v>5</v>
      </c>
      <c r="E1081" s="304">
        <v>95</v>
      </c>
      <c r="F1081" s="273" t="s">
        <v>2005</v>
      </c>
      <c r="H1081" s="6"/>
      <c r="I1081" s="307"/>
      <c r="J1081" s="6"/>
    </row>
    <row r="1082" spans="2:10" ht="15">
      <c r="B1082" s="316">
        <v>42801.546018519002</v>
      </c>
      <c r="C1082" s="304">
        <v>50</v>
      </c>
      <c r="D1082" s="123">
        <f t="shared" si="16"/>
        <v>2.5</v>
      </c>
      <c r="E1082" s="304">
        <v>47.5</v>
      </c>
      <c r="F1082" s="273" t="s">
        <v>2006</v>
      </c>
      <c r="H1082" s="6"/>
      <c r="I1082" s="307"/>
      <c r="J1082" s="6"/>
    </row>
    <row r="1083" spans="2:10" ht="15">
      <c r="B1083" s="316">
        <v>42801.548310184997</v>
      </c>
      <c r="C1083" s="304">
        <v>500</v>
      </c>
      <c r="D1083" s="123">
        <f t="shared" si="16"/>
        <v>25</v>
      </c>
      <c r="E1083" s="304">
        <v>475</v>
      </c>
      <c r="F1083" s="273" t="s">
        <v>2007</v>
      </c>
      <c r="H1083" s="6"/>
      <c r="I1083" s="307"/>
      <c r="J1083" s="6"/>
    </row>
    <row r="1084" spans="2:10" ht="15">
      <c r="B1084" s="316">
        <v>42801.555219907001</v>
      </c>
      <c r="C1084" s="304">
        <v>200</v>
      </c>
      <c r="D1084" s="123">
        <f t="shared" si="16"/>
        <v>10</v>
      </c>
      <c r="E1084" s="304">
        <v>190</v>
      </c>
      <c r="F1084" s="273" t="s">
        <v>2008</v>
      </c>
      <c r="H1084" s="6"/>
      <c r="I1084" s="307"/>
      <c r="J1084" s="6"/>
    </row>
    <row r="1085" spans="2:10" ht="15">
      <c r="B1085" s="316">
        <v>42801.557766204001</v>
      </c>
      <c r="C1085" s="304">
        <v>500</v>
      </c>
      <c r="D1085" s="123">
        <f t="shared" si="16"/>
        <v>25</v>
      </c>
      <c r="E1085" s="304">
        <v>475</v>
      </c>
      <c r="F1085" s="273" t="s">
        <v>2009</v>
      </c>
      <c r="H1085" s="6"/>
      <c r="I1085" s="307"/>
      <c r="J1085" s="6"/>
    </row>
    <row r="1086" spans="2:10" ht="15">
      <c r="B1086" s="316">
        <v>42801.560925926002</v>
      </c>
      <c r="C1086" s="304">
        <v>300</v>
      </c>
      <c r="D1086" s="123">
        <f t="shared" si="16"/>
        <v>21</v>
      </c>
      <c r="E1086" s="304">
        <v>279</v>
      </c>
      <c r="F1086" s="273" t="s">
        <v>2010</v>
      </c>
      <c r="H1086" s="6"/>
      <c r="I1086" s="307"/>
      <c r="J1086" s="6"/>
    </row>
    <row r="1087" spans="2:10" ht="15">
      <c r="B1087" s="316">
        <v>42801.563587962999</v>
      </c>
      <c r="C1087" s="304">
        <v>300</v>
      </c>
      <c r="D1087" s="123">
        <f t="shared" si="16"/>
        <v>15</v>
      </c>
      <c r="E1087" s="304">
        <v>285</v>
      </c>
      <c r="F1087" s="273" t="s">
        <v>1277</v>
      </c>
      <c r="H1087" s="6"/>
      <c r="I1087" s="307"/>
      <c r="J1087" s="6"/>
    </row>
    <row r="1088" spans="2:10" ht="15">
      <c r="B1088" s="316">
        <v>42801.564525463</v>
      </c>
      <c r="C1088" s="304">
        <v>100</v>
      </c>
      <c r="D1088" s="123">
        <f t="shared" si="16"/>
        <v>5</v>
      </c>
      <c r="E1088" s="304">
        <v>95</v>
      </c>
      <c r="F1088" s="273" t="s">
        <v>2011</v>
      </c>
      <c r="H1088" s="6"/>
      <c r="I1088" s="307"/>
      <c r="J1088" s="6"/>
    </row>
    <row r="1089" spans="2:10" ht="15">
      <c r="B1089" s="316">
        <v>42801.565034722</v>
      </c>
      <c r="C1089" s="304">
        <v>500</v>
      </c>
      <c r="D1089" s="123">
        <f t="shared" si="16"/>
        <v>25</v>
      </c>
      <c r="E1089" s="304">
        <v>475</v>
      </c>
      <c r="F1089" s="273" t="s">
        <v>2012</v>
      </c>
      <c r="H1089" s="6"/>
      <c r="I1089" s="307"/>
      <c r="J1089" s="6"/>
    </row>
    <row r="1090" spans="2:10" ht="15">
      <c r="B1090" s="316">
        <v>42801.566076388997</v>
      </c>
      <c r="C1090" s="304">
        <v>300</v>
      </c>
      <c r="D1090" s="123">
        <f t="shared" si="16"/>
        <v>15</v>
      </c>
      <c r="E1090" s="304">
        <v>285</v>
      </c>
      <c r="F1090" s="273" t="s">
        <v>2013</v>
      </c>
      <c r="H1090" s="6"/>
      <c r="I1090" s="307"/>
      <c r="J1090" s="6"/>
    </row>
    <row r="1091" spans="2:10" ht="15">
      <c r="B1091" s="316">
        <v>42801.566921295998</v>
      </c>
      <c r="C1091" s="304">
        <v>200</v>
      </c>
      <c r="D1091" s="123">
        <f t="shared" si="16"/>
        <v>9.9000000000000057</v>
      </c>
      <c r="E1091" s="304">
        <v>190.1</v>
      </c>
      <c r="F1091" s="273" t="s">
        <v>2014</v>
      </c>
      <c r="H1091" s="6"/>
      <c r="I1091" s="307"/>
      <c r="J1091" s="6"/>
    </row>
    <row r="1092" spans="2:10" ht="15">
      <c r="B1092" s="316">
        <v>42801.567847222002</v>
      </c>
      <c r="C1092" s="304">
        <v>150</v>
      </c>
      <c r="D1092" s="123">
        <f t="shared" si="16"/>
        <v>7.4300000000000068</v>
      </c>
      <c r="E1092" s="304">
        <v>142.57</v>
      </c>
      <c r="F1092" s="273" t="s">
        <v>2015</v>
      </c>
      <c r="H1092" s="6"/>
      <c r="I1092" s="307"/>
      <c r="J1092" s="6"/>
    </row>
    <row r="1093" spans="2:10" ht="15">
      <c r="B1093" s="316">
        <v>42801.567893519001</v>
      </c>
      <c r="C1093" s="304">
        <v>200</v>
      </c>
      <c r="D1093" s="123">
        <f t="shared" si="16"/>
        <v>10</v>
      </c>
      <c r="E1093" s="304">
        <v>190</v>
      </c>
      <c r="F1093" s="273" t="s">
        <v>2016</v>
      </c>
      <c r="H1093" s="6"/>
      <c r="I1093" s="307"/>
      <c r="J1093" s="6"/>
    </row>
    <row r="1094" spans="2:10" ht="15">
      <c r="B1094" s="316">
        <v>42801.569664351999</v>
      </c>
      <c r="C1094" s="304">
        <v>200</v>
      </c>
      <c r="D1094" s="123">
        <f t="shared" ref="D1094:D1157" si="17">C1094-E1094</f>
        <v>9.9000000000000057</v>
      </c>
      <c r="E1094" s="304">
        <v>190.1</v>
      </c>
      <c r="F1094" s="273" t="s">
        <v>2017</v>
      </c>
      <c r="H1094" s="6"/>
      <c r="I1094" s="307"/>
      <c r="J1094" s="6"/>
    </row>
    <row r="1095" spans="2:10" ht="15">
      <c r="B1095" s="316">
        <v>42801.569837962998</v>
      </c>
      <c r="C1095" s="304">
        <v>200</v>
      </c>
      <c r="D1095" s="123">
        <f t="shared" si="17"/>
        <v>10</v>
      </c>
      <c r="E1095" s="304">
        <v>190</v>
      </c>
      <c r="F1095" s="273" t="s">
        <v>2018</v>
      </c>
      <c r="H1095" s="6"/>
      <c r="I1095" s="307"/>
      <c r="J1095" s="6"/>
    </row>
    <row r="1096" spans="2:10" ht="15">
      <c r="B1096" s="316">
        <v>42801.574537036999</v>
      </c>
      <c r="C1096" s="304">
        <v>100</v>
      </c>
      <c r="D1096" s="123">
        <f t="shared" si="17"/>
        <v>5</v>
      </c>
      <c r="E1096" s="304">
        <v>95</v>
      </c>
      <c r="F1096" s="273" t="s">
        <v>2019</v>
      </c>
      <c r="H1096" s="6"/>
      <c r="I1096" s="307"/>
      <c r="J1096" s="6"/>
    </row>
    <row r="1097" spans="2:10" ht="15">
      <c r="B1097" s="316">
        <v>42801.574641204003</v>
      </c>
      <c r="C1097" s="304">
        <v>200</v>
      </c>
      <c r="D1097" s="123">
        <f t="shared" si="17"/>
        <v>10</v>
      </c>
      <c r="E1097" s="304">
        <v>190</v>
      </c>
      <c r="F1097" s="273" t="s">
        <v>1464</v>
      </c>
      <c r="H1097" s="6"/>
      <c r="I1097" s="307"/>
      <c r="J1097" s="6"/>
    </row>
    <row r="1098" spans="2:10" ht="15">
      <c r="B1098" s="316">
        <v>42801.575462963003</v>
      </c>
      <c r="C1098" s="304">
        <v>100</v>
      </c>
      <c r="D1098" s="123">
        <f t="shared" si="17"/>
        <v>4.9500000000000028</v>
      </c>
      <c r="E1098" s="304">
        <v>95.05</v>
      </c>
      <c r="F1098" s="273" t="s">
        <v>2020</v>
      </c>
      <c r="H1098" s="6"/>
      <c r="I1098" s="307"/>
      <c r="J1098" s="6"/>
    </row>
    <row r="1099" spans="2:10" ht="15">
      <c r="B1099" s="316">
        <v>42801.576724537001</v>
      </c>
      <c r="C1099" s="304">
        <v>90</v>
      </c>
      <c r="D1099" s="123">
        <f t="shared" si="17"/>
        <v>4.5</v>
      </c>
      <c r="E1099" s="304">
        <v>85.5</v>
      </c>
      <c r="F1099" s="273" t="s">
        <v>1219</v>
      </c>
      <c r="H1099" s="6"/>
      <c r="I1099" s="307"/>
      <c r="J1099" s="6"/>
    </row>
    <row r="1100" spans="2:10" ht="15">
      <c r="B1100" s="316">
        <v>42801.577141203998</v>
      </c>
      <c r="C1100" s="304">
        <v>100</v>
      </c>
      <c r="D1100" s="123">
        <f t="shared" si="17"/>
        <v>5</v>
      </c>
      <c r="E1100" s="304">
        <v>95</v>
      </c>
      <c r="F1100" s="273" t="s">
        <v>2021</v>
      </c>
      <c r="H1100" s="6"/>
      <c r="I1100" s="307"/>
      <c r="J1100" s="6"/>
    </row>
    <row r="1101" spans="2:10" ht="15">
      <c r="B1101" s="316">
        <v>42801.578263889001</v>
      </c>
      <c r="C1101" s="304">
        <v>50</v>
      </c>
      <c r="D1101" s="123">
        <f t="shared" si="17"/>
        <v>2.5</v>
      </c>
      <c r="E1101" s="304">
        <v>47.5</v>
      </c>
      <c r="F1101" s="273" t="s">
        <v>2022</v>
      </c>
      <c r="H1101" s="6"/>
      <c r="I1101" s="307"/>
      <c r="J1101" s="6"/>
    </row>
    <row r="1102" spans="2:10" ht="15">
      <c r="B1102" s="316">
        <v>42801.580092593002</v>
      </c>
      <c r="C1102" s="304">
        <v>50</v>
      </c>
      <c r="D1102" s="123">
        <f t="shared" si="17"/>
        <v>2.4799999999999969</v>
      </c>
      <c r="E1102" s="304">
        <v>47.52</v>
      </c>
      <c r="F1102" s="273" t="s">
        <v>2023</v>
      </c>
      <c r="H1102" s="6"/>
      <c r="I1102" s="307"/>
      <c r="J1102" s="6"/>
    </row>
    <row r="1103" spans="2:10" ht="15">
      <c r="B1103" s="316">
        <v>42801.581331018999</v>
      </c>
      <c r="C1103" s="304">
        <v>100</v>
      </c>
      <c r="D1103" s="123">
        <f t="shared" si="17"/>
        <v>5</v>
      </c>
      <c r="E1103" s="304">
        <v>95</v>
      </c>
      <c r="F1103" s="273" t="s">
        <v>2013</v>
      </c>
      <c r="H1103" s="6"/>
      <c r="I1103" s="307"/>
      <c r="J1103" s="6"/>
    </row>
    <row r="1104" spans="2:10" ht="15">
      <c r="B1104" s="316">
        <v>42801.581388888997</v>
      </c>
      <c r="C1104" s="304">
        <v>100</v>
      </c>
      <c r="D1104" s="123">
        <f t="shared" si="17"/>
        <v>5</v>
      </c>
      <c r="E1104" s="304">
        <v>95</v>
      </c>
      <c r="F1104" s="273" t="s">
        <v>2024</v>
      </c>
      <c r="H1104" s="6"/>
      <c r="I1104" s="307"/>
      <c r="J1104" s="6"/>
    </row>
    <row r="1105" spans="2:10" ht="15">
      <c r="B1105" s="316">
        <v>42801.585081019002</v>
      </c>
      <c r="C1105" s="304">
        <v>300</v>
      </c>
      <c r="D1105" s="123">
        <f t="shared" si="17"/>
        <v>15</v>
      </c>
      <c r="E1105" s="304">
        <v>285</v>
      </c>
      <c r="F1105" s="273" t="s">
        <v>2025</v>
      </c>
      <c r="H1105" s="6"/>
      <c r="I1105" s="307"/>
      <c r="J1105" s="6"/>
    </row>
    <row r="1106" spans="2:10" ht="15">
      <c r="B1106" s="316">
        <v>42801.585601851999</v>
      </c>
      <c r="C1106" s="304">
        <v>50</v>
      </c>
      <c r="D1106" s="123">
        <f t="shared" si="17"/>
        <v>3.5</v>
      </c>
      <c r="E1106" s="304">
        <v>46.5</v>
      </c>
      <c r="F1106" s="273" t="s">
        <v>2026</v>
      </c>
      <c r="H1106" s="6"/>
      <c r="I1106" s="307"/>
      <c r="J1106" s="6"/>
    </row>
    <row r="1107" spans="2:10" ht="15">
      <c r="B1107" s="316">
        <v>42801.587268518997</v>
      </c>
      <c r="C1107" s="304">
        <v>200</v>
      </c>
      <c r="D1107" s="123">
        <f t="shared" si="17"/>
        <v>10</v>
      </c>
      <c r="E1107" s="304">
        <v>190</v>
      </c>
      <c r="F1107" s="273" t="s">
        <v>2027</v>
      </c>
      <c r="H1107" s="6"/>
      <c r="I1107" s="307"/>
      <c r="J1107" s="6"/>
    </row>
    <row r="1108" spans="2:10" ht="15">
      <c r="B1108" s="316">
        <v>42801.594363425997</v>
      </c>
      <c r="C1108" s="304">
        <v>200</v>
      </c>
      <c r="D1108" s="123">
        <f t="shared" si="17"/>
        <v>10</v>
      </c>
      <c r="E1108" s="304">
        <v>190</v>
      </c>
      <c r="F1108" s="273" t="s">
        <v>2028</v>
      </c>
      <c r="H1108" s="6"/>
      <c r="I1108" s="307"/>
      <c r="J1108" s="6"/>
    </row>
    <row r="1109" spans="2:10" ht="15">
      <c r="B1109" s="316">
        <v>42801.596168980999</v>
      </c>
      <c r="C1109" s="304">
        <v>50</v>
      </c>
      <c r="D1109" s="123">
        <f t="shared" si="17"/>
        <v>2.4799999999999969</v>
      </c>
      <c r="E1109" s="304">
        <v>47.52</v>
      </c>
      <c r="F1109" s="273" t="s">
        <v>2029</v>
      </c>
      <c r="H1109" s="6"/>
      <c r="I1109" s="307"/>
      <c r="J1109" s="6"/>
    </row>
    <row r="1110" spans="2:10" ht="15">
      <c r="B1110" s="316">
        <v>42801.596354166999</v>
      </c>
      <c r="C1110" s="304">
        <v>200</v>
      </c>
      <c r="D1110" s="123">
        <f t="shared" si="17"/>
        <v>10</v>
      </c>
      <c r="E1110" s="304">
        <v>190</v>
      </c>
      <c r="F1110" s="273" t="s">
        <v>2030</v>
      </c>
      <c r="H1110" s="6"/>
      <c r="I1110" s="307"/>
      <c r="J1110" s="6"/>
    </row>
    <row r="1111" spans="2:10" ht="15">
      <c r="B1111" s="316">
        <v>42801.597164352002</v>
      </c>
      <c r="C1111" s="304">
        <v>200</v>
      </c>
      <c r="D1111" s="123">
        <f t="shared" si="17"/>
        <v>10</v>
      </c>
      <c r="E1111" s="304">
        <v>190</v>
      </c>
      <c r="F1111" s="273" t="s">
        <v>2030</v>
      </c>
      <c r="H1111" s="6"/>
      <c r="I1111" s="307"/>
      <c r="J1111" s="6"/>
    </row>
    <row r="1112" spans="2:10" ht="15">
      <c r="B1112" s="316">
        <v>42801.597939815001</v>
      </c>
      <c r="C1112" s="304">
        <v>250</v>
      </c>
      <c r="D1112" s="123">
        <f t="shared" si="17"/>
        <v>12.379999999999995</v>
      </c>
      <c r="E1112" s="304">
        <v>237.62</v>
      </c>
      <c r="F1112" s="273" t="s">
        <v>2031</v>
      </c>
      <c r="H1112" s="6"/>
      <c r="I1112" s="307"/>
      <c r="J1112" s="6"/>
    </row>
    <row r="1113" spans="2:10" ht="15">
      <c r="B1113" s="316">
        <v>42801.601527778002</v>
      </c>
      <c r="C1113" s="304">
        <v>500</v>
      </c>
      <c r="D1113" s="123">
        <f t="shared" si="17"/>
        <v>25</v>
      </c>
      <c r="E1113" s="304">
        <v>475</v>
      </c>
      <c r="F1113" s="273" t="s">
        <v>2032</v>
      </c>
      <c r="H1113" s="6"/>
      <c r="I1113" s="307"/>
      <c r="J1113" s="6"/>
    </row>
    <row r="1114" spans="2:10" ht="15">
      <c r="B1114" s="316">
        <v>42801.602569444003</v>
      </c>
      <c r="C1114" s="304">
        <v>200</v>
      </c>
      <c r="D1114" s="123">
        <f t="shared" si="17"/>
        <v>10</v>
      </c>
      <c r="E1114" s="304">
        <v>190</v>
      </c>
      <c r="F1114" s="273" t="s">
        <v>2033</v>
      </c>
      <c r="H1114" s="6"/>
      <c r="I1114" s="307"/>
      <c r="J1114" s="6"/>
    </row>
    <row r="1115" spans="2:10" ht="15">
      <c r="B1115" s="316">
        <v>42801.607280092998</v>
      </c>
      <c r="C1115" s="304">
        <v>500</v>
      </c>
      <c r="D1115" s="123">
        <f t="shared" si="17"/>
        <v>25</v>
      </c>
      <c r="E1115" s="304">
        <v>475</v>
      </c>
      <c r="F1115" s="273" t="s">
        <v>2034</v>
      </c>
      <c r="H1115" s="6"/>
      <c r="I1115" s="307"/>
      <c r="J1115" s="6"/>
    </row>
    <row r="1116" spans="2:10" ht="15">
      <c r="B1116" s="316">
        <v>42801.607685185001</v>
      </c>
      <c r="C1116" s="304">
        <v>150</v>
      </c>
      <c r="D1116" s="123">
        <f t="shared" si="17"/>
        <v>7.5</v>
      </c>
      <c r="E1116" s="304">
        <v>142.5</v>
      </c>
      <c r="F1116" s="273" t="s">
        <v>1055</v>
      </c>
      <c r="H1116" s="6"/>
      <c r="I1116" s="307"/>
      <c r="J1116" s="6"/>
    </row>
    <row r="1117" spans="2:10" ht="15">
      <c r="B1117" s="316">
        <v>42801.609131944002</v>
      </c>
      <c r="C1117" s="304">
        <v>300</v>
      </c>
      <c r="D1117" s="123">
        <f t="shared" si="17"/>
        <v>15</v>
      </c>
      <c r="E1117" s="304">
        <v>285</v>
      </c>
      <c r="F1117" s="273" t="s">
        <v>2035</v>
      </c>
      <c r="H1117" s="6"/>
      <c r="I1117" s="307"/>
      <c r="J1117" s="6"/>
    </row>
    <row r="1118" spans="2:10" ht="15">
      <c r="B1118" s="316">
        <v>42801.610219907001</v>
      </c>
      <c r="C1118" s="304">
        <v>300</v>
      </c>
      <c r="D1118" s="123">
        <f t="shared" si="17"/>
        <v>14.850000000000023</v>
      </c>
      <c r="E1118" s="304">
        <v>285.14999999999998</v>
      </c>
      <c r="F1118" s="273" t="s">
        <v>2036</v>
      </c>
      <c r="H1118" s="6"/>
      <c r="I1118" s="307"/>
      <c r="J1118" s="6"/>
    </row>
    <row r="1119" spans="2:10" ht="15">
      <c r="B1119" s="316">
        <v>42801.614525463003</v>
      </c>
      <c r="C1119" s="304">
        <v>200</v>
      </c>
      <c r="D1119" s="123">
        <f t="shared" si="17"/>
        <v>14</v>
      </c>
      <c r="E1119" s="304">
        <v>186</v>
      </c>
      <c r="F1119" s="273" t="s">
        <v>2037</v>
      </c>
      <c r="H1119" s="6"/>
      <c r="I1119" s="307"/>
      <c r="J1119" s="6"/>
    </row>
    <row r="1120" spans="2:10" ht="15">
      <c r="B1120" s="316">
        <v>42801.616562499999</v>
      </c>
      <c r="C1120" s="304">
        <v>200</v>
      </c>
      <c r="D1120" s="123">
        <f t="shared" si="17"/>
        <v>10</v>
      </c>
      <c r="E1120" s="304">
        <v>190</v>
      </c>
      <c r="F1120" s="273" t="s">
        <v>2038</v>
      </c>
      <c r="H1120" s="6"/>
      <c r="I1120" s="307"/>
      <c r="J1120" s="6"/>
    </row>
    <row r="1121" spans="2:10" ht="15">
      <c r="B1121" s="316">
        <v>42801.617372685003</v>
      </c>
      <c r="C1121" s="304">
        <v>300</v>
      </c>
      <c r="D1121" s="123">
        <f t="shared" si="17"/>
        <v>15</v>
      </c>
      <c r="E1121" s="304">
        <v>285</v>
      </c>
      <c r="F1121" s="273" t="s">
        <v>2039</v>
      </c>
      <c r="H1121" s="6"/>
      <c r="I1121" s="307"/>
      <c r="J1121" s="6"/>
    </row>
    <row r="1122" spans="2:10" ht="15">
      <c r="B1122" s="316">
        <v>42801.620243056001</v>
      </c>
      <c r="C1122" s="304">
        <v>50</v>
      </c>
      <c r="D1122" s="123">
        <f t="shared" si="17"/>
        <v>2.5</v>
      </c>
      <c r="E1122" s="304">
        <v>47.5</v>
      </c>
      <c r="F1122" s="273" t="s">
        <v>2040</v>
      </c>
      <c r="H1122" s="6"/>
      <c r="I1122" s="307"/>
      <c r="J1122" s="6"/>
    </row>
    <row r="1123" spans="2:10" ht="15">
      <c r="B1123" s="316">
        <v>42801.621249999997</v>
      </c>
      <c r="C1123" s="304">
        <v>100</v>
      </c>
      <c r="D1123" s="123">
        <f t="shared" si="17"/>
        <v>5</v>
      </c>
      <c r="E1123" s="304">
        <v>95</v>
      </c>
      <c r="F1123" s="273" t="s">
        <v>2041</v>
      </c>
      <c r="H1123" s="6"/>
      <c r="I1123" s="307"/>
      <c r="J1123" s="6"/>
    </row>
    <row r="1124" spans="2:10" ht="15">
      <c r="B1124" s="316">
        <v>42801.621388888998</v>
      </c>
      <c r="C1124" s="304">
        <v>150</v>
      </c>
      <c r="D1124" s="123">
        <f t="shared" si="17"/>
        <v>7.4300000000000068</v>
      </c>
      <c r="E1124" s="304">
        <v>142.57</v>
      </c>
      <c r="F1124" s="273" t="s">
        <v>2042</v>
      </c>
      <c r="H1124" s="6"/>
      <c r="I1124" s="307"/>
      <c r="J1124" s="6"/>
    </row>
    <row r="1125" spans="2:10" ht="15">
      <c r="B1125" s="316">
        <v>42801.621689815001</v>
      </c>
      <c r="C1125" s="304">
        <v>500</v>
      </c>
      <c r="D1125" s="123">
        <f t="shared" si="17"/>
        <v>25</v>
      </c>
      <c r="E1125" s="304">
        <v>475</v>
      </c>
      <c r="F1125" s="273" t="s">
        <v>1785</v>
      </c>
      <c r="H1125" s="6"/>
      <c r="I1125" s="307"/>
      <c r="J1125" s="6"/>
    </row>
    <row r="1126" spans="2:10" ht="15">
      <c r="B1126" s="316">
        <v>42801.621921295999</v>
      </c>
      <c r="C1126" s="304">
        <v>100</v>
      </c>
      <c r="D1126" s="123">
        <f t="shared" si="17"/>
        <v>5</v>
      </c>
      <c r="E1126" s="304">
        <v>95</v>
      </c>
      <c r="F1126" s="273" t="s">
        <v>2043</v>
      </c>
      <c r="H1126" s="6"/>
      <c r="I1126" s="307"/>
      <c r="J1126" s="6"/>
    </row>
    <row r="1127" spans="2:10" ht="15">
      <c r="B1127" s="316">
        <v>42801.622129629999</v>
      </c>
      <c r="C1127" s="304">
        <v>100</v>
      </c>
      <c r="D1127" s="123">
        <f t="shared" si="17"/>
        <v>4.9500000000000028</v>
      </c>
      <c r="E1127" s="304">
        <v>95.05</v>
      </c>
      <c r="F1127" s="273" t="s">
        <v>2044</v>
      </c>
      <c r="H1127" s="6"/>
      <c r="I1127" s="307"/>
      <c r="J1127" s="6"/>
    </row>
    <row r="1128" spans="2:10" ht="15">
      <c r="B1128" s="316">
        <v>42801.622627315002</v>
      </c>
      <c r="C1128" s="304">
        <v>100</v>
      </c>
      <c r="D1128" s="123">
        <f t="shared" si="17"/>
        <v>4.9500000000000028</v>
      </c>
      <c r="E1128" s="304">
        <v>95.05</v>
      </c>
      <c r="F1128" s="273" t="s">
        <v>2045</v>
      </c>
      <c r="H1128" s="6"/>
      <c r="I1128" s="307"/>
      <c r="J1128" s="6"/>
    </row>
    <row r="1129" spans="2:10" ht="15">
      <c r="B1129" s="316">
        <v>42801.623587962997</v>
      </c>
      <c r="C1129" s="304">
        <v>300</v>
      </c>
      <c r="D1129" s="123">
        <f t="shared" si="17"/>
        <v>15</v>
      </c>
      <c r="E1129" s="304">
        <v>285</v>
      </c>
      <c r="F1129" s="273" t="s">
        <v>2046</v>
      </c>
      <c r="H1129" s="6"/>
      <c r="I1129" s="307"/>
      <c r="J1129" s="6"/>
    </row>
    <row r="1130" spans="2:10" ht="15">
      <c r="B1130" s="316">
        <v>42801.623726851998</v>
      </c>
      <c r="C1130" s="304">
        <v>100</v>
      </c>
      <c r="D1130" s="123">
        <f t="shared" si="17"/>
        <v>4.9500000000000028</v>
      </c>
      <c r="E1130" s="304">
        <v>95.05</v>
      </c>
      <c r="F1130" s="273" t="s">
        <v>2047</v>
      </c>
      <c r="H1130" s="6"/>
      <c r="I1130" s="307"/>
      <c r="J1130" s="6"/>
    </row>
    <row r="1131" spans="2:10" ht="15">
      <c r="B1131" s="316">
        <v>42801.626979166998</v>
      </c>
      <c r="C1131" s="304">
        <v>50</v>
      </c>
      <c r="D1131" s="123">
        <f t="shared" si="17"/>
        <v>3.5</v>
      </c>
      <c r="E1131" s="304">
        <v>46.5</v>
      </c>
      <c r="F1131" s="273" t="s">
        <v>2048</v>
      </c>
      <c r="H1131" s="6"/>
      <c r="I1131" s="307"/>
      <c r="J1131" s="6"/>
    </row>
    <row r="1132" spans="2:10" ht="15">
      <c r="B1132" s="316">
        <v>42801.628171295997</v>
      </c>
      <c r="C1132" s="304">
        <v>20</v>
      </c>
      <c r="D1132" s="123">
        <f t="shared" si="17"/>
        <v>1.3999999999999986</v>
      </c>
      <c r="E1132" s="304">
        <v>18.600000000000001</v>
      </c>
      <c r="F1132" s="273" t="s">
        <v>1080</v>
      </c>
      <c r="H1132" s="6"/>
      <c r="I1132" s="307"/>
      <c r="J1132" s="6"/>
    </row>
    <row r="1133" spans="2:10" ht="15">
      <c r="B1133" s="316">
        <v>42801.628356481</v>
      </c>
      <c r="C1133" s="304">
        <v>100</v>
      </c>
      <c r="D1133" s="123">
        <f t="shared" si="17"/>
        <v>7</v>
      </c>
      <c r="E1133" s="304">
        <v>93</v>
      </c>
      <c r="F1133" s="273" t="s">
        <v>1679</v>
      </c>
      <c r="H1133" s="6"/>
      <c r="I1133" s="307"/>
      <c r="J1133" s="6"/>
    </row>
    <row r="1134" spans="2:10" ht="15">
      <c r="B1134" s="316">
        <v>42801.628437500003</v>
      </c>
      <c r="C1134" s="304">
        <v>300</v>
      </c>
      <c r="D1134" s="123">
        <f t="shared" si="17"/>
        <v>15</v>
      </c>
      <c r="E1134" s="304">
        <v>285</v>
      </c>
      <c r="F1134" s="273" t="s">
        <v>2049</v>
      </c>
      <c r="H1134" s="6"/>
      <c r="I1134" s="307"/>
      <c r="J1134" s="6"/>
    </row>
    <row r="1135" spans="2:10" ht="15">
      <c r="B1135" s="316">
        <v>42801.628472222001</v>
      </c>
      <c r="C1135" s="304">
        <v>10</v>
      </c>
      <c r="D1135" s="123">
        <f t="shared" si="17"/>
        <v>0.5</v>
      </c>
      <c r="E1135" s="304">
        <v>9.5</v>
      </c>
      <c r="F1135" s="273" t="s">
        <v>2050</v>
      </c>
      <c r="H1135" s="6"/>
      <c r="I1135" s="307"/>
      <c r="J1135" s="6"/>
    </row>
    <row r="1136" spans="2:10" ht="15">
      <c r="B1136" s="316">
        <v>42801.628483795997</v>
      </c>
      <c r="C1136" s="304">
        <v>100</v>
      </c>
      <c r="D1136" s="123">
        <f t="shared" si="17"/>
        <v>4.9500000000000028</v>
      </c>
      <c r="E1136" s="304">
        <v>95.05</v>
      </c>
      <c r="F1136" s="273" t="s">
        <v>2051</v>
      </c>
      <c r="H1136" s="6"/>
      <c r="I1136" s="307"/>
      <c r="J1136" s="6"/>
    </row>
    <row r="1137" spans="2:10" ht="15">
      <c r="B1137" s="316">
        <v>42801.628738425999</v>
      </c>
      <c r="C1137" s="304">
        <v>500</v>
      </c>
      <c r="D1137" s="123">
        <f t="shared" si="17"/>
        <v>25</v>
      </c>
      <c r="E1137" s="304">
        <v>475</v>
      </c>
      <c r="F1137" s="273" t="s">
        <v>2052</v>
      </c>
      <c r="H1137" s="6"/>
      <c r="I1137" s="307"/>
      <c r="J1137" s="6"/>
    </row>
    <row r="1138" spans="2:10" ht="15">
      <c r="B1138" s="316">
        <v>42801.628750000003</v>
      </c>
      <c r="C1138" s="304">
        <v>100</v>
      </c>
      <c r="D1138" s="123">
        <f t="shared" si="17"/>
        <v>4.9500000000000028</v>
      </c>
      <c r="E1138" s="304">
        <v>95.05</v>
      </c>
      <c r="F1138" s="273" t="s">
        <v>2053</v>
      </c>
      <c r="H1138" s="6"/>
      <c r="I1138" s="307"/>
      <c r="J1138" s="6"/>
    </row>
    <row r="1139" spans="2:10" ht="15">
      <c r="B1139" s="316">
        <v>42801.629351852003</v>
      </c>
      <c r="C1139" s="304">
        <v>150</v>
      </c>
      <c r="D1139" s="123">
        <f t="shared" si="17"/>
        <v>7.5</v>
      </c>
      <c r="E1139" s="304">
        <v>142.5</v>
      </c>
      <c r="F1139" s="273" t="s">
        <v>2054</v>
      </c>
      <c r="H1139" s="6"/>
      <c r="I1139" s="307"/>
      <c r="J1139" s="6"/>
    </row>
    <row r="1140" spans="2:10" ht="15">
      <c r="B1140" s="316">
        <v>42801.629386574001</v>
      </c>
      <c r="C1140" s="304">
        <v>200</v>
      </c>
      <c r="D1140" s="123">
        <f t="shared" si="17"/>
        <v>10</v>
      </c>
      <c r="E1140" s="304">
        <v>190</v>
      </c>
      <c r="F1140" s="273" t="s">
        <v>2055</v>
      </c>
      <c r="H1140" s="6"/>
      <c r="I1140" s="307"/>
      <c r="J1140" s="6"/>
    </row>
    <row r="1141" spans="2:10" ht="15">
      <c r="B1141" s="316">
        <v>42801.629606481001</v>
      </c>
      <c r="C1141" s="304">
        <v>200</v>
      </c>
      <c r="D1141" s="123">
        <f t="shared" si="17"/>
        <v>10</v>
      </c>
      <c r="E1141" s="304">
        <v>190</v>
      </c>
      <c r="F1141" s="273" t="s">
        <v>2056</v>
      </c>
      <c r="H1141" s="6"/>
      <c r="I1141" s="307"/>
      <c r="J1141" s="6"/>
    </row>
    <row r="1142" spans="2:10" ht="15">
      <c r="B1142" s="316">
        <v>42801.631712962997</v>
      </c>
      <c r="C1142" s="304">
        <v>300</v>
      </c>
      <c r="D1142" s="123">
        <f t="shared" si="17"/>
        <v>14.850000000000023</v>
      </c>
      <c r="E1142" s="304">
        <v>285.14999999999998</v>
      </c>
      <c r="F1142" s="273" t="s">
        <v>2057</v>
      </c>
      <c r="H1142" s="6"/>
      <c r="I1142" s="307"/>
      <c r="J1142" s="6"/>
    </row>
    <row r="1143" spans="2:10" ht="15">
      <c r="B1143" s="316">
        <v>42801.632361110998</v>
      </c>
      <c r="C1143" s="304">
        <v>50</v>
      </c>
      <c r="D1143" s="123">
        <f t="shared" si="17"/>
        <v>2.5</v>
      </c>
      <c r="E1143" s="304">
        <v>47.5</v>
      </c>
      <c r="F1143" s="273" t="s">
        <v>1254</v>
      </c>
      <c r="H1143" s="6"/>
      <c r="I1143" s="307"/>
      <c r="J1143" s="6"/>
    </row>
    <row r="1144" spans="2:10" ht="15">
      <c r="B1144" s="316">
        <v>42801.634270832998</v>
      </c>
      <c r="C1144" s="304">
        <v>50</v>
      </c>
      <c r="D1144" s="123">
        <f t="shared" si="17"/>
        <v>2.5</v>
      </c>
      <c r="E1144" s="304">
        <v>47.5</v>
      </c>
      <c r="F1144" s="273" t="s">
        <v>2058</v>
      </c>
      <c r="H1144" s="6"/>
      <c r="I1144" s="307"/>
      <c r="J1144" s="6"/>
    </row>
    <row r="1145" spans="2:10" ht="15">
      <c r="B1145" s="316">
        <v>42801.635277777998</v>
      </c>
      <c r="C1145" s="304">
        <v>100</v>
      </c>
      <c r="D1145" s="123">
        <f t="shared" si="17"/>
        <v>5</v>
      </c>
      <c r="E1145" s="304">
        <v>95</v>
      </c>
      <c r="F1145" s="273" t="s">
        <v>2059</v>
      </c>
      <c r="H1145" s="6"/>
      <c r="I1145" s="307"/>
      <c r="J1145" s="6"/>
    </row>
    <row r="1146" spans="2:10" ht="15">
      <c r="B1146" s="316">
        <v>42801.636493056001</v>
      </c>
      <c r="C1146" s="304">
        <v>300</v>
      </c>
      <c r="D1146" s="123">
        <f t="shared" si="17"/>
        <v>15</v>
      </c>
      <c r="E1146" s="304">
        <v>285</v>
      </c>
      <c r="F1146" s="273" t="s">
        <v>2060</v>
      </c>
      <c r="H1146" s="6"/>
      <c r="I1146" s="307"/>
      <c r="J1146" s="6"/>
    </row>
    <row r="1147" spans="2:10" ht="15">
      <c r="B1147" s="316">
        <v>42801.636840277999</v>
      </c>
      <c r="C1147" s="304">
        <v>100</v>
      </c>
      <c r="D1147" s="123">
        <f t="shared" si="17"/>
        <v>4.9500000000000028</v>
      </c>
      <c r="E1147" s="304">
        <v>95.05</v>
      </c>
      <c r="F1147" s="273" t="s">
        <v>2061</v>
      </c>
      <c r="H1147" s="6"/>
      <c r="I1147" s="307"/>
      <c r="J1147" s="6"/>
    </row>
    <row r="1148" spans="2:10" ht="15">
      <c r="B1148" s="316">
        <v>42801.639201389</v>
      </c>
      <c r="C1148" s="304">
        <v>200</v>
      </c>
      <c r="D1148" s="123">
        <f t="shared" si="17"/>
        <v>10</v>
      </c>
      <c r="E1148" s="304">
        <v>190</v>
      </c>
      <c r="F1148" s="273" t="s">
        <v>2062</v>
      </c>
      <c r="H1148" s="6"/>
      <c r="I1148" s="307"/>
      <c r="J1148" s="6"/>
    </row>
    <row r="1149" spans="2:10" ht="15">
      <c r="B1149" s="316">
        <v>42801.639259258998</v>
      </c>
      <c r="C1149" s="304">
        <v>100</v>
      </c>
      <c r="D1149" s="123">
        <f t="shared" si="17"/>
        <v>4.9500000000000028</v>
      </c>
      <c r="E1149" s="304">
        <v>95.05</v>
      </c>
      <c r="F1149" s="273" t="s">
        <v>1981</v>
      </c>
      <c r="H1149" s="6"/>
      <c r="I1149" s="307"/>
      <c r="J1149" s="6"/>
    </row>
    <row r="1150" spans="2:10" ht="15">
      <c r="B1150" s="316">
        <v>42801.64</v>
      </c>
      <c r="C1150" s="304">
        <v>100</v>
      </c>
      <c r="D1150" s="123">
        <f t="shared" si="17"/>
        <v>5</v>
      </c>
      <c r="E1150" s="304">
        <v>95</v>
      </c>
      <c r="F1150" s="273" t="s">
        <v>2063</v>
      </c>
      <c r="H1150" s="6"/>
      <c r="I1150" s="307"/>
      <c r="J1150" s="6"/>
    </row>
    <row r="1151" spans="2:10" ht="15">
      <c r="B1151" s="316">
        <v>42801.641805555999</v>
      </c>
      <c r="C1151" s="304">
        <v>150</v>
      </c>
      <c r="D1151" s="123">
        <f t="shared" si="17"/>
        <v>7.5</v>
      </c>
      <c r="E1151" s="304">
        <v>142.5</v>
      </c>
      <c r="F1151" s="273" t="s">
        <v>2064</v>
      </c>
      <c r="H1151" s="6"/>
      <c r="I1151" s="307"/>
      <c r="J1151" s="6"/>
    </row>
    <row r="1152" spans="2:10" ht="15">
      <c r="B1152" s="316">
        <v>42801.644895833</v>
      </c>
      <c r="C1152" s="304">
        <v>50</v>
      </c>
      <c r="D1152" s="123">
        <f t="shared" si="17"/>
        <v>2.5</v>
      </c>
      <c r="E1152" s="304">
        <v>47.5</v>
      </c>
      <c r="F1152" s="273" t="s">
        <v>2065</v>
      </c>
      <c r="H1152" s="6"/>
      <c r="I1152" s="307"/>
      <c r="J1152" s="6"/>
    </row>
    <row r="1153" spans="2:10" ht="15">
      <c r="B1153" s="316">
        <v>42801.645486111003</v>
      </c>
      <c r="C1153" s="304">
        <v>100</v>
      </c>
      <c r="D1153" s="123">
        <f t="shared" si="17"/>
        <v>5</v>
      </c>
      <c r="E1153" s="304">
        <v>95</v>
      </c>
      <c r="F1153" s="273" t="s">
        <v>2066</v>
      </c>
      <c r="H1153" s="6"/>
      <c r="I1153" s="307"/>
      <c r="J1153" s="6"/>
    </row>
    <row r="1154" spans="2:10" ht="15">
      <c r="B1154" s="316">
        <v>42801.645567129999</v>
      </c>
      <c r="C1154" s="304">
        <v>200</v>
      </c>
      <c r="D1154" s="123">
        <f t="shared" si="17"/>
        <v>10</v>
      </c>
      <c r="E1154" s="304">
        <v>190</v>
      </c>
      <c r="F1154" s="273" t="s">
        <v>2067</v>
      </c>
      <c r="H1154" s="6"/>
      <c r="I1154" s="307"/>
      <c r="J1154" s="6"/>
    </row>
    <row r="1155" spans="2:10" ht="15">
      <c r="B1155" s="316">
        <v>42801.646203703996</v>
      </c>
      <c r="C1155" s="304">
        <v>200</v>
      </c>
      <c r="D1155" s="123">
        <f t="shared" si="17"/>
        <v>9.9000000000000057</v>
      </c>
      <c r="E1155" s="304">
        <v>190.1</v>
      </c>
      <c r="F1155" s="273" t="s">
        <v>2068</v>
      </c>
      <c r="H1155" s="6"/>
      <c r="I1155" s="307"/>
      <c r="J1155" s="6"/>
    </row>
    <row r="1156" spans="2:10" ht="15">
      <c r="B1156" s="316">
        <v>42801.646539351997</v>
      </c>
      <c r="C1156" s="304">
        <v>400</v>
      </c>
      <c r="D1156" s="123">
        <f t="shared" si="17"/>
        <v>20</v>
      </c>
      <c r="E1156" s="304">
        <v>380</v>
      </c>
      <c r="F1156" s="273" t="s">
        <v>2069</v>
      </c>
      <c r="H1156" s="6"/>
      <c r="I1156" s="307"/>
      <c r="J1156" s="6"/>
    </row>
    <row r="1157" spans="2:10" ht="15">
      <c r="B1157" s="316">
        <v>42801.646562499998</v>
      </c>
      <c r="C1157" s="304">
        <v>200</v>
      </c>
      <c r="D1157" s="123">
        <f t="shared" si="17"/>
        <v>14</v>
      </c>
      <c r="E1157" s="304">
        <v>186</v>
      </c>
      <c r="F1157" s="273" t="s">
        <v>2070</v>
      </c>
      <c r="H1157" s="6"/>
      <c r="I1157" s="307"/>
      <c r="J1157" s="6"/>
    </row>
    <row r="1158" spans="2:10" ht="15">
      <c r="B1158" s="316">
        <v>42801.646701389</v>
      </c>
      <c r="C1158" s="304">
        <v>50</v>
      </c>
      <c r="D1158" s="123">
        <f t="shared" ref="D1158:D1221" si="18">C1158-E1158</f>
        <v>2.4799999999999969</v>
      </c>
      <c r="E1158" s="304">
        <v>47.52</v>
      </c>
      <c r="F1158" s="273" t="s">
        <v>2071</v>
      </c>
      <c r="H1158" s="6"/>
      <c r="I1158" s="307"/>
      <c r="J1158" s="6"/>
    </row>
    <row r="1159" spans="2:10" ht="15">
      <c r="B1159" s="316">
        <v>42801.647013889</v>
      </c>
      <c r="C1159" s="304">
        <v>50</v>
      </c>
      <c r="D1159" s="123">
        <f t="shared" si="18"/>
        <v>2.4799999999999969</v>
      </c>
      <c r="E1159" s="304">
        <v>47.52</v>
      </c>
      <c r="F1159" s="273" t="s">
        <v>2072</v>
      </c>
      <c r="H1159" s="6"/>
      <c r="I1159" s="307"/>
      <c r="J1159" s="6"/>
    </row>
    <row r="1160" spans="2:10" ht="15">
      <c r="B1160" s="316">
        <v>42801.647256944001</v>
      </c>
      <c r="C1160" s="304">
        <v>20</v>
      </c>
      <c r="D1160" s="123">
        <f t="shared" si="18"/>
        <v>1</v>
      </c>
      <c r="E1160" s="304">
        <v>19</v>
      </c>
      <c r="F1160" s="273" t="s">
        <v>2073</v>
      </c>
      <c r="H1160" s="6"/>
      <c r="I1160" s="307"/>
      <c r="J1160" s="6"/>
    </row>
    <row r="1161" spans="2:10" ht="15">
      <c r="B1161" s="316">
        <v>42801.648368055998</v>
      </c>
      <c r="C1161" s="304">
        <v>200</v>
      </c>
      <c r="D1161" s="123">
        <f t="shared" si="18"/>
        <v>14</v>
      </c>
      <c r="E1161" s="304">
        <v>186</v>
      </c>
      <c r="F1161" s="273" t="s">
        <v>2074</v>
      </c>
      <c r="H1161" s="6"/>
      <c r="I1161" s="307"/>
      <c r="J1161" s="6"/>
    </row>
    <row r="1162" spans="2:10" ht="15">
      <c r="B1162" s="316">
        <v>42801.648865741001</v>
      </c>
      <c r="C1162" s="304">
        <v>400</v>
      </c>
      <c r="D1162" s="123">
        <f t="shared" si="18"/>
        <v>20</v>
      </c>
      <c r="E1162" s="304">
        <v>380</v>
      </c>
      <c r="F1162" s="273" t="s">
        <v>2075</v>
      </c>
      <c r="H1162" s="6"/>
      <c r="I1162" s="307"/>
      <c r="J1162" s="6"/>
    </row>
    <row r="1163" spans="2:10" ht="15">
      <c r="B1163" s="316">
        <v>42801.649398148002</v>
      </c>
      <c r="C1163" s="304">
        <v>200</v>
      </c>
      <c r="D1163" s="123">
        <f t="shared" si="18"/>
        <v>10</v>
      </c>
      <c r="E1163" s="304">
        <v>190</v>
      </c>
      <c r="F1163" s="273" t="s">
        <v>2076</v>
      </c>
      <c r="H1163" s="6"/>
      <c r="I1163" s="307"/>
      <c r="J1163" s="6"/>
    </row>
    <row r="1164" spans="2:10" ht="15">
      <c r="B1164" s="316">
        <v>42801.649664352</v>
      </c>
      <c r="C1164" s="304">
        <v>200</v>
      </c>
      <c r="D1164" s="123">
        <f t="shared" si="18"/>
        <v>10</v>
      </c>
      <c r="E1164" s="304">
        <v>190</v>
      </c>
      <c r="F1164" s="273" t="s">
        <v>1317</v>
      </c>
      <c r="H1164" s="6"/>
      <c r="I1164" s="307"/>
      <c r="J1164" s="6"/>
    </row>
    <row r="1165" spans="2:10" ht="15">
      <c r="B1165" s="316">
        <v>42801.650868056</v>
      </c>
      <c r="C1165" s="304">
        <v>300</v>
      </c>
      <c r="D1165" s="123">
        <f t="shared" si="18"/>
        <v>15</v>
      </c>
      <c r="E1165" s="304">
        <v>285</v>
      </c>
      <c r="F1165" s="273" t="s">
        <v>2077</v>
      </c>
      <c r="H1165" s="6"/>
      <c r="I1165" s="307"/>
      <c r="J1165" s="6"/>
    </row>
    <row r="1166" spans="2:10" ht="15">
      <c r="B1166" s="316">
        <v>42801.652627315001</v>
      </c>
      <c r="C1166" s="304">
        <v>50</v>
      </c>
      <c r="D1166" s="123">
        <f t="shared" si="18"/>
        <v>2.5</v>
      </c>
      <c r="E1166" s="304">
        <v>47.5</v>
      </c>
      <c r="F1166" s="273" t="s">
        <v>2078</v>
      </c>
      <c r="H1166" s="6"/>
      <c r="I1166" s="307"/>
      <c r="J1166" s="6"/>
    </row>
    <row r="1167" spans="2:10" ht="15">
      <c r="B1167" s="316">
        <v>42801.653483795999</v>
      </c>
      <c r="C1167" s="304">
        <v>100</v>
      </c>
      <c r="D1167" s="123">
        <f t="shared" si="18"/>
        <v>5</v>
      </c>
      <c r="E1167" s="304">
        <v>95</v>
      </c>
      <c r="F1167" s="273" t="s">
        <v>2079</v>
      </c>
      <c r="H1167" s="6"/>
      <c r="I1167" s="307"/>
      <c r="J1167" s="6"/>
    </row>
    <row r="1168" spans="2:10" ht="15">
      <c r="B1168" s="316">
        <v>42801.655497685002</v>
      </c>
      <c r="C1168" s="304">
        <v>1000</v>
      </c>
      <c r="D1168" s="123">
        <f t="shared" si="18"/>
        <v>50</v>
      </c>
      <c r="E1168" s="304">
        <v>950</v>
      </c>
      <c r="F1168" s="273" t="s">
        <v>1526</v>
      </c>
      <c r="H1168" s="6"/>
      <c r="I1168" s="307"/>
      <c r="J1168" s="6"/>
    </row>
    <row r="1169" spans="2:10" ht="15">
      <c r="B1169" s="316">
        <v>42801.656192130002</v>
      </c>
      <c r="C1169" s="304">
        <v>100</v>
      </c>
      <c r="D1169" s="123">
        <f t="shared" si="18"/>
        <v>5</v>
      </c>
      <c r="E1169" s="304">
        <v>95</v>
      </c>
      <c r="F1169" s="273" t="s">
        <v>2080</v>
      </c>
      <c r="H1169" s="6"/>
      <c r="I1169" s="307"/>
      <c r="J1169" s="6"/>
    </row>
    <row r="1170" spans="2:10" ht="15">
      <c r="B1170" s="316">
        <v>42801.659699074</v>
      </c>
      <c r="C1170" s="304">
        <v>100</v>
      </c>
      <c r="D1170" s="123">
        <f t="shared" si="18"/>
        <v>5</v>
      </c>
      <c r="E1170" s="304">
        <v>95</v>
      </c>
      <c r="F1170" s="273" t="s">
        <v>2081</v>
      </c>
      <c r="H1170" s="6"/>
      <c r="I1170" s="307"/>
      <c r="J1170" s="6"/>
    </row>
    <row r="1171" spans="2:10" ht="15">
      <c r="B1171" s="316">
        <v>42801.660995370003</v>
      </c>
      <c r="C1171" s="304">
        <v>100</v>
      </c>
      <c r="D1171" s="123">
        <f t="shared" si="18"/>
        <v>5</v>
      </c>
      <c r="E1171" s="304">
        <v>95</v>
      </c>
      <c r="F1171" s="273" t="s">
        <v>2082</v>
      </c>
      <c r="H1171" s="6"/>
      <c r="I1171" s="307"/>
      <c r="J1171" s="6"/>
    </row>
    <row r="1172" spans="2:10" ht="15">
      <c r="B1172" s="316">
        <v>42801.661157406998</v>
      </c>
      <c r="C1172" s="304">
        <v>200</v>
      </c>
      <c r="D1172" s="123">
        <f t="shared" si="18"/>
        <v>10</v>
      </c>
      <c r="E1172" s="304">
        <v>190</v>
      </c>
      <c r="F1172" s="273" t="s">
        <v>2083</v>
      </c>
      <c r="H1172" s="6"/>
      <c r="I1172" s="307"/>
      <c r="J1172" s="6"/>
    </row>
    <row r="1173" spans="2:10" ht="15">
      <c r="B1173" s="316">
        <v>42801.661770833001</v>
      </c>
      <c r="C1173" s="304">
        <v>100</v>
      </c>
      <c r="D1173" s="123">
        <f t="shared" si="18"/>
        <v>4.9500000000000028</v>
      </c>
      <c r="E1173" s="304">
        <v>95.05</v>
      </c>
      <c r="F1173" s="273" t="s">
        <v>2084</v>
      </c>
      <c r="H1173" s="6"/>
      <c r="I1173" s="307"/>
      <c r="J1173" s="6"/>
    </row>
    <row r="1174" spans="2:10" ht="15">
      <c r="B1174" s="316">
        <v>42801.662534722003</v>
      </c>
      <c r="C1174" s="304">
        <v>100</v>
      </c>
      <c r="D1174" s="123">
        <f t="shared" si="18"/>
        <v>5</v>
      </c>
      <c r="E1174" s="304">
        <v>95</v>
      </c>
      <c r="F1174" s="273" t="s">
        <v>2085</v>
      </c>
      <c r="H1174" s="6"/>
      <c r="I1174" s="307"/>
      <c r="J1174" s="6"/>
    </row>
    <row r="1175" spans="2:10" ht="15">
      <c r="B1175" s="316">
        <v>42801.663020833003</v>
      </c>
      <c r="C1175" s="304">
        <v>500</v>
      </c>
      <c r="D1175" s="123">
        <f t="shared" si="18"/>
        <v>25</v>
      </c>
      <c r="E1175" s="304">
        <v>475</v>
      </c>
      <c r="F1175" s="273" t="s">
        <v>2086</v>
      </c>
      <c r="H1175" s="6"/>
      <c r="I1175" s="307"/>
      <c r="J1175" s="6"/>
    </row>
    <row r="1176" spans="2:10" ht="15">
      <c r="B1176" s="316">
        <v>42801.664259259</v>
      </c>
      <c r="C1176" s="304">
        <v>50</v>
      </c>
      <c r="D1176" s="123">
        <f t="shared" si="18"/>
        <v>2.5</v>
      </c>
      <c r="E1176" s="304">
        <v>47.5</v>
      </c>
      <c r="F1176" s="273" t="s">
        <v>2087</v>
      </c>
      <c r="H1176" s="6"/>
      <c r="I1176" s="307"/>
      <c r="J1176" s="6"/>
    </row>
    <row r="1177" spans="2:10" ht="15">
      <c r="B1177" s="316">
        <v>42801.666284722</v>
      </c>
      <c r="C1177" s="304">
        <v>50</v>
      </c>
      <c r="D1177" s="123">
        <f t="shared" si="18"/>
        <v>3.5</v>
      </c>
      <c r="E1177" s="304">
        <v>46.5</v>
      </c>
      <c r="F1177" s="273" t="s">
        <v>1318</v>
      </c>
      <c r="H1177" s="6"/>
      <c r="I1177" s="307"/>
      <c r="J1177" s="6"/>
    </row>
    <row r="1178" spans="2:10" ht="15">
      <c r="B1178" s="316">
        <v>42801.666423611001</v>
      </c>
      <c r="C1178" s="304">
        <v>300</v>
      </c>
      <c r="D1178" s="123">
        <f t="shared" si="18"/>
        <v>15</v>
      </c>
      <c r="E1178" s="304">
        <v>285</v>
      </c>
      <c r="F1178" s="273" t="s">
        <v>2080</v>
      </c>
      <c r="H1178" s="6"/>
      <c r="I1178" s="307"/>
      <c r="J1178" s="6"/>
    </row>
    <row r="1179" spans="2:10" ht="15">
      <c r="B1179" s="316">
        <v>42801.666921295997</v>
      </c>
      <c r="C1179" s="304">
        <v>200</v>
      </c>
      <c r="D1179" s="123">
        <f t="shared" si="18"/>
        <v>10</v>
      </c>
      <c r="E1179" s="304">
        <v>190</v>
      </c>
      <c r="F1179" s="273" t="s">
        <v>2088</v>
      </c>
      <c r="H1179" s="6"/>
      <c r="I1179" s="307"/>
      <c r="J1179" s="6"/>
    </row>
    <row r="1180" spans="2:10" ht="15">
      <c r="B1180" s="316">
        <v>42801.667002315</v>
      </c>
      <c r="C1180" s="304">
        <v>300</v>
      </c>
      <c r="D1180" s="123">
        <f t="shared" si="18"/>
        <v>15</v>
      </c>
      <c r="E1180" s="304">
        <v>285</v>
      </c>
      <c r="F1180" s="273" t="s">
        <v>2089</v>
      </c>
      <c r="H1180" s="6"/>
      <c r="I1180" s="307"/>
      <c r="J1180" s="6"/>
    </row>
    <row r="1181" spans="2:10" ht="15">
      <c r="B1181" s="316">
        <v>42801.667025463001</v>
      </c>
      <c r="C1181" s="304">
        <v>200</v>
      </c>
      <c r="D1181" s="123">
        <f t="shared" si="18"/>
        <v>14</v>
      </c>
      <c r="E1181" s="304">
        <v>186</v>
      </c>
      <c r="F1181" s="273" t="s">
        <v>2090</v>
      </c>
      <c r="H1181" s="6"/>
      <c r="I1181" s="307"/>
      <c r="J1181" s="6"/>
    </row>
    <row r="1182" spans="2:10" ht="15">
      <c r="B1182" s="316">
        <v>42801.667962963002</v>
      </c>
      <c r="C1182" s="304">
        <v>100</v>
      </c>
      <c r="D1182" s="123">
        <f t="shared" si="18"/>
        <v>5</v>
      </c>
      <c r="E1182" s="304">
        <v>95</v>
      </c>
      <c r="F1182" s="273" t="s">
        <v>2091</v>
      </c>
      <c r="H1182" s="6"/>
      <c r="I1182" s="307"/>
      <c r="J1182" s="6"/>
    </row>
    <row r="1183" spans="2:10" ht="15">
      <c r="B1183" s="316">
        <v>42801.668611111003</v>
      </c>
      <c r="C1183" s="304">
        <v>70</v>
      </c>
      <c r="D1183" s="123">
        <f t="shared" si="18"/>
        <v>3.5</v>
      </c>
      <c r="E1183" s="304">
        <v>66.5</v>
      </c>
      <c r="F1183" s="273" t="s">
        <v>1400</v>
      </c>
      <c r="H1183" s="6"/>
      <c r="I1183" s="307"/>
      <c r="J1183" s="6"/>
    </row>
    <row r="1184" spans="2:10" ht="15">
      <c r="B1184" s="316">
        <v>42801.670659722004</v>
      </c>
      <c r="C1184" s="304">
        <v>100</v>
      </c>
      <c r="D1184" s="123">
        <f t="shared" si="18"/>
        <v>4.9500000000000028</v>
      </c>
      <c r="E1184" s="304">
        <v>95.05</v>
      </c>
      <c r="F1184" s="273" t="s">
        <v>2092</v>
      </c>
      <c r="H1184" s="6"/>
      <c r="I1184" s="307"/>
      <c r="J1184" s="6"/>
    </row>
    <row r="1185" spans="2:10" ht="15">
      <c r="B1185" s="316">
        <v>42801.671932869998</v>
      </c>
      <c r="C1185" s="304">
        <v>200</v>
      </c>
      <c r="D1185" s="123">
        <f t="shared" si="18"/>
        <v>9.9000000000000057</v>
      </c>
      <c r="E1185" s="304">
        <v>190.1</v>
      </c>
      <c r="F1185" s="273" t="s">
        <v>2093</v>
      </c>
      <c r="H1185" s="6"/>
      <c r="I1185" s="307"/>
      <c r="J1185" s="6"/>
    </row>
    <row r="1186" spans="2:10" ht="15">
      <c r="B1186" s="316">
        <v>42801.674699073999</v>
      </c>
      <c r="C1186" s="304">
        <v>150</v>
      </c>
      <c r="D1186" s="123">
        <f t="shared" si="18"/>
        <v>7.5</v>
      </c>
      <c r="E1186" s="304">
        <v>142.5</v>
      </c>
      <c r="F1186" s="273" t="s">
        <v>2094</v>
      </c>
      <c r="H1186" s="6"/>
      <c r="I1186" s="307"/>
      <c r="J1186" s="6"/>
    </row>
    <row r="1187" spans="2:10" ht="15">
      <c r="B1187" s="316">
        <v>42801.675694443999</v>
      </c>
      <c r="C1187" s="304">
        <v>80</v>
      </c>
      <c r="D1187" s="123">
        <f t="shared" si="18"/>
        <v>5.5999999999999943</v>
      </c>
      <c r="E1187" s="304">
        <v>74.400000000000006</v>
      </c>
      <c r="F1187" s="273" t="s">
        <v>2095</v>
      </c>
      <c r="H1187" s="6"/>
      <c r="I1187" s="307"/>
      <c r="J1187" s="6"/>
    </row>
    <row r="1188" spans="2:10" ht="15">
      <c r="B1188" s="316">
        <v>42801.678344906999</v>
      </c>
      <c r="C1188" s="304">
        <v>100</v>
      </c>
      <c r="D1188" s="123">
        <f t="shared" si="18"/>
        <v>4.9500000000000028</v>
      </c>
      <c r="E1188" s="304">
        <v>95.05</v>
      </c>
      <c r="F1188" s="273" t="s">
        <v>2096</v>
      </c>
      <c r="H1188" s="6"/>
      <c r="I1188" s="307"/>
      <c r="J1188" s="6"/>
    </row>
    <row r="1189" spans="2:10" ht="15">
      <c r="B1189" s="316">
        <v>42801.683090277998</v>
      </c>
      <c r="C1189" s="304">
        <v>50</v>
      </c>
      <c r="D1189" s="123">
        <f t="shared" si="18"/>
        <v>3.5</v>
      </c>
      <c r="E1189" s="304">
        <v>46.5</v>
      </c>
      <c r="F1189" s="273" t="s">
        <v>1743</v>
      </c>
      <c r="H1189" s="6"/>
      <c r="I1189" s="307"/>
      <c r="J1189" s="6"/>
    </row>
    <row r="1190" spans="2:10" ht="15">
      <c r="B1190" s="316">
        <v>42801.686446758998</v>
      </c>
      <c r="C1190" s="304">
        <v>100</v>
      </c>
      <c r="D1190" s="123">
        <f t="shared" si="18"/>
        <v>5</v>
      </c>
      <c r="E1190" s="304">
        <v>95</v>
      </c>
      <c r="F1190" s="273" t="s">
        <v>2097</v>
      </c>
      <c r="H1190" s="6"/>
      <c r="I1190" s="307"/>
      <c r="J1190" s="6"/>
    </row>
    <row r="1191" spans="2:10" ht="15">
      <c r="B1191" s="316">
        <v>42801.687708332996</v>
      </c>
      <c r="C1191" s="304">
        <v>50</v>
      </c>
      <c r="D1191" s="123">
        <f t="shared" si="18"/>
        <v>2.4799999999999969</v>
      </c>
      <c r="E1191" s="304">
        <v>47.52</v>
      </c>
      <c r="F1191" s="273" t="s">
        <v>2098</v>
      </c>
      <c r="H1191" s="6"/>
      <c r="I1191" s="307"/>
      <c r="J1191" s="6"/>
    </row>
    <row r="1192" spans="2:10" ht="15">
      <c r="B1192" s="316">
        <v>42801.689039352001</v>
      </c>
      <c r="C1192" s="304">
        <v>105</v>
      </c>
      <c r="D1192" s="123">
        <f t="shared" si="18"/>
        <v>5.25</v>
      </c>
      <c r="E1192" s="304">
        <v>99.75</v>
      </c>
      <c r="F1192" s="273" t="s">
        <v>2099</v>
      </c>
      <c r="H1192" s="6"/>
      <c r="I1192" s="307"/>
      <c r="J1192" s="6"/>
    </row>
    <row r="1193" spans="2:10" ht="15">
      <c r="B1193" s="316">
        <v>42801.689583332998</v>
      </c>
      <c r="C1193" s="304">
        <v>100</v>
      </c>
      <c r="D1193" s="123">
        <f t="shared" si="18"/>
        <v>5</v>
      </c>
      <c r="E1193" s="304">
        <v>95</v>
      </c>
      <c r="F1193" s="273" t="s">
        <v>2100</v>
      </c>
      <c r="H1193" s="6"/>
      <c r="I1193" s="307"/>
      <c r="J1193" s="6"/>
    </row>
    <row r="1194" spans="2:10" ht="15">
      <c r="B1194" s="316">
        <v>42801.692129629999</v>
      </c>
      <c r="C1194" s="304">
        <v>300</v>
      </c>
      <c r="D1194" s="123">
        <f t="shared" si="18"/>
        <v>14.850000000000023</v>
      </c>
      <c r="E1194" s="304">
        <v>285.14999999999998</v>
      </c>
      <c r="F1194" s="273" t="s">
        <v>1509</v>
      </c>
      <c r="H1194" s="6"/>
      <c r="I1194" s="307"/>
      <c r="J1194" s="6"/>
    </row>
    <row r="1195" spans="2:10" ht="15">
      <c r="B1195" s="316">
        <v>42801.693414351997</v>
      </c>
      <c r="C1195" s="304">
        <v>5000</v>
      </c>
      <c r="D1195" s="123">
        <f t="shared" si="18"/>
        <v>250</v>
      </c>
      <c r="E1195" s="304">
        <v>4750</v>
      </c>
      <c r="F1195" s="273" t="s">
        <v>2101</v>
      </c>
      <c r="H1195" s="6"/>
      <c r="I1195" s="307"/>
      <c r="J1195" s="6"/>
    </row>
    <row r="1196" spans="2:10" ht="15">
      <c r="B1196" s="316">
        <v>42801.694571758999</v>
      </c>
      <c r="C1196" s="304">
        <v>1000</v>
      </c>
      <c r="D1196" s="123">
        <f t="shared" si="18"/>
        <v>50</v>
      </c>
      <c r="E1196" s="304">
        <v>950</v>
      </c>
      <c r="F1196" s="273" t="s">
        <v>2102</v>
      </c>
      <c r="H1196" s="6"/>
      <c r="I1196" s="307"/>
      <c r="J1196" s="6"/>
    </row>
    <row r="1197" spans="2:10" ht="15">
      <c r="B1197" s="316">
        <v>42801.695451389001</v>
      </c>
      <c r="C1197" s="304">
        <v>100</v>
      </c>
      <c r="D1197" s="123">
        <f t="shared" si="18"/>
        <v>5</v>
      </c>
      <c r="E1197" s="304">
        <v>95</v>
      </c>
      <c r="F1197" s="273" t="s">
        <v>2103</v>
      </c>
      <c r="H1197" s="6"/>
      <c r="I1197" s="307"/>
      <c r="J1197" s="6"/>
    </row>
    <row r="1198" spans="2:10" ht="15">
      <c r="B1198" s="316">
        <v>42801.697349536997</v>
      </c>
      <c r="C1198" s="304">
        <v>50</v>
      </c>
      <c r="D1198" s="123">
        <f t="shared" si="18"/>
        <v>2.5</v>
      </c>
      <c r="E1198" s="304">
        <v>47.5</v>
      </c>
      <c r="F1198" s="273" t="s">
        <v>2104</v>
      </c>
      <c r="H1198" s="6"/>
      <c r="I1198" s="307"/>
      <c r="J1198" s="6"/>
    </row>
    <row r="1199" spans="2:10" ht="15">
      <c r="B1199" s="316">
        <v>42801.699988426</v>
      </c>
      <c r="C1199" s="304">
        <v>1000</v>
      </c>
      <c r="D1199" s="123">
        <f t="shared" si="18"/>
        <v>50</v>
      </c>
      <c r="E1199" s="304">
        <v>950</v>
      </c>
      <c r="F1199" s="273" t="s">
        <v>2105</v>
      </c>
      <c r="H1199" s="6"/>
      <c r="I1199" s="307"/>
      <c r="J1199" s="6"/>
    </row>
    <row r="1200" spans="2:10" ht="15">
      <c r="B1200" s="316">
        <v>42801.700891203996</v>
      </c>
      <c r="C1200" s="304">
        <v>100</v>
      </c>
      <c r="D1200" s="123">
        <f t="shared" si="18"/>
        <v>5</v>
      </c>
      <c r="E1200" s="304">
        <v>95</v>
      </c>
      <c r="F1200" s="273" t="s">
        <v>2106</v>
      </c>
      <c r="H1200" s="6"/>
      <c r="I1200" s="307"/>
      <c r="J1200" s="6"/>
    </row>
    <row r="1201" spans="2:10" ht="15">
      <c r="B1201" s="316">
        <v>42801.701157406998</v>
      </c>
      <c r="C1201" s="304">
        <v>100</v>
      </c>
      <c r="D1201" s="123">
        <f t="shared" si="18"/>
        <v>5</v>
      </c>
      <c r="E1201" s="304">
        <v>95</v>
      </c>
      <c r="F1201" s="273" t="s">
        <v>2107</v>
      </c>
      <c r="H1201" s="6"/>
      <c r="I1201" s="307"/>
      <c r="J1201" s="6"/>
    </row>
    <row r="1202" spans="2:10" ht="15">
      <c r="B1202" s="316">
        <v>42801.701712962997</v>
      </c>
      <c r="C1202" s="304">
        <v>100</v>
      </c>
      <c r="D1202" s="123">
        <f t="shared" si="18"/>
        <v>5</v>
      </c>
      <c r="E1202" s="304">
        <v>95</v>
      </c>
      <c r="F1202" s="273" t="s">
        <v>2108</v>
      </c>
      <c r="H1202" s="6"/>
      <c r="I1202" s="307"/>
      <c r="J1202" s="6"/>
    </row>
    <row r="1203" spans="2:10" ht="15">
      <c r="B1203" s="316">
        <v>42801.702337962997</v>
      </c>
      <c r="C1203" s="304">
        <v>10</v>
      </c>
      <c r="D1203" s="123">
        <f t="shared" si="18"/>
        <v>0.5</v>
      </c>
      <c r="E1203" s="304">
        <v>9.5</v>
      </c>
      <c r="F1203" s="273" t="s">
        <v>2109</v>
      </c>
      <c r="H1203" s="6"/>
      <c r="I1203" s="307"/>
      <c r="J1203" s="6"/>
    </row>
    <row r="1204" spans="2:10" ht="15">
      <c r="B1204" s="316">
        <v>42801.703518519003</v>
      </c>
      <c r="C1204" s="304">
        <v>100</v>
      </c>
      <c r="D1204" s="123">
        <f t="shared" si="18"/>
        <v>5</v>
      </c>
      <c r="E1204" s="304">
        <v>95</v>
      </c>
      <c r="F1204" s="273" t="s">
        <v>2110</v>
      </c>
      <c r="H1204" s="6"/>
      <c r="I1204" s="307"/>
      <c r="J1204" s="6"/>
    </row>
    <row r="1205" spans="2:10" ht="15">
      <c r="B1205" s="316">
        <v>42801.710243055997</v>
      </c>
      <c r="C1205" s="304">
        <v>30</v>
      </c>
      <c r="D1205" s="123">
        <f t="shared" si="18"/>
        <v>2.1000000000000014</v>
      </c>
      <c r="E1205" s="304">
        <v>27.9</v>
      </c>
      <c r="F1205" s="273" t="s">
        <v>2111</v>
      </c>
      <c r="H1205" s="6"/>
      <c r="I1205" s="307"/>
      <c r="J1205" s="6"/>
    </row>
    <row r="1206" spans="2:10" ht="15">
      <c r="B1206" s="316">
        <v>42801.711342593</v>
      </c>
      <c r="C1206" s="304">
        <v>100</v>
      </c>
      <c r="D1206" s="123">
        <f t="shared" si="18"/>
        <v>7</v>
      </c>
      <c r="E1206" s="304">
        <v>93</v>
      </c>
      <c r="F1206" s="273" t="s">
        <v>2112</v>
      </c>
      <c r="H1206" s="6"/>
      <c r="I1206" s="307"/>
      <c r="J1206" s="6"/>
    </row>
    <row r="1207" spans="2:10" ht="15">
      <c r="B1207" s="316">
        <v>42801.713125000002</v>
      </c>
      <c r="C1207" s="304">
        <v>300</v>
      </c>
      <c r="D1207" s="123">
        <f t="shared" si="18"/>
        <v>15</v>
      </c>
      <c r="E1207" s="304">
        <v>285</v>
      </c>
      <c r="F1207" s="273" t="s">
        <v>2113</v>
      </c>
      <c r="H1207" s="6"/>
      <c r="I1207" s="307"/>
      <c r="J1207" s="6"/>
    </row>
    <row r="1208" spans="2:10" ht="15">
      <c r="B1208" s="316">
        <v>42801.714606481</v>
      </c>
      <c r="C1208" s="304">
        <v>300</v>
      </c>
      <c r="D1208" s="123">
        <f t="shared" si="18"/>
        <v>15</v>
      </c>
      <c r="E1208" s="304">
        <v>285</v>
      </c>
      <c r="F1208" s="273" t="s">
        <v>1868</v>
      </c>
      <c r="H1208" s="6"/>
      <c r="I1208" s="307"/>
      <c r="J1208" s="6"/>
    </row>
    <row r="1209" spans="2:10" ht="15">
      <c r="B1209" s="316">
        <v>42801.714872684999</v>
      </c>
      <c r="C1209" s="304">
        <v>50</v>
      </c>
      <c r="D1209" s="123">
        <f t="shared" si="18"/>
        <v>2.5</v>
      </c>
      <c r="E1209" s="304">
        <v>47.5</v>
      </c>
      <c r="F1209" s="273" t="s">
        <v>2114</v>
      </c>
      <c r="H1209" s="6"/>
      <c r="I1209" s="307"/>
      <c r="J1209" s="6"/>
    </row>
    <row r="1210" spans="2:10" ht="15">
      <c r="B1210" s="316">
        <v>42801.715127315001</v>
      </c>
      <c r="C1210" s="304">
        <v>50</v>
      </c>
      <c r="D1210" s="123">
        <f t="shared" si="18"/>
        <v>3.5</v>
      </c>
      <c r="E1210" s="304">
        <v>46.5</v>
      </c>
      <c r="F1210" s="273" t="s">
        <v>1413</v>
      </c>
      <c r="H1210" s="6"/>
      <c r="I1210" s="307"/>
      <c r="J1210" s="6"/>
    </row>
    <row r="1211" spans="2:10" ht="15">
      <c r="B1211" s="316">
        <v>42801.717384258998</v>
      </c>
      <c r="C1211" s="304">
        <v>50</v>
      </c>
      <c r="D1211" s="123">
        <f t="shared" si="18"/>
        <v>2.5</v>
      </c>
      <c r="E1211" s="304">
        <v>47.5</v>
      </c>
      <c r="F1211" s="273" t="s">
        <v>2115</v>
      </c>
      <c r="H1211" s="6"/>
      <c r="I1211" s="307"/>
      <c r="J1211" s="6"/>
    </row>
    <row r="1212" spans="2:10" ht="15">
      <c r="B1212" s="316">
        <v>42801.720439814999</v>
      </c>
      <c r="C1212" s="304">
        <v>300</v>
      </c>
      <c r="D1212" s="123">
        <f t="shared" si="18"/>
        <v>15</v>
      </c>
      <c r="E1212" s="304">
        <v>285</v>
      </c>
      <c r="F1212" s="273" t="s">
        <v>2116</v>
      </c>
      <c r="H1212" s="6"/>
      <c r="I1212" s="307"/>
      <c r="J1212" s="6"/>
    </row>
    <row r="1213" spans="2:10" ht="15">
      <c r="B1213" s="316">
        <v>42801.721307870001</v>
      </c>
      <c r="C1213" s="304">
        <v>300</v>
      </c>
      <c r="D1213" s="123">
        <f t="shared" si="18"/>
        <v>15</v>
      </c>
      <c r="E1213" s="304">
        <v>285</v>
      </c>
      <c r="F1213" s="273" t="s">
        <v>2117</v>
      </c>
      <c r="H1213" s="6"/>
      <c r="I1213" s="307"/>
      <c r="J1213" s="6"/>
    </row>
    <row r="1214" spans="2:10" ht="15">
      <c r="B1214" s="316">
        <v>42801.721967593003</v>
      </c>
      <c r="C1214" s="304">
        <v>500</v>
      </c>
      <c r="D1214" s="123">
        <f t="shared" si="18"/>
        <v>24.75</v>
      </c>
      <c r="E1214" s="304">
        <v>475.25</v>
      </c>
      <c r="F1214" s="273" t="s">
        <v>2118</v>
      </c>
      <c r="H1214" s="6"/>
      <c r="I1214" s="307"/>
      <c r="J1214" s="6"/>
    </row>
    <row r="1215" spans="2:10" ht="15">
      <c r="B1215" s="316">
        <v>42801.725150462997</v>
      </c>
      <c r="C1215" s="304">
        <v>50</v>
      </c>
      <c r="D1215" s="123">
        <f t="shared" si="18"/>
        <v>2.5</v>
      </c>
      <c r="E1215" s="304">
        <v>47.5</v>
      </c>
      <c r="F1215" s="273" t="s">
        <v>2119</v>
      </c>
      <c r="H1215" s="6"/>
      <c r="I1215" s="307"/>
      <c r="J1215" s="6"/>
    </row>
    <row r="1216" spans="2:10" ht="15">
      <c r="B1216" s="316">
        <v>42801.726631944002</v>
      </c>
      <c r="C1216" s="304">
        <v>300</v>
      </c>
      <c r="D1216" s="123">
        <f t="shared" si="18"/>
        <v>15</v>
      </c>
      <c r="E1216" s="304">
        <v>285</v>
      </c>
      <c r="F1216" s="273" t="s">
        <v>2120</v>
      </c>
      <c r="H1216" s="6"/>
      <c r="I1216" s="307"/>
      <c r="J1216" s="6"/>
    </row>
    <row r="1217" spans="2:10" ht="15">
      <c r="B1217" s="316">
        <v>42801.730509259003</v>
      </c>
      <c r="C1217" s="304">
        <v>70</v>
      </c>
      <c r="D1217" s="123">
        <f t="shared" si="18"/>
        <v>4.9000000000000057</v>
      </c>
      <c r="E1217" s="304">
        <v>65.099999999999994</v>
      </c>
      <c r="F1217" s="273" t="s">
        <v>2121</v>
      </c>
      <c r="H1217" s="6"/>
      <c r="I1217" s="307"/>
      <c r="J1217" s="6"/>
    </row>
    <row r="1218" spans="2:10" ht="15">
      <c r="B1218" s="316">
        <v>42801.731319443999</v>
      </c>
      <c r="C1218" s="304">
        <v>294</v>
      </c>
      <c r="D1218" s="123">
        <f t="shared" si="18"/>
        <v>14.550000000000011</v>
      </c>
      <c r="E1218" s="304">
        <v>279.45</v>
      </c>
      <c r="F1218" s="273" t="s">
        <v>2122</v>
      </c>
      <c r="H1218" s="6"/>
      <c r="I1218" s="307"/>
      <c r="J1218" s="6"/>
    </row>
    <row r="1219" spans="2:10" ht="15">
      <c r="B1219" s="316">
        <v>42801.731898147998</v>
      </c>
      <c r="C1219" s="304">
        <v>50</v>
      </c>
      <c r="D1219" s="123">
        <f t="shared" si="18"/>
        <v>2.5</v>
      </c>
      <c r="E1219" s="304">
        <v>47.5</v>
      </c>
      <c r="F1219" s="273" t="s">
        <v>2123</v>
      </c>
      <c r="H1219" s="6"/>
      <c r="I1219" s="307"/>
      <c r="J1219" s="6"/>
    </row>
    <row r="1220" spans="2:10" ht="15">
      <c r="B1220" s="316">
        <v>42801.733275462997</v>
      </c>
      <c r="C1220" s="304">
        <v>50</v>
      </c>
      <c r="D1220" s="123">
        <f t="shared" si="18"/>
        <v>2.5</v>
      </c>
      <c r="E1220" s="304">
        <v>47.5</v>
      </c>
      <c r="F1220" s="273" t="s">
        <v>1136</v>
      </c>
      <c r="H1220" s="6"/>
      <c r="I1220" s="307"/>
      <c r="J1220" s="6"/>
    </row>
    <row r="1221" spans="2:10" ht="15">
      <c r="B1221" s="316">
        <v>42801.735428241002</v>
      </c>
      <c r="C1221" s="304">
        <v>280</v>
      </c>
      <c r="D1221" s="123">
        <f t="shared" si="18"/>
        <v>14</v>
      </c>
      <c r="E1221" s="304">
        <v>266</v>
      </c>
      <c r="F1221" s="273" t="s">
        <v>2124</v>
      </c>
      <c r="H1221" s="6"/>
      <c r="I1221" s="307"/>
      <c r="J1221" s="6"/>
    </row>
    <row r="1222" spans="2:10" ht="15">
      <c r="B1222" s="316">
        <v>42801.737361111002</v>
      </c>
      <c r="C1222" s="304">
        <v>300</v>
      </c>
      <c r="D1222" s="123">
        <f t="shared" ref="D1222:D1285" si="19">C1222-E1222</f>
        <v>15</v>
      </c>
      <c r="E1222" s="304">
        <v>285</v>
      </c>
      <c r="F1222" s="273" t="s">
        <v>2125</v>
      </c>
      <c r="H1222" s="6"/>
      <c r="I1222" s="307"/>
      <c r="J1222" s="6"/>
    </row>
    <row r="1223" spans="2:10" ht="15">
      <c r="B1223" s="316">
        <v>42801.739108795999</v>
      </c>
      <c r="C1223" s="304">
        <v>50</v>
      </c>
      <c r="D1223" s="123">
        <f t="shared" si="19"/>
        <v>2.4799999999999969</v>
      </c>
      <c r="E1223" s="304">
        <v>47.52</v>
      </c>
      <c r="F1223" s="273" t="s">
        <v>2126</v>
      </c>
      <c r="H1223" s="6"/>
      <c r="I1223" s="307"/>
      <c r="J1223" s="6"/>
    </row>
    <row r="1224" spans="2:10" ht="15">
      <c r="B1224" s="316">
        <v>42801.739386574001</v>
      </c>
      <c r="C1224" s="304">
        <v>30</v>
      </c>
      <c r="D1224" s="123">
        <f t="shared" si="19"/>
        <v>2.1000000000000014</v>
      </c>
      <c r="E1224" s="304">
        <v>27.9</v>
      </c>
      <c r="F1224" s="273" t="s">
        <v>2127</v>
      </c>
      <c r="H1224" s="6"/>
      <c r="I1224" s="307"/>
      <c r="J1224" s="6"/>
    </row>
    <row r="1225" spans="2:10" ht="15">
      <c r="B1225" s="316">
        <v>42801.741574074003</v>
      </c>
      <c r="C1225" s="304">
        <v>50</v>
      </c>
      <c r="D1225" s="123">
        <f t="shared" si="19"/>
        <v>3.5</v>
      </c>
      <c r="E1225" s="304">
        <v>46.5</v>
      </c>
      <c r="F1225" s="273" t="s">
        <v>2128</v>
      </c>
      <c r="H1225" s="6"/>
      <c r="I1225" s="307"/>
      <c r="J1225" s="6"/>
    </row>
    <row r="1226" spans="2:10" ht="15">
      <c r="B1226" s="316">
        <v>42801.741701389001</v>
      </c>
      <c r="C1226" s="304">
        <v>150</v>
      </c>
      <c r="D1226" s="123">
        <f t="shared" si="19"/>
        <v>7.5</v>
      </c>
      <c r="E1226" s="304">
        <v>142.5</v>
      </c>
      <c r="F1226" s="273" t="s">
        <v>2129</v>
      </c>
      <c r="H1226" s="6"/>
      <c r="I1226" s="307"/>
      <c r="J1226" s="6"/>
    </row>
    <row r="1227" spans="2:10" ht="15">
      <c r="B1227" s="316">
        <v>42801.742835648001</v>
      </c>
      <c r="C1227" s="304">
        <v>50</v>
      </c>
      <c r="D1227" s="123">
        <f t="shared" si="19"/>
        <v>2.5</v>
      </c>
      <c r="E1227" s="304">
        <v>47.5</v>
      </c>
      <c r="F1227" s="273" t="s">
        <v>2130</v>
      </c>
      <c r="H1227" s="6"/>
      <c r="I1227" s="307"/>
      <c r="J1227" s="6"/>
    </row>
    <row r="1228" spans="2:10" ht="15">
      <c r="B1228" s="316">
        <v>42801.742962962999</v>
      </c>
      <c r="C1228" s="304">
        <v>5000</v>
      </c>
      <c r="D1228" s="123">
        <f t="shared" si="19"/>
        <v>247.5</v>
      </c>
      <c r="E1228" s="304">
        <v>4752.5</v>
      </c>
      <c r="F1228" s="273" t="s">
        <v>2131</v>
      </c>
      <c r="H1228" s="6"/>
      <c r="I1228" s="307"/>
      <c r="J1228" s="6"/>
    </row>
    <row r="1229" spans="2:10" ht="15">
      <c r="B1229" s="316">
        <v>42801.744710648003</v>
      </c>
      <c r="C1229" s="304">
        <v>200</v>
      </c>
      <c r="D1229" s="123">
        <f t="shared" si="19"/>
        <v>14</v>
      </c>
      <c r="E1229" s="304">
        <v>186</v>
      </c>
      <c r="F1229" s="273" t="s">
        <v>2132</v>
      </c>
      <c r="H1229" s="6"/>
      <c r="I1229" s="307"/>
      <c r="J1229" s="6"/>
    </row>
    <row r="1230" spans="2:10" ht="15">
      <c r="B1230" s="316">
        <v>42801.747835647999</v>
      </c>
      <c r="C1230" s="304">
        <v>10</v>
      </c>
      <c r="D1230" s="123">
        <f t="shared" si="19"/>
        <v>0.69999999999999929</v>
      </c>
      <c r="E1230" s="304">
        <v>9.3000000000000007</v>
      </c>
      <c r="F1230" s="273" t="s">
        <v>1502</v>
      </c>
      <c r="H1230" s="6"/>
      <c r="I1230" s="307"/>
      <c r="J1230" s="6"/>
    </row>
    <row r="1231" spans="2:10" ht="15">
      <c r="B1231" s="316">
        <v>42801.748576389</v>
      </c>
      <c r="C1231" s="304">
        <v>300</v>
      </c>
      <c r="D1231" s="123">
        <f t="shared" si="19"/>
        <v>15</v>
      </c>
      <c r="E1231" s="304">
        <v>285</v>
      </c>
      <c r="F1231" s="273" t="s">
        <v>2133</v>
      </c>
      <c r="H1231" s="6"/>
      <c r="I1231" s="307"/>
      <c r="J1231" s="6"/>
    </row>
    <row r="1232" spans="2:10" ht="15">
      <c r="B1232" s="316">
        <v>42801.748668981003</v>
      </c>
      <c r="C1232" s="304">
        <v>200</v>
      </c>
      <c r="D1232" s="123">
        <f t="shared" si="19"/>
        <v>9.9000000000000057</v>
      </c>
      <c r="E1232" s="304">
        <v>190.1</v>
      </c>
      <c r="F1232" s="273" t="s">
        <v>2134</v>
      </c>
      <c r="H1232" s="6"/>
      <c r="I1232" s="307"/>
      <c r="J1232" s="6"/>
    </row>
    <row r="1233" spans="2:10" ht="15">
      <c r="B1233" s="316">
        <v>42801.753032407003</v>
      </c>
      <c r="C1233" s="304">
        <v>100</v>
      </c>
      <c r="D1233" s="123">
        <f t="shared" si="19"/>
        <v>5</v>
      </c>
      <c r="E1233" s="304">
        <v>95</v>
      </c>
      <c r="F1233" s="273" t="s">
        <v>2135</v>
      </c>
      <c r="H1233" s="6"/>
      <c r="I1233" s="307"/>
      <c r="J1233" s="6"/>
    </row>
    <row r="1234" spans="2:10" ht="15">
      <c r="B1234" s="316">
        <v>42801.754618056002</v>
      </c>
      <c r="C1234" s="304">
        <v>100</v>
      </c>
      <c r="D1234" s="123">
        <f t="shared" si="19"/>
        <v>5</v>
      </c>
      <c r="E1234" s="304">
        <v>95</v>
      </c>
      <c r="F1234" s="273" t="s">
        <v>2136</v>
      </c>
      <c r="H1234" s="6"/>
      <c r="I1234" s="307"/>
      <c r="J1234" s="6"/>
    </row>
    <row r="1235" spans="2:10" ht="15">
      <c r="B1235" s="316">
        <v>42801.762430556002</v>
      </c>
      <c r="C1235" s="304">
        <v>100</v>
      </c>
      <c r="D1235" s="123">
        <f t="shared" si="19"/>
        <v>5</v>
      </c>
      <c r="E1235" s="304">
        <v>95</v>
      </c>
      <c r="F1235" s="273" t="s">
        <v>2137</v>
      </c>
      <c r="H1235" s="6"/>
      <c r="I1235" s="307"/>
      <c r="J1235" s="6"/>
    </row>
    <row r="1236" spans="2:10" ht="15">
      <c r="B1236" s="316">
        <v>42801.763993056004</v>
      </c>
      <c r="C1236" s="304">
        <v>100</v>
      </c>
      <c r="D1236" s="123">
        <f t="shared" si="19"/>
        <v>5</v>
      </c>
      <c r="E1236" s="304">
        <v>95</v>
      </c>
      <c r="F1236" s="273" t="s">
        <v>2138</v>
      </c>
      <c r="H1236" s="6"/>
      <c r="I1236" s="307"/>
      <c r="J1236" s="6"/>
    </row>
    <row r="1237" spans="2:10" ht="15">
      <c r="B1237" s="316">
        <v>42801.765081019003</v>
      </c>
      <c r="C1237" s="304">
        <v>100</v>
      </c>
      <c r="D1237" s="123">
        <f t="shared" si="19"/>
        <v>4.9500000000000028</v>
      </c>
      <c r="E1237" s="304">
        <v>95.05</v>
      </c>
      <c r="F1237" s="273" t="s">
        <v>2139</v>
      </c>
      <c r="H1237" s="6"/>
      <c r="I1237" s="307"/>
      <c r="J1237" s="6"/>
    </row>
    <row r="1238" spans="2:10" ht="15">
      <c r="B1238" s="316">
        <v>42801.765995369999</v>
      </c>
      <c r="C1238" s="304">
        <v>100</v>
      </c>
      <c r="D1238" s="123">
        <f t="shared" si="19"/>
        <v>5</v>
      </c>
      <c r="E1238" s="304">
        <v>95</v>
      </c>
      <c r="F1238" s="273" t="s">
        <v>2140</v>
      </c>
      <c r="H1238" s="6"/>
      <c r="I1238" s="307"/>
      <c r="J1238" s="6"/>
    </row>
    <row r="1239" spans="2:10" ht="15">
      <c r="B1239" s="316">
        <v>42801.771527778001</v>
      </c>
      <c r="C1239" s="304">
        <v>200</v>
      </c>
      <c r="D1239" s="123">
        <f t="shared" si="19"/>
        <v>10</v>
      </c>
      <c r="E1239" s="304">
        <v>190</v>
      </c>
      <c r="F1239" s="273" t="s">
        <v>1538</v>
      </c>
      <c r="H1239" s="6"/>
      <c r="I1239" s="307"/>
      <c r="J1239" s="6"/>
    </row>
    <row r="1240" spans="2:10" ht="15">
      <c r="B1240" s="316">
        <v>42801.772349537001</v>
      </c>
      <c r="C1240" s="304">
        <v>200</v>
      </c>
      <c r="D1240" s="123">
        <f t="shared" si="19"/>
        <v>10</v>
      </c>
      <c r="E1240" s="304">
        <v>190</v>
      </c>
      <c r="F1240" s="273" t="s">
        <v>2141</v>
      </c>
      <c r="H1240" s="6"/>
      <c r="I1240" s="307"/>
      <c r="J1240" s="6"/>
    </row>
    <row r="1241" spans="2:10" ht="15">
      <c r="B1241" s="316">
        <v>42801.778935185001</v>
      </c>
      <c r="C1241" s="304">
        <v>300</v>
      </c>
      <c r="D1241" s="123">
        <f t="shared" si="19"/>
        <v>14.850000000000023</v>
      </c>
      <c r="E1241" s="304">
        <v>285.14999999999998</v>
      </c>
      <c r="F1241" s="273" t="s">
        <v>2142</v>
      </c>
      <c r="H1241" s="6"/>
      <c r="I1241" s="307"/>
      <c r="J1241" s="6"/>
    </row>
    <row r="1242" spans="2:10" ht="15">
      <c r="B1242" s="316">
        <v>42801.779201388999</v>
      </c>
      <c r="C1242" s="304">
        <v>50</v>
      </c>
      <c r="D1242" s="123">
        <f t="shared" si="19"/>
        <v>2.4799999999999969</v>
      </c>
      <c r="E1242" s="304">
        <v>47.52</v>
      </c>
      <c r="F1242" s="273" t="s">
        <v>2143</v>
      </c>
      <c r="H1242" s="6"/>
      <c r="I1242" s="307"/>
      <c r="J1242" s="6"/>
    </row>
    <row r="1243" spans="2:10" ht="15">
      <c r="B1243" s="316">
        <v>42801.780405092999</v>
      </c>
      <c r="C1243" s="304">
        <v>300</v>
      </c>
      <c r="D1243" s="123">
        <f t="shared" si="19"/>
        <v>15</v>
      </c>
      <c r="E1243" s="304">
        <v>285</v>
      </c>
      <c r="F1243" s="273" t="s">
        <v>2144</v>
      </c>
      <c r="H1243" s="6"/>
      <c r="I1243" s="307"/>
      <c r="J1243" s="6"/>
    </row>
    <row r="1244" spans="2:10" ht="15">
      <c r="B1244" s="316">
        <v>42801.788263889001</v>
      </c>
      <c r="C1244" s="304">
        <v>500</v>
      </c>
      <c r="D1244" s="123">
        <f t="shared" si="19"/>
        <v>35</v>
      </c>
      <c r="E1244" s="304">
        <v>465</v>
      </c>
      <c r="F1244" s="273" t="s">
        <v>2145</v>
      </c>
      <c r="H1244" s="6"/>
      <c r="I1244" s="307"/>
      <c r="J1244" s="6"/>
    </row>
    <row r="1245" spans="2:10" ht="15">
      <c r="B1245" s="316">
        <v>42801.788900462998</v>
      </c>
      <c r="C1245" s="304">
        <v>200</v>
      </c>
      <c r="D1245" s="123">
        <f t="shared" si="19"/>
        <v>10</v>
      </c>
      <c r="E1245" s="304">
        <v>190</v>
      </c>
      <c r="F1245" s="273" t="s">
        <v>2146</v>
      </c>
      <c r="H1245" s="6"/>
      <c r="I1245" s="307"/>
      <c r="J1245" s="6"/>
    </row>
    <row r="1246" spans="2:10" ht="15">
      <c r="B1246" s="316">
        <v>42801.789918980998</v>
      </c>
      <c r="C1246" s="304">
        <v>300</v>
      </c>
      <c r="D1246" s="123">
        <f t="shared" si="19"/>
        <v>21</v>
      </c>
      <c r="E1246" s="304">
        <v>279</v>
      </c>
      <c r="F1246" s="273" t="s">
        <v>1717</v>
      </c>
      <c r="H1246" s="6"/>
      <c r="I1246" s="307"/>
      <c r="J1246" s="6"/>
    </row>
    <row r="1247" spans="2:10" ht="15">
      <c r="B1247" s="316">
        <v>42801.791851852002</v>
      </c>
      <c r="C1247" s="304">
        <v>50</v>
      </c>
      <c r="D1247" s="123">
        <f t="shared" si="19"/>
        <v>2.4799999999999969</v>
      </c>
      <c r="E1247" s="304">
        <v>47.52</v>
      </c>
      <c r="F1247" s="273" t="s">
        <v>2147</v>
      </c>
      <c r="H1247" s="6"/>
      <c r="I1247" s="307"/>
      <c r="J1247" s="6"/>
    </row>
    <row r="1248" spans="2:10" ht="15">
      <c r="B1248" s="316">
        <v>42801.792696759003</v>
      </c>
      <c r="C1248" s="304">
        <v>70</v>
      </c>
      <c r="D1248" s="123">
        <f t="shared" si="19"/>
        <v>3.4699999999999989</v>
      </c>
      <c r="E1248" s="304">
        <v>66.53</v>
      </c>
      <c r="F1248" s="273" t="s">
        <v>2148</v>
      </c>
      <c r="H1248" s="6"/>
      <c r="I1248" s="307"/>
      <c r="J1248" s="6"/>
    </row>
    <row r="1249" spans="2:10" ht="15">
      <c r="B1249" s="316">
        <v>42801.793506943999</v>
      </c>
      <c r="C1249" s="304">
        <v>100</v>
      </c>
      <c r="D1249" s="123">
        <f t="shared" si="19"/>
        <v>4.9500000000000028</v>
      </c>
      <c r="E1249" s="304">
        <v>95.05</v>
      </c>
      <c r="F1249" s="273" t="s">
        <v>2149</v>
      </c>
      <c r="H1249" s="6"/>
      <c r="I1249" s="307"/>
      <c r="J1249" s="6"/>
    </row>
    <row r="1250" spans="2:10" ht="15">
      <c r="B1250" s="316">
        <v>42801.793680556002</v>
      </c>
      <c r="C1250" s="304">
        <v>300</v>
      </c>
      <c r="D1250" s="123">
        <f t="shared" si="19"/>
        <v>15</v>
      </c>
      <c r="E1250" s="304">
        <v>285</v>
      </c>
      <c r="F1250" s="273" t="s">
        <v>2150</v>
      </c>
      <c r="H1250" s="6"/>
      <c r="I1250" s="307"/>
      <c r="J1250" s="6"/>
    </row>
    <row r="1251" spans="2:10" ht="15">
      <c r="B1251" s="316">
        <v>42801.794027778</v>
      </c>
      <c r="C1251" s="304">
        <v>300</v>
      </c>
      <c r="D1251" s="123">
        <f t="shared" si="19"/>
        <v>15</v>
      </c>
      <c r="E1251" s="304">
        <v>285</v>
      </c>
      <c r="F1251" s="273" t="s">
        <v>2151</v>
      </c>
      <c r="H1251" s="6"/>
      <c r="I1251" s="307"/>
      <c r="J1251" s="6"/>
    </row>
    <row r="1252" spans="2:10" ht="15">
      <c r="B1252" s="316">
        <v>42801.798402777997</v>
      </c>
      <c r="C1252" s="304">
        <v>50</v>
      </c>
      <c r="D1252" s="123">
        <f t="shared" si="19"/>
        <v>2.5</v>
      </c>
      <c r="E1252" s="304">
        <v>47.5</v>
      </c>
      <c r="F1252" s="273" t="s">
        <v>2152</v>
      </c>
      <c r="H1252" s="6"/>
      <c r="I1252" s="307"/>
      <c r="J1252" s="6"/>
    </row>
    <row r="1253" spans="2:10" ht="15">
      <c r="B1253" s="316">
        <v>42801.799351852002</v>
      </c>
      <c r="C1253" s="304">
        <v>300</v>
      </c>
      <c r="D1253" s="123">
        <f t="shared" si="19"/>
        <v>15</v>
      </c>
      <c r="E1253" s="304">
        <v>285</v>
      </c>
      <c r="F1253" s="273" t="s">
        <v>2153</v>
      </c>
      <c r="H1253" s="6"/>
      <c r="I1253" s="307"/>
      <c r="J1253" s="6"/>
    </row>
    <row r="1254" spans="2:10" ht="15">
      <c r="B1254" s="316">
        <v>42801.800208332999</v>
      </c>
      <c r="C1254" s="304">
        <v>50</v>
      </c>
      <c r="D1254" s="123">
        <f t="shared" si="19"/>
        <v>2.5</v>
      </c>
      <c r="E1254" s="304">
        <v>47.5</v>
      </c>
      <c r="F1254" s="273" t="s">
        <v>1835</v>
      </c>
      <c r="H1254" s="6"/>
      <c r="I1254" s="307"/>
      <c r="J1254" s="6"/>
    </row>
    <row r="1255" spans="2:10" ht="15">
      <c r="B1255" s="316">
        <v>42801.800358795997</v>
      </c>
      <c r="C1255" s="304">
        <v>100</v>
      </c>
      <c r="D1255" s="123">
        <f t="shared" si="19"/>
        <v>5</v>
      </c>
      <c r="E1255" s="304">
        <v>95</v>
      </c>
      <c r="F1255" s="273" t="s">
        <v>2154</v>
      </c>
      <c r="H1255" s="6"/>
      <c r="I1255" s="307"/>
      <c r="J1255" s="6"/>
    </row>
    <row r="1256" spans="2:10" ht="15">
      <c r="B1256" s="316">
        <v>42801.800706018999</v>
      </c>
      <c r="C1256" s="304">
        <v>100</v>
      </c>
      <c r="D1256" s="123">
        <f t="shared" si="19"/>
        <v>7</v>
      </c>
      <c r="E1256" s="304">
        <v>93</v>
      </c>
      <c r="F1256" s="273" t="s">
        <v>2155</v>
      </c>
      <c r="H1256" s="6"/>
      <c r="I1256" s="307"/>
      <c r="J1256" s="6"/>
    </row>
    <row r="1257" spans="2:10" ht="15">
      <c r="B1257" s="316">
        <v>42801.803831019002</v>
      </c>
      <c r="C1257" s="304">
        <v>150</v>
      </c>
      <c r="D1257" s="123">
        <f t="shared" si="19"/>
        <v>7.5</v>
      </c>
      <c r="E1257" s="304">
        <v>142.5</v>
      </c>
      <c r="F1257" s="273" t="s">
        <v>2156</v>
      </c>
      <c r="H1257" s="6"/>
      <c r="I1257" s="307"/>
      <c r="J1257" s="6"/>
    </row>
    <row r="1258" spans="2:10" ht="15">
      <c r="B1258" s="316">
        <v>42801.806296296003</v>
      </c>
      <c r="C1258" s="304">
        <v>150</v>
      </c>
      <c r="D1258" s="123">
        <f t="shared" si="19"/>
        <v>7.5</v>
      </c>
      <c r="E1258" s="304">
        <v>142.5</v>
      </c>
      <c r="F1258" s="273" t="s">
        <v>2157</v>
      </c>
      <c r="H1258" s="6"/>
      <c r="I1258" s="307"/>
      <c r="J1258" s="6"/>
    </row>
    <row r="1259" spans="2:10" ht="15">
      <c r="B1259" s="316">
        <v>42801.807002314999</v>
      </c>
      <c r="C1259" s="304">
        <v>100</v>
      </c>
      <c r="D1259" s="123">
        <f t="shared" si="19"/>
        <v>5</v>
      </c>
      <c r="E1259" s="304">
        <v>95</v>
      </c>
      <c r="F1259" s="273" t="s">
        <v>2158</v>
      </c>
      <c r="H1259" s="6"/>
      <c r="I1259" s="307"/>
      <c r="J1259" s="6"/>
    </row>
    <row r="1260" spans="2:10" ht="15">
      <c r="B1260" s="316">
        <v>42801.809201388998</v>
      </c>
      <c r="C1260" s="304">
        <v>300</v>
      </c>
      <c r="D1260" s="123">
        <f t="shared" si="19"/>
        <v>15</v>
      </c>
      <c r="E1260" s="304">
        <v>285</v>
      </c>
      <c r="F1260" s="273" t="s">
        <v>2159</v>
      </c>
      <c r="H1260" s="6"/>
      <c r="I1260" s="307"/>
      <c r="J1260" s="6"/>
    </row>
    <row r="1261" spans="2:10" ht="15">
      <c r="B1261" s="316">
        <v>42801.809340278</v>
      </c>
      <c r="C1261" s="304">
        <v>500</v>
      </c>
      <c r="D1261" s="123">
        <f t="shared" si="19"/>
        <v>35</v>
      </c>
      <c r="E1261" s="304">
        <v>465</v>
      </c>
      <c r="F1261" s="273" t="s">
        <v>2160</v>
      </c>
      <c r="H1261" s="6"/>
      <c r="I1261" s="307"/>
      <c r="J1261" s="6"/>
    </row>
    <row r="1262" spans="2:10" ht="15">
      <c r="B1262" s="316">
        <v>42801.809768519</v>
      </c>
      <c r="C1262" s="304">
        <v>100</v>
      </c>
      <c r="D1262" s="123">
        <f t="shared" si="19"/>
        <v>5</v>
      </c>
      <c r="E1262" s="304">
        <v>95</v>
      </c>
      <c r="F1262" s="273" t="s">
        <v>2161</v>
      </c>
      <c r="H1262" s="6"/>
      <c r="I1262" s="307"/>
      <c r="J1262" s="6"/>
    </row>
    <row r="1263" spans="2:10" ht="15">
      <c r="B1263" s="316">
        <v>42801.811377315003</v>
      </c>
      <c r="C1263" s="304">
        <v>50</v>
      </c>
      <c r="D1263" s="123">
        <f t="shared" si="19"/>
        <v>2.4799999999999969</v>
      </c>
      <c r="E1263" s="304">
        <v>47.52</v>
      </c>
      <c r="F1263" s="273" t="s">
        <v>2162</v>
      </c>
      <c r="H1263" s="6"/>
      <c r="I1263" s="307"/>
      <c r="J1263" s="6"/>
    </row>
    <row r="1264" spans="2:10" ht="15">
      <c r="B1264" s="316">
        <v>42801.811770833003</v>
      </c>
      <c r="C1264" s="304">
        <v>50</v>
      </c>
      <c r="D1264" s="123">
        <f t="shared" si="19"/>
        <v>2.5</v>
      </c>
      <c r="E1264" s="304">
        <v>47.5</v>
      </c>
      <c r="F1264" s="273" t="s">
        <v>2163</v>
      </c>
      <c r="H1264" s="6"/>
      <c r="I1264" s="307"/>
      <c r="J1264" s="6"/>
    </row>
    <row r="1265" spans="2:10" ht="15">
      <c r="B1265" s="316">
        <v>42801.814189814999</v>
      </c>
      <c r="C1265" s="304">
        <v>200</v>
      </c>
      <c r="D1265" s="123">
        <f t="shared" si="19"/>
        <v>10</v>
      </c>
      <c r="E1265" s="304">
        <v>190</v>
      </c>
      <c r="F1265" s="273" t="s">
        <v>2164</v>
      </c>
      <c r="H1265" s="6"/>
      <c r="I1265" s="307"/>
      <c r="J1265" s="6"/>
    </row>
    <row r="1266" spans="2:10" ht="15">
      <c r="B1266" s="316">
        <v>42801.816192129998</v>
      </c>
      <c r="C1266" s="304">
        <v>100</v>
      </c>
      <c r="D1266" s="123">
        <f t="shared" si="19"/>
        <v>7</v>
      </c>
      <c r="E1266" s="304">
        <v>93</v>
      </c>
      <c r="F1266" s="273" t="s">
        <v>2165</v>
      </c>
      <c r="H1266" s="6"/>
      <c r="I1266" s="307"/>
      <c r="J1266" s="6"/>
    </row>
    <row r="1267" spans="2:10" ht="15">
      <c r="B1267" s="316">
        <v>42801.817280092997</v>
      </c>
      <c r="C1267" s="304">
        <v>50</v>
      </c>
      <c r="D1267" s="123">
        <f t="shared" si="19"/>
        <v>3.5</v>
      </c>
      <c r="E1267" s="304">
        <v>46.5</v>
      </c>
      <c r="F1267" s="273" t="s">
        <v>2166</v>
      </c>
      <c r="H1267" s="6"/>
      <c r="I1267" s="307"/>
      <c r="J1267" s="6"/>
    </row>
    <row r="1268" spans="2:10" ht="15">
      <c r="B1268" s="316">
        <v>42801.818946758998</v>
      </c>
      <c r="C1268" s="304">
        <v>50</v>
      </c>
      <c r="D1268" s="123">
        <f t="shared" si="19"/>
        <v>2.5</v>
      </c>
      <c r="E1268" s="304">
        <v>47.5</v>
      </c>
      <c r="F1268" s="273" t="s">
        <v>1543</v>
      </c>
      <c r="H1268" s="6"/>
      <c r="I1268" s="307"/>
      <c r="J1268" s="6"/>
    </row>
    <row r="1269" spans="2:10" ht="15">
      <c r="B1269" s="316">
        <v>42801.819398148</v>
      </c>
      <c r="C1269" s="304">
        <v>100</v>
      </c>
      <c r="D1269" s="123">
        <f t="shared" si="19"/>
        <v>4.9500000000000028</v>
      </c>
      <c r="E1269" s="304">
        <v>95.05</v>
      </c>
      <c r="F1269" s="273" t="s">
        <v>1869</v>
      </c>
      <c r="H1269" s="6"/>
      <c r="I1269" s="307"/>
      <c r="J1269" s="6"/>
    </row>
    <row r="1270" spans="2:10" ht="15">
      <c r="B1270" s="316">
        <v>42801.819687499999</v>
      </c>
      <c r="C1270" s="304">
        <v>15</v>
      </c>
      <c r="D1270" s="123">
        <f t="shared" si="19"/>
        <v>0.75</v>
      </c>
      <c r="E1270" s="304">
        <v>14.25</v>
      </c>
      <c r="F1270" s="273" t="s">
        <v>2167</v>
      </c>
      <c r="H1270" s="6"/>
      <c r="I1270" s="307"/>
      <c r="J1270" s="6"/>
    </row>
    <row r="1271" spans="2:10" ht="15">
      <c r="B1271" s="316">
        <v>42801.820439814997</v>
      </c>
      <c r="C1271" s="304">
        <v>100</v>
      </c>
      <c r="D1271" s="123">
        <f t="shared" si="19"/>
        <v>4.9500000000000028</v>
      </c>
      <c r="E1271" s="304">
        <v>95.05</v>
      </c>
      <c r="F1271" s="273" t="s">
        <v>2168</v>
      </c>
      <c r="H1271" s="6"/>
      <c r="I1271" s="307"/>
      <c r="J1271" s="6"/>
    </row>
    <row r="1272" spans="2:10" ht="15">
      <c r="B1272" s="316">
        <v>42801.820752314998</v>
      </c>
      <c r="C1272" s="304">
        <v>60</v>
      </c>
      <c r="D1272" s="123">
        <f t="shared" si="19"/>
        <v>3</v>
      </c>
      <c r="E1272" s="304">
        <v>57</v>
      </c>
      <c r="F1272" s="273" t="s">
        <v>2169</v>
      </c>
      <c r="H1272" s="6"/>
      <c r="I1272" s="307"/>
      <c r="J1272" s="6"/>
    </row>
    <row r="1273" spans="2:10" ht="15">
      <c r="B1273" s="316">
        <v>42801.823217593002</v>
      </c>
      <c r="C1273" s="304">
        <v>300</v>
      </c>
      <c r="D1273" s="123">
        <f t="shared" si="19"/>
        <v>15</v>
      </c>
      <c r="E1273" s="304">
        <v>285</v>
      </c>
      <c r="F1273" s="273" t="s">
        <v>2170</v>
      </c>
      <c r="H1273" s="6"/>
      <c r="I1273" s="307"/>
      <c r="J1273" s="6"/>
    </row>
    <row r="1274" spans="2:10" ht="15">
      <c r="B1274" s="316">
        <v>42801.823356481</v>
      </c>
      <c r="C1274" s="304">
        <v>400</v>
      </c>
      <c r="D1274" s="123">
        <f t="shared" si="19"/>
        <v>20</v>
      </c>
      <c r="E1274" s="304">
        <v>380</v>
      </c>
      <c r="F1274" s="273" t="s">
        <v>2171</v>
      </c>
      <c r="H1274" s="6"/>
      <c r="I1274" s="307"/>
      <c r="J1274" s="6"/>
    </row>
    <row r="1275" spans="2:10" ht="15">
      <c r="B1275" s="316">
        <v>42801.825347222002</v>
      </c>
      <c r="C1275" s="304">
        <v>100</v>
      </c>
      <c r="D1275" s="123">
        <f t="shared" si="19"/>
        <v>5</v>
      </c>
      <c r="E1275" s="304">
        <v>95</v>
      </c>
      <c r="F1275" s="273" t="s">
        <v>2172</v>
      </c>
      <c r="H1275" s="6"/>
      <c r="I1275" s="307"/>
      <c r="J1275" s="6"/>
    </row>
    <row r="1276" spans="2:10" ht="15">
      <c r="B1276" s="316">
        <v>42801.830983795997</v>
      </c>
      <c r="C1276" s="304">
        <v>500</v>
      </c>
      <c r="D1276" s="123">
        <f t="shared" si="19"/>
        <v>25</v>
      </c>
      <c r="E1276" s="304">
        <v>475</v>
      </c>
      <c r="F1276" s="273" t="s">
        <v>2173</v>
      </c>
      <c r="H1276" s="6"/>
      <c r="I1276" s="307"/>
      <c r="J1276" s="6"/>
    </row>
    <row r="1277" spans="2:10" ht="15">
      <c r="B1277" s="316">
        <v>42801.832662036999</v>
      </c>
      <c r="C1277" s="304">
        <v>200</v>
      </c>
      <c r="D1277" s="123">
        <f t="shared" si="19"/>
        <v>10</v>
      </c>
      <c r="E1277" s="304">
        <v>190</v>
      </c>
      <c r="F1277" s="273" t="s">
        <v>2174</v>
      </c>
      <c r="H1277" s="6"/>
      <c r="I1277" s="307"/>
      <c r="J1277" s="6"/>
    </row>
    <row r="1278" spans="2:10" ht="15">
      <c r="B1278" s="316">
        <v>42801.833310185</v>
      </c>
      <c r="C1278" s="304">
        <v>800</v>
      </c>
      <c r="D1278" s="123">
        <f t="shared" si="19"/>
        <v>40</v>
      </c>
      <c r="E1278" s="304">
        <v>760</v>
      </c>
      <c r="F1278" s="273" t="s">
        <v>2175</v>
      </c>
      <c r="H1278" s="6"/>
      <c r="I1278" s="307"/>
      <c r="J1278" s="6"/>
    </row>
    <row r="1279" spans="2:10" ht="15">
      <c r="B1279" s="316">
        <v>42801.844085648001</v>
      </c>
      <c r="C1279" s="304">
        <v>100</v>
      </c>
      <c r="D1279" s="123">
        <f t="shared" si="19"/>
        <v>4.9500000000000028</v>
      </c>
      <c r="E1279" s="304">
        <v>95.05</v>
      </c>
      <c r="F1279" s="273" t="s">
        <v>2176</v>
      </c>
      <c r="H1279" s="6"/>
      <c r="I1279" s="307"/>
      <c r="J1279" s="6"/>
    </row>
    <row r="1280" spans="2:10" ht="15">
      <c r="B1280" s="316">
        <v>42801.844768518997</v>
      </c>
      <c r="C1280" s="304">
        <v>50</v>
      </c>
      <c r="D1280" s="123">
        <f t="shared" si="19"/>
        <v>2.4799999999999969</v>
      </c>
      <c r="E1280" s="304">
        <v>47.52</v>
      </c>
      <c r="F1280" s="273" t="s">
        <v>2177</v>
      </c>
      <c r="H1280" s="6"/>
      <c r="I1280" s="307"/>
      <c r="J1280" s="6"/>
    </row>
    <row r="1281" spans="2:10" ht="15">
      <c r="B1281" s="316">
        <v>42801.849421295999</v>
      </c>
      <c r="C1281" s="304">
        <v>300</v>
      </c>
      <c r="D1281" s="123">
        <f t="shared" si="19"/>
        <v>14.850000000000023</v>
      </c>
      <c r="E1281" s="304">
        <v>285.14999999999998</v>
      </c>
      <c r="F1281" s="273" t="s">
        <v>1108</v>
      </c>
      <c r="H1281" s="6"/>
      <c r="I1281" s="307"/>
      <c r="J1281" s="6"/>
    </row>
    <row r="1282" spans="2:10" ht="15">
      <c r="B1282" s="316">
        <v>42801.849710647999</v>
      </c>
      <c r="C1282" s="304">
        <v>700</v>
      </c>
      <c r="D1282" s="123">
        <f t="shared" si="19"/>
        <v>35</v>
      </c>
      <c r="E1282" s="304">
        <v>665</v>
      </c>
      <c r="F1282" s="273" t="s">
        <v>2178</v>
      </c>
      <c r="H1282" s="6"/>
      <c r="I1282" s="307"/>
      <c r="J1282" s="6"/>
    </row>
    <row r="1283" spans="2:10" ht="15">
      <c r="B1283" s="316">
        <v>42801.850115740999</v>
      </c>
      <c r="C1283" s="304">
        <v>300</v>
      </c>
      <c r="D1283" s="123">
        <f t="shared" si="19"/>
        <v>14.850000000000023</v>
      </c>
      <c r="E1283" s="304">
        <v>285.14999999999998</v>
      </c>
      <c r="F1283" s="273" t="s">
        <v>2179</v>
      </c>
      <c r="H1283" s="6"/>
      <c r="I1283" s="307"/>
      <c r="J1283" s="6"/>
    </row>
    <row r="1284" spans="2:10" ht="15">
      <c r="B1284" s="316">
        <v>42801.850844907</v>
      </c>
      <c r="C1284" s="304">
        <v>300</v>
      </c>
      <c r="D1284" s="123">
        <f t="shared" si="19"/>
        <v>15</v>
      </c>
      <c r="E1284" s="304">
        <v>285</v>
      </c>
      <c r="F1284" s="273" t="s">
        <v>2061</v>
      </c>
      <c r="H1284" s="6"/>
      <c r="I1284" s="307"/>
      <c r="J1284" s="6"/>
    </row>
    <row r="1285" spans="2:10" ht="15">
      <c r="B1285" s="316">
        <v>42801.851226851999</v>
      </c>
      <c r="C1285" s="304">
        <v>75</v>
      </c>
      <c r="D1285" s="123">
        <f t="shared" si="19"/>
        <v>3.75</v>
      </c>
      <c r="E1285" s="304">
        <v>71.25</v>
      </c>
      <c r="F1285" s="273" t="s">
        <v>2180</v>
      </c>
      <c r="H1285" s="6"/>
      <c r="I1285" s="307"/>
      <c r="J1285" s="6"/>
    </row>
    <row r="1286" spans="2:10" ht="15">
      <c r="B1286" s="316">
        <v>42801.854479166999</v>
      </c>
      <c r="C1286" s="304">
        <v>100</v>
      </c>
      <c r="D1286" s="123">
        <f t="shared" ref="D1286:D1349" si="20">C1286-E1286</f>
        <v>7</v>
      </c>
      <c r="E1286" s="304">
        <v>93</v>
      </c>
      <c r="F1286" s="273" t="s">
        <v>2181</v>
      </c>
      <c r="H1286" s="6"/>
      <c r="I1286" s="307"/>
      <c r="J1286" s="6"/>
    </row>
    <row r="1287" spans="2:10" ht="15">
      <c r="B1287" s="316">
        <v>42801.860358796002</v>
      </c>
      <c r="C1287" s="304">
        <v>50</v>
      </c>
      <c r="D1287" s="123">
        <f t="shared" si="20"/>
        <v>3.5</v>
      </c>
      <c r="E1287" s="304">
        <v>46.5</v>
      </c>
      <c r="F1287" s="273" t="s">
        <v>1375</v>
      </c>
      <c r="H1287" s="6"/>
      <c r="I1287" s="307"/>
      <c r="J1287" s="6"/>
    </row>
    <row r="1288" spans="2:10" ht="15">
      <c r="B1288" s="316">
        <v>42801.860613425997</v>
      </c>
      <c r="C1288" s="304">
        <v>100</v>
      </c>
      <c r="D1288" s="123">
        <f t="shared" si="20"/>
        <v>7</v>
      </c>
      <c r="E1288" s="304">
        <v>93</v>
      </c>
      <c r="F1288" s="273" t="s">
        <v>1749</v>
      </c>
      <c r="H1288" s="6"/>
      <c r="I1288" s="307"/>
      <c r="J1288" s="6"/>
    </row>
    <row r="1289" spans="2:10" ht="15">
      <c r="B1289" s="316">
        <v>42801.860879630003</v>
      </c>
      <c r="C1289" s="304">
        <v>300</v>
      </c>
      <c r="D1289" s="123">
        <f t="shared" si="20"/>
        <v>15</v>
      </c>
      <c r="E1289" s="304">
        <v>285</v>
      </c>
      <c r="F1289" s="273" t="s">
        <v>2182</v>
      </c>
      <c r="H1289" s="6"/>
      <c r="I1289" s="307"/>
      <c r="J1289" s="6"/>
    </row>
    <row r="1290" spans="2:10" ht="15">
      <c r="B1290" s="316">
        <v>42801.863854167001</v>
      </c>
      <c r="C1290" s="304">
        <v>150</v>
      </c>
      <c r="D1290" s="123">
        <f t="shared" si="20"/>
        <v>10.5</v>
      </c>
      <c r="E1290" s="304">
        <v>139.5</v>
      </c>
      <c r="F1290" s="273" t="s">
        <v>2183</v>
      </c>
      <c r="H1290" s="6"/>
      <c r="I1290" s="307"/>
      <c r="J1290" s="6"/>
    </row>
    <row r="1291" spans="2:10" ht="15">
      <c r="B1291" s="316">
        <v>42801.865358796</v>
      </c>
      <c r="C1291" s="304">
        <v>90</v>
      </c>
      <c r="D1291" s="123">
        <f t="shared" si="20"/>
        <v>4.5</v>
      </c>
      <c r="E1291" s="304">
        <v>85.5</v>
      </c>
      <c r="F1291" s="273" t="s">
        <v>2184</v>
      </c>
      <c r="H1291" s="6"/>
      <c r="I1291" s="307"/>
      <c r="J1291" s="6"/>
    </row>
    <row r="1292" spans="2:10" ht="15">
      <c r="B1292" s="316">
        <v>42801.866516203998</v>
      </c>
      <c r="C1292" s="304">
        <v>350</v>
      </c>
      <c r="D1292" s="123">
        <f t="shared" si="20"/>
        <v>17.5</v>
      </c>
      <c r="E1292" s="304">
        <v>332.5</v>
      </c>
      <c r="F1292" s="273" t="s">
        <v>2185</v>
      </c>
      <c r="H1292" s="6"/>
      <c r="I1292" s="307"/>
      <c r="J1292" s="6"/>
    </row>
    <row r="1293" spans="2:10" ht="15">
      <c r="B1293" s="316">
        <v>42801.866840278002</v>
      </c>
      <c r="C1293" s="304">
        <v>350</v>
      </c>
      <c r="D1293" s="123">
        <f t="shared" si="20"/>
        <v>17.5</v>
      </c>
      <c r="E1293" s="304">
        <v>332.5</v>
      </c>
      <c r="F1293" s="273" t="s">
        <v>1037</v>
      </c>
      <c r="H1293" s="6"/>
      <c r="I1293" s="307"/>
      <c r="J1293" s="6"/>
    </row>
    <row r="1294" spans="2:10" ht="15">
      <c r="B1294" s="316">
        <v>42801.869293980999</v>
      </c>
      <c r="C1294" s="304">
        <v>50</v>
      </c>
      <c r="D1294" s="123">
        <f t="shared" si="20"/>
        <v>2.4799999999999969</v>
      </c>
      <c r="E1294" s="304">
        <v>47.52</v>
      </c>
      <c r="F1294" s="273" t="s">
        <v>2186</v>
      </c>
      <c r="H1294" s="6"/>
      <c r="I1294" s="307"/>
      <c r="J1294" s="6"/>
    </row>
    <row r="1295" spans="2:10" ht="15">
      <c r="B1295" s="316">
        <v>42801.869675925998</v>
      </c>
      <c r="C1295" s="304">
        <v>200</v>
      </c>
      <c r="D1295" s="123">
        <f t="shared" si="20"/>
        <v>10</v>
      </c>
      <c r="E1295" s="304">
        <v>190</v>
      </c>
      <c r="F1295" s="273" t="s">
        <v>2187</v>
      </c>
      <c r="H1295" s="6"/>
      <c r="I1295" s="307"/>
      <c r="J1295" s="6"/>
    </row>
    <row r="1296" spans="2:10" ht="15">
      <c r="B1296" s="316">
        <v>42801.875555555998</v>
      </c>
      <c r="C1296" s="304">
        <v>300</v>
      </c>
      <c r="D1296" s="123">
        <f t="shared" si="20"/>
        <v>15</v>
      </c>
      <c r="E1296" s="304">
        <v>285</v>
      </c>
      <c r="F1296" s="273" t="s">
        <v>2188</v>
      </c>
      <c r="H1296" s="6"/>
      <c r="I1296" s="307"/>
      <c r="J1296" s="6"/>
    </row>
    <row r="1297" spans="2:10" ht="15">
      <c r="B1297" s="316">
        <v>42801.879907406998</v>
      </c>
      <c r="C1297" s="304">
        <v>300</v>
      </c>
      <c r="D1297" s="123">
        <f t="shared" si="20"/>
        <v>15</v>
      </c>
      <c r="E1297" s="304">
        <v>285</v>
      </c>
      <c r="F1297" s="273" t="s">
        <v>2189</v>
      </c>
      <c r="H1297" s="6"/>
      <c r="I1297" s="307"/>
      <c r="J1297" s="6"/>
    </row>
    <row r="1298" spans="2:10" ht="15">
      <c r="B1298" s="316">
        <v>42801.882025462997</v>
      </c>
      <c r="C1298" s="304">
        <v>35</v>
      </c>
      <c r="D1298" s="123">
        <f t="shared" si="20"/>
        <v>1.75</v>
      </c>
      <c r="E1298" s="304">
        <v>33.25</v>
      </c>
      <c r="F1298" s="273" t="s">
        <v>2190</v>
      </c>
      <c r="H1298" s="6"/>
      <c r="I1298" s="307"/>
      <c r="J1298" s="6"/>
    </row>
    <row r="1299" spans="2:10" ht="15">
      <c r="B1299" s="316">
        <v>42801.883784721998</v>
      </c>
      <c r="C1299" s="304">
        <v>100</v>
      </c>
      <c r="D1299" s="123">
        <f t="shared" si="20"/>
        <v>5</v>
      </c>
      <c r="E1299" s="304">
        <v>95</v>
      </c>
      <c r="F1299" s="273" t="s">
        <v>2191</v>
      </c>
      <c r="H1299" s="6"/>
      <c r="I1299" s="307"/>
      <c r="J1299" s="6"/>
    </row>
    <row r="1300" spans="2:10" ht="15">
      <c r="B1300" s="316">
        <v>42801.885706018998</v>
      </c>
      <c r="C1300" s="304">
        <v>500</v>
      </c>
      <c r="D1300" s="123">
        <f t="shared" si="20"/>
        <v>25</v>
      </c>
      <c r="E1300" s="304">
        <v>475</v>
      </c>
      <c r="F1300" s="273" t="s">
        <v>2192</v>
      </c>
      <c r="H1300" s="6"/>
      <c r="I1300" s="307"/>
      <c r="J1300" s="6"/>
    </row>
    <row r="1301" spans="2:10" ht="15">
      <c r="B1301" s="316">
        <v>42801.886759259003</v>
      </c>
      <c r="C1301" s="304">
        <v>50</v>
      </c>
      <c r="D1301" s="123">
        <f t="shared" si="20"/>
        <v>3.5</v>
      </c>
      <c r="E1301" s="304">
        <v>46.5</v>
      </c>
      <c r="F1301" s="273" t="s">
        <v>2183</v>
      </c>
      <c r="H1301" s="6"/>
      <c r="I1301" s="307"/>
      <c r="J1301" s="6"/>
    </row>
    <row r="1302" spans="2:10" ht="15">
      <c r="B1302" s="316">
        <v>42801.886921295998</v>
      </c>
      <c r="C1302" s="304">
        <v>100</v>
      </c>
      <c r="D1302" s="123">
        <f t="shared" si="20"/>
        <v>4.9500000000000028</v>
      </c>
      <c r="E1302" s="304">
        <v>95.05</v>
      </c>
      <c r="F1302" s="273" t="s">
        <v>2193</v>
      </c>
      <c r="H1302" s="6"/>
      <c r="I1302" s="307"/>
      <c r="J1302" s="6"/>
    </row>
    <row r="1303" spans="2:10" ht="15">
      <c r="B1303" s="316">
        <v>42801.888217592998</v>
      </c>
      <c r="C1303" s="304">
        <v>300</v>
      </c>
      <c r="D1303" s="123">
        <f t="shared" si="20"/>
        <v>21</v>
      </c>
      <c r="E1303" s="304">
        <v>279</v>
      </c>
      <c r="F1303" s="273" t="s">
        <v>2183</v>
      </c>
      <c r="H1303" s="6"/>
      <c r="I1303" s="307"/>
      <c r="J1303" s="6"/>
    </row>
    <row r="1304" spans="2:10" ht="15">
      <c r="B1304" s="316">
        <v>42801.893796295997</v>
      </c>
      <c r="C1304" s="304">
        <v>100</v>
      </c>
      <c r="D1304" s="123">
        <f t="shared" si="20"/>
        <v>5</v>
      </c>
      <c r="E1304" s="304">
        <v>95</v>
      </c>
      <c r="F1304" s="273" t="s">
        <v>2194</v>
      </c>
      <c r="H1304" s="6"/>
      <c r="I1304" s="307"/>
      <c r="J1304" s="6"/>
    </row>
    <row r="1305" spans="2:10" ht="15">
      <c r="B1305" s="316">
        <v>42801.894768519</v>
      </c>
      <c r="C1305" s="304">
        <v>70</v>
      </c>
      <c r="D1305" s="123">
        <f t="shared" si="20"/>
        <v>3.4699999999999989</v>
      </c>
      <c r="E1305" s="304">
        <v>66.53</v>
      </c>
      <c r="F1305" s="273" t="s">
        <v>2195</v>
      </c>
      <c r="H1305" s="6"/>
      <c r="I1305" s="307"/>
      <c r="J1305" s="6"/>
    </row>
    <row r="1306" spans="2:10" ht="15">
      <c r="B1306" s="316">
        <v>42801.897407406999</v>
      </c>
      <c r="C1306" s="304">
        <v>200</v>
      </c>
      <c r="D1306" s="123">
        <f t="shared" si="20"/>
        <v>10</v>
      </c>
      <c r="E1306" s="304">
        <v>190</v>
      </c>
      <c r="F1306" s="273" t="s">
        <v>2196</v>
      </c>
      <c r="H1306" s="6"/>
      <c r="I1306" s="307"/>
      <c r="J1306" s="6"/>
    </row>
    <row r="1307" spans="2:10" ht="15">
      <c r="B1307" s="316">
        <v>42801.899884259001</v>
      </c>
      <c r="C1307" s="304">
        <v>250</v>
      </c>
      <c r="D1307" s="123">
        <f t="shared" si="20"/>
        <v>12.5</v>
      </c>
      <c r="E1307" s="304">
        <v>237.5</v>
      </c>
      <c r="F1307" s="273" t="s">
        <v>1634</v>
      </c>
      <c r="H1307" s="6"/>
      <c r="I1307" s="307"/>
      <c r="J1307" s="6"/>
    </row>
    <row r="1308" spans="2:10" ht="15">
      <c r="B1308" s="316">
        <v>42801.901157407003</v>
      </c>
      <c r="C1308" s="304">
        <v>350</v>
      </c>
      <c r="D1308" s="123">
        <f t="shared" si="20"/>
        <v>17.5</v>
      </c>
      <c r="E1308" s="304">
        <v>332.5</v>
      </c>
      <c r="F1308" s="273" t="s">
        <v>2197</v>
      </c>
      <c r="H1308" s="6"/>
      <c r="I1308" s="307"/>
      <c r="J1308" s="6"/>
    </row>
    <row r="1309" spans="2:10" ht="15">
      <c r="B1309" s="316">
        <v>42801.905497685002</v>
      </c>
      <c r="C1309" s="304">
        <v>200</v>
      </c>
      <c r="D1309" s="123">
        <f t="shared" si="20"/>
        <v>10</v>
      </c>
      <c r="E1309" s="304">
        <v>190</v>
      </c>
      <c r="F1309" s="273" t="s">
        <v>2198</v>
      </c>
      <c r="H1309" s="6"/>
      <c r="I1309" s="307"/>
      <c r="J1309" s="6"/>
    </row>
    <row r="1310" spans="2:10" ht="15">
      <c r="B1310" s="316">
        <v>42801.905520833003</v>
      </c>
      <c r="C1310" s="304">
        <v>500</v>
      </c>
      <c r="D1310" s="123">
        <f t="shared" si="20"/>
        <v>25</v>
      </c>
      <c r="E1310" s="304">
        <v>475</v>
      </c>
      <c r="F1310" s="273" t="s">
        <v>2199</v>
      </c>
      <c r="H1310" s="6"/>
      <c r="I1310" s="307"/>
      <c r="J1310" s="6"/>
    </row>
    <row r="1311" spans="2:10" ht="15">
      <c r="B1311" s="316">
        <v>42801.909351852002</v>
      </c>
      <c r="C1311" s="304">
        <v>300</v>
      </c>
      <c r="D1311" s="123">
        <f t="shared" si="20"/>
        <v>21</v>
      </c>
      <c r="E1311" s="304">
        <v>279</v>
      </c>
      <c r="F1311" s="273" t="s">
        <v>2200</v>
      </c>
      <c r="H1311" s="6"/>
      <c r="I1311" s="307"/>
      <c r="J1311" s="6"/>
    </row>
    <row r="1312" spans="2:10" ht="15">
      <c r="B1312" s="316">
        <v>42801.911342592997</v>
      </c>
      <c r="C1312" s="304">
        <v>100</v>
      </c>
      <c r="D1312" s="123">
        <f t="shared" si="20"/>
        <v>5</v>
      </c>
      <c r="E1312" s="304">
        <v>95</v>
      </c>
      <c r="F1312" s="273" t="s">
        <v>2201</v>
      </c>
      <c r="H1312" s="6"/>
      <c r="I1312" s="307"/>
      <c r="J1312" s="6"/>
    </row>
    <row r="1313" spans="2:10" ht="15">
      <c r="B1313" s="316">
        <v>42801.911400463003</v>
      </c>
      <c r="C1313" s="304">
        <v>50</v>
      </c>
      <c r="D1313" s="123">
        <f t="shared" si="20"/>
        <v>2.4799999999999969</v>
      </c>
      <c r="E1313" s="304">
        <v>47.52</v>
      </c>
      <c r="F1313" s="273" t="s">
        <v>2202</v>
      </c>
      <c r="H1313" s="6"/>
      <c r="I1313" s="307"/>
      <c r="J1313" s="6"/>
    </row>
    <row r="1314" spans="2:10" ht="15">
      <c r="B1314" s="316">
        <v>42801.914155093</v>
      </c>
      <c r="C1314" s="304">
        <v>50</v>
      </c>
      <c r="D1314" s="123">
        <f t="shared" si="20"/>
        <v>2.4799999999999969</v>
      </c>
      <c r="E1314" s="304">
        <v>47.52</v>
      </c>
      <c r="F1314" s="273" t="s">
        <v>2203</v>
      </c>
      <c r="H1314" s="6"/>
      <c r="I1314" s="307"/>
      <c r="J1314" s="6"/>
    </row>
    <row r="1315" spans="2:10" ht="15">
      <c r="B1315" s="316">
        <v>42801.922048610999</v>
      </c>
      <c r="C1315" s="304">
        <v>200</v>
      </c>
      <c r="D1315" s="123">
        <f t="shared" si="20"/>
        <v>10</v>
      </c>
      <c r="E1315" s="304">
        <v>190</v>
      </c>
      <c r="F1315" s="273" t="s">
        <v>2204</v>
      </c>
      <c r="H1315" s="6"/>
      <c r="I1315" s="307"/>
      <c r="J1315" s="6"/>
    </row>
    <row r="1316" spans="2:10" ht="15">
      <c r="B1316" s="316">
        <v>42801.925555556001</v>
      </c>
      <c r="C1316" s="304">
        <v>50</v>
      </c>
      <c r="D1316" s="123">
        <f t="shared" si="20"/>
        <v>2.5</v>
      </c>
      <c r="E1316" s="304">
        <v>47.5</v>
      </c>
      <c r="F1316" s="273" t="s">
        <v>2205</v>
      </c>
      <c r="H1316" s="6"/>
      <c r="I1316" s="307"/>
      <c r="J1316" s="6"/>
    </row>
    <row r="1317" spans="2:10" ht="15">
      <c r="B1317" s="316">
        <v>42801.926400463002</v>
      </c>
      <c r="C1317" s="304">
        <v>50</v>
      </c>
      <c r="D1317" s="123">
        <f t="shared" si="20"/>
        <v>3.5</v>
      </c>
      <c r="E1317" s="304">
        <v>46.5</v>
      </c>
      <c r="F1317" s="273" t="s">
        <v>2146</v>
      </c>
      <c r="H1317" s="6"/>
      <c r="I1317" s="307"/>
      <c r="J1317" s="6"/>
    </row>
    <row r="1318" spans="2:10" ht="15">
      <c r="B1318" s="316">
        <v>42801.928009258998</v>
      </c>
      <c r="C1318" s="304">
        <v>50</v>
      </c>
      <c r="D1318" s="123">
        <f t="shared" si="20"/>
        <v>3.5</v>
      </c>
      <c r="E1318" s="304">
        <v>46.5</v>
      </c>
      <c r="F1318" s="273" t="s">
        <v>1603</v>
      </c>
      <c r="H1318" s="6"/>
      <c r="I1318" s="307"/>
      <c r="J1318" s="6"/>
    </row>
    <row r="1319" spans="2:10" ht="15">
      <c r="B1319" s="316">
        <v>42801.928032406999</v>
      </c>
      <c r="C1319" s="304">
        <v>200</v>
      </c>
      <c r="D1319" s="123">
        <f t="shared" si="20"/>
        <v>10</v>
      </c>
      <c r="E1319" s="304">
        <v>190</v>
      </c>
      <c r="F1319" s="273" t="s">
        <v>2206</v>
      </c>
      <c r="H1319" s="6"/>
      <c r="I1319" s="307"/>
      <c r="J1319" s="6"/>
    </row>
    <row r="1320" spans="2:10" ht="15">
      <c r="B1320" s="316">
        <v>42801.929571758999</v>
      </c>
      <c r="C1320" s="304">
        <v>500</v>
      </c>
      <c r="D1320" s="123">
        <f t="shared" si="20"/>
        <v>25</v>
      </c>
      <c r="E1320" s="304">
        <v>475</v>
      </c>
      <c r="F1320" s="273" t="s">
        <v>2207</v>
      </c>
      <c r="H1320" s="6"/>
      <c r="I1320" s="307"/>
      <c r="J1320" s="6"/>
    </row>
    <row r="1321" spans="2:10" ht="15">
      <c r="B1321" s="316">
        <v>42801.931921296004</v>
      </c>
      <c r="C1321" s="304">
        <v>100</v>
      </c>
      <c r="D1321" s="123">
        <f t="shared" si="20"/>
        <v>4.9500000000000028</v>
      </c>
      <c r="E1321" s="304">
        <v>95.05</v>
      </c>
      <c r="F1321" s="273" t="s">
        <v>2208</v>
      </c>
      <c r="H1321" s="6"/>
      <c r="I1321" s="307"/>
      <c r="J1321" s="6"/>
    </row>
    <row r="1322" spans="2:10" ht="15">
      <c r="B1322" s="316">
        <v>42801.932569443998</v>
      </c>
      <c r="C1322" s="304">
        <v>50</v>
      </c>
      <c r="D1322" s="123">
        <f t="shared" si="20"/>
        <v>2.4799999999999969</v>
      </c>
      <c r="E1322" s="304">
        <v>47.52</v>
      </c>
      <c r="F1322" s="273" t="s">
        <v>2209</v>
      </c>
      <c r="H1322" s="6"/>
      <c r="I1322" s="307"/>
      <c r="J1322" s="6"/>
    </row>
    <row r="1323" spans="2:10" ht="15">
      <c r="B1323" s="316">
        <v>42801.933194443998</v>
      </c>
      <c r="C1323" s="304">
        <v>100</v>
      </c>
      <c r="D1323" s="123">
        <f t="shared" si="20"/>
        <v>5</v>
      </c>
      <c r="E1323" s="304">
        <v>95</v>
      </c>
      <c r="F1323" s="273" t="s">
        <v>2210</v>
      </c>
      <c r="H1323" s="6"/>
      <c r="I1323" s="307"/>
      <c r="J1323" s="6"/>
    </row>
    <row r="1324" spans="2:10" ht="15">
      <c r="B1324" s="316">
        <v>42801.933425925999</v>
      </c>
      <c r="C1324" s="304">
        <v>200</v>
      </c>
      <c r="D1324" s="123">
        <f t="shared" si="20"/>
        <v>10</v>
      </c>
      <c r="E1324" s="304">
        <v>190</v>
      </c>
      <c r="F1324" s="273" t="s">
        <v>2211</v>
      </c>
      <c r="H1324" s="6"/>
      <c r="I1324" s="307"/>
      <c r="J1324" s="6"/>
    </row>
    <row r="1325" spans="2:10" ht="15">
      <c r="B1325" s="316">
        <v>42801.934814815002</v>
      </c>
      <c r="C1325" s="304">
        <v>10</v>
      </c>
      <c r="D1325" s="123">
        <f t="shared" si="20"/>
        <v>0.5</v>
      </c>
      <c r="E1325" s="304">
        <v>9.5</v>
      </c>
      <c r="F1325" s="273" t="s">
        <v>2212</v>
      </c>
      <c r="H1325" s="6"/>
      <c r="I1325" s="307"/>
      <c r="J1325" s="6"/>
    </row>
    <row r="1326" spans="2:10" ht="15">
      <c r="B1326" s="316">
        <v>42801.936331019002</v>
      </c>
      <c r="C1326" s="304">
        <v>120</v>
      </c>
      <c r="D1326" s="123">
        <f t="shared" si="20"/>
        <v>6</v>
      </c>
      <c r="E1326" s="304">
        <v>114</v>
      </c>
      <c r="F1326" s="273" t="s">
        <v>2213</v>
      </c>
      <c r="H1326" s="6"/>
      <c r="I1326" s="307"/>
      <c r="J1326" s="6"/>
    </row>
    <row r="1327" spans="2:10" ht="15">
      <c r="B1327" s="316">
        <v>42801.936874999999</v>
      </c>
      <c r="C1327" s="304">
        <v>100</v>
      </c>
      <c r="D1327" s="123">
        <f t="shared" si="20"/>
        <v>5</v>
      </c>
      <c r="E1327" s="304">
        <v>95</v>
      </c>
      <c r="F1327" s="273" t="s">
        <v>2214</v>
      </c>
      <c r="H1327" s="6"/>
      <c r="I1327" s="307"/>
      <c r="J1327" s="6"/>
    </row>
    <row r="1328" spans="2:10" ht="15">
      <c r="B1328" s="316">
        <v>42801.938761573998</v>
      </c>
      <c r="C1328" s="304">
        <v>300</v>
      </c>
      <c r="D1328" s="123">
        <f t="shared" si="20"/>
        <v>14.850000000000023</v>
      </c>
      <c r="E1328" s="304">
        <v>285.14999999999998</v>
      </c>
      <c r="F1328" s="273" t="s">
        <v>2215</v>
      </c>
      <c r="H1328" s="6"/>
      <c r="I1328" s="307"/>
      <c r="J1328" s="6"/>
    </row>
    <row r="1329" spans="2:10" ht="15">
      <c r="B1329" s="316">
        <v>42801.940775463001</v>
      </c>
      <c r="C1329" s="304">
        <v>500</v>
      </c>
      <c r="D1329" s="123">
        <f t="shared" si="20"/>
        <v>24.75</v>
      </c>
      <c r="E1329" s="304">
        <v>475.25</v>
      </c>
      <c r="F1329" s="273" t="s">
        <v>2216</v>
      </c>
      <c r="H1329" s="6"/>
      <c r="I1329" s="307"/>
      <c r="J1329" s="6"/>
    </row>
    <row r="1330" spans="2:10" ht="15">
      <c r="B1330" s="316">
        <v>42801.940879629998</v>
      </c>
      <c r="C1330" s="304">
        <v>500</v>
      </c>
      <c r="D1330" s="123">
        <f t="shared" si="20"/>
        <v>25</v>
      </c>
      <c r="E1330" s="304">
        <v>475</v>
      </c>
      <c r="F1330" s="273" t="s">
        <v>2217</v>
      </c>
      <c r="H1330" s="6"/>
      <c r="I1330" s="307"/>
      <c r="J1330" s="6"/>
    </row>
    <row r="1331" spans="2:10" ht="15">
      <c r="B1331" s="316">
        <v>42801.944525462997</v>
      </c>
      <c r="C1331" s="304">
        <v>500</v>
      </c>
      <c r="D1331" s="123">
        <f t="shared" si="20"/>
        <v>35</v>
      </c>
      <c r="E1331" s="304">
        <v>465</v>
      </c>
      <c r="F1331" s="273" t="s">
        <v>2218</v>
      </c>
      <c r="H1331" s="6"/>
      <c r="I1331" s="307"/>
      <c r="J1331" s="6"/>
    </row>
    <row r="1332" spans="2:10" ht="15">
      <c r="B1332" s="316">
        <v>42801.944918980997</v>
      </c>
      <c r="C1332" s="304">
        <v>100</v>
      </c>
      <c r="D1332" s="123">
        <f t="shared" si="20"/>
        <v>5</v>
      </c>
      <c r="E1332" s="304">
        <v>95</v>
      </c>
      <c r="F1332" s="273" t="s">
        <v>2219</v>
      </c>
      <c r="H1332" s="6"/>
      <c r="I1332" s="307"/>
      <c r="J1332" s="6"/>
    </row>
    <row r="1333" spans="2:10" ht="15">
      <c r="B1333" s="316">
        <v>42801.948263888997</v>
      </c>
      <c r="C1333" s="304">
        <v>50</v>
      </c>
      <c r="D1333" s="123">
        <f t="shared" si="20"/>
        <v>3.5</v>
      </c>
      <c r="E1333" s="304">
        <v>46.5</v>
      </c>
      <c r="F1333" s="273" t="s">
        <v>2220</v>
      </c>
      <c r="H1333" s="6"/>
      <c r="I1333" s="307"/>
      <c r="J1333" s="6"/>
    </row>
    <row r="1334" spans="2:10" ht="15">
      <c r="B1334" s="316">
        <v>42801.949016204002</v>
      </c>
      <c r="C1334" s="304">
        <v>200</v>
      </c>
      <c r="D1334" s="123">
        <f t="shared" si="20"/>
        <v>10</v>
      </c>
      <c r="E1334" s="304">
        <v>190</v>
      </c>
      <c r="F1334" s="273" t="s">
        <v>2221</v>
      </c>
      <c r="H1334" s="6"/>
      <c r="I1334" s="307"/>
      <c r="J1334" s="6"/>
    </row>
    <row r="1335" spans="2:10" ht="15">
      <c r="B1335" s="316">
        <v>42801.950358795999</v>
      </c>
      <c r="C1335" s="304">
        <v>100</v>
      </c>
      <c r="D1335" s="123">
        <f t="shared" si="20"/>
        <v>4.9500000000000028</v>
      </c>
      <c r="E1335" s="304">
        <v>95.05</v>
      </c>
      <c r="F1335" s="273" t="s">
        <v>2222</v>
      </c>
      <c r="H1335" s="6"/>
      <c r="I1335" s="307"/>
      <c r="J1335" s="6"/>
    </row>
    <row r="1336" spans="2:10" ht="15">
      <c r="B1336" s="316">
        <v>42801.952465278002</v>
      </c>
      <c r="C1336" s="304">
        <v>100</v>
      </c>
      <c r="D1336" s="123">
        <f t="shared" si="20"/>
        <v>5</v>
      </c>
      <c r="E1336" s="304">
        <v>95</v>
      </c>
      <c r="F1336" s="273" t="s">
        <v>2223</v>
      </c>
      <c r="H1336" s="6"/>
      <c r="I1336" s="307"/>
      <c r="J1336" s="6"/>
    </row>
    <row r="1337" spans="2:10" ht="15">
      <c r="B1337" s="316">
        <v>42801.953067130002</v>
      </c>
      <c r="C1337" s="304">
        <v>1000</v>
      </c>
      <c r="D1337" s="123">
        <f t="shared" si="20"/>
        <v>50</v>
      </c>
      <c r="E1337" s="304">
        <v>950</v>
      </c>
      <c r="F1337" s="273" t="s">
        <v>2224</v>
      </c>
      <c r="H1337" s="6"/>
      <c r="I1337" s="307"/>
      <c r="J1337" s="6"/>
    </row>
    <row r="1338" spans="2:10" ht="15">
      <c r="B1338" s="316">
        <v>42801.953981480998</v>
      </c>
      <c r="C1338" s="304">
        <v>100</v>
      </c>
      <c r="D1338" s="123">
        <f t="shared" si="20"/>
        <v>4.9500000000000028</v>
      </c>
      <c r="E1338" s="304">
        <v>95.05</v>
      </c>
      <c r="F1338" s="273" t="s">
        <v>2225</v>
      </c>
      <c r="H1338" s="6"/>
      <c r="I1338" s="307"/>
      <c r="J1338" s="6"/>
    </row>
    <row r="1339" spans="2:10" ht="15">
      <c r="B1339" s="316">
        <v>42801.958298611004</v>
      </c>
      <c r="C1339" s="304">
        <v>200</v>
      </c>
      <c r="D1339" s="123">
        <f t="shared" si="20"/>
        <v>10</v>
      </c>
      <c r="E1339" s="304">
        <v>190</v>
      </c>
      <c r="F1339" s="273" t="s">
        <v>2226</v>
      </c>
      <c r="H1339" s="6"/>
      <c r="I1339" s="307"/>
      <c r="J1339" s="6"/>
    </row>
    <row r="1340" spans="2:10" ht="15">
      <c r="B1340" s="316">
        <v>42801.966678240999</v>
      </c>
      <c r="C1340" s="304">
        <v>200</v>
      </c>
      <c r="D1340" s="123">
        <f t="shared" si="20"/>
        <v>9.9000000000000057</v>
      </c>
      <c r="E1340" s="304">
        <v>190.1</v>
      </c>
      <c r="F1340" s="273" t="s">
        <v>1926</v>
      </c>
      <c r="H1340" s="6"/>
      <c r="I1340" s="307"/>
      <c r="J1340" s="6"/>
    </row>
    <row r="1341" spans="2:10" ht="15">
      <c r="B1341" s="316">
        <v>42801.968032407</v>
      </c>
      <c r="C1341" s="304">
        <v>100</v>
      </c>
      <c r="D1341" s="123">
        <f t="shared" si="20"/>
        <v>5</v>
      </c>
      <c r="E1341" s="304">
        <v>95</v>
      </c>
      <c r="F1341" s="273" t="s">
        <v>2227</v>
      </c>
      <c r="H1341" s="6"/>
      <c r="I1341" s="307"/>
      <c r="J1341" s="6"/>
    </row>
    <row r="1342" spans="2:10" ht="15">
      <c r="B1342" s="316">
        <v>42801.972418981</v>
      </c>
      <c r="C1342" s="304">
        <v>50</v>
      </c>
      <c r="D1342" s="123">
        <f t="shared" si="20"/>
        <v>3.5</v>
      </c>
      <c r="E1342" s="304">
        <v>46.5</v>
      </c>
      <c r="F1342" s="273" t="s">
        <v>1979</v>
      </c>
      <c r="H1342" s="6"/>
      <c r="I1342" s="307"/>
      <c r="J1342" s="6"/>
    </row>
    <row r="1343" spans="2:10" ht="15">
      <c r="B1343" s="316">
        <v>42801.974803240999</v>
      </c>
      <c r="C1343" s="304">
        <v>300</v>
      </c>
      <c r="D1343" s="123">
        <f t="shared" si="20"/>
        <v>14.850000000000023</v>
      </c>
      <c r="E1343" s="304">
        <v>285.14999999999998</v>
      </c>
      <c r="F1343" s="273" t="s">
        <v>1475</v>
      </c>
      <c r="H1343" s="6"/>
      <c r="I1343" s="307"/>
      <c r="J1343" s="6"/>
    </row>
    <row r="1344" spans="2:10" ht="15">
      <c r="B1344" s="316">
        <v>42801.985162037003</v>
      </c>
      <c r="C1344" s="304">
        <v>50</v>
      </c>
      <c r="D1344" s="123">
        <f t="shared" si="20"/>
        <v>2.5</v>
      </c>
      <c r="E1344" s="304">
        <v>47.5</v>
      </c>
      <c r="F1344" s="273" t="s">
        <v>2228</v>
      </c>
      <c r="H1344" s="6"/>
      <c r="I1344" s="307"/>
      <c r="J1344" s="6"/>
    </row>
    <row r="1345" spans="2:10" ht="15">
      <c r="B1345" s="316">
        <v>42801.986006943996</v>
      </c>
      <c r="C1345" s="304">
        <v>150</v>
      </c>
      <c r="D1345" s="123">
        <f t="shared" si="20"/>
        <v>7.4300000000000068</v>
      </c>
      <c r="E1345" s="304">
        <v>142.57</v>
      </c>
      <c r="F1345" s="273" t="s">
        <v>2229</v>
      </c>
      <c r="H1345" s="6"/>
      <c r="I1345" s="307"/>
      <c r="J1345" s="6"/>
    </row>
    <row r="1346" spans="2:10" ht="15">
      <c r="B1346" s="316">
        <v>42801.998124999998</v>
      </c>
      <c r="C1346" s="304">
        <v>100</v>
      </c>
      <c r="D1346" s="123">
        <f t="shared" si="20"/>
        <v>5</v>
      </c>
      <c r="E1346" s="304">
        <v>95</v>
      </c>
      <c r="F1346" s="273" t="s">
        <v>2230</v>
      </c>
      <c r="H1346" s="6"/>
      <c r="I1346" s="307"/>
      <c r="J1346" s="6"/>
    </row>
    <row r="1347" spans="2:10" ht="15">
      <c r="B1347" s="316">
        <v>42802.003958333</v>
      </c>
      <c r="C1347" s="304">
        <v>50</v>
      </c>
      <c r="D1347" s="123">
        <f t="shared" si="20"/>
        <v>3.5</v>
      </c>
      <c r="E1347" s="304">
        <v>46.5</v>
      </c>
      <c r="F1347" s="273" t="s">
        <v>2231</v>
      </c>
      <c r="H1347" s="6"/>
      <c r="I1347" s="307"/>
      <c r="J1347" s="6"/>
    </row>
    <row r="1348" spans="2:10" ht="15">
      <c r="B1348" s="316">
        <v>42802.013124999998</v>
      </c>
      <c r="C1348" s="304">
        <v>150</v>
      </c>
      <c r="D1348" s="123">
        <f t="shared" si="20"/>
        <v>7.4300000000000068</v>
      </c>
      <c r="E1348" s="304">
        <v>142.57</v>
      </c>
      <c r="F1348" s="273" t="s">
        <v>2232</v>
      </c>
      <c r="H1348" s="6"/>
      <c r="I1348" s="307"/>
      <c r="J1348" s="6"/>
    </row>
    <row r="1349" spans="2:10" ht="15">
      <c r="B1349" s="316">
        <v>42802.014872685002</v>
      </c>
      <c r="C1349" s="304">
        <v>100</v>
      </c>
      <c r="D1349" s="123">
        <f t="shared" si="20"/>
        <v>5</v>
      </c>
      <c r="E1349" s="304">
        <v>95</v>
      </c>
      <c r="F1349" s="273" t="s">
        <v>2233</v>
      </c>
      <c r="H1349" s="6"/>
      <c r="I1349" s="307"/>
      <c r="J1349" s="6"/>
    </row>
    <row r="1350" spans="2:10" ht="15">
      <c r="B1350" s="316">
        <v>42802.015162037002</v>
      </c>
      <c r="C1350" s="304">
        <v>300</v>
      </c>
      <c r="D1350" s="123">
        <f t="shared" ref="D1350:D1413" si="21">C1350-E1350</f>
        <v>15</v>
      </c>
      <c r="E1350" s="304">
        <v>285</v>
      </c>
      <c r="F1350" s="273" t="s">
        <v>2234</v>
      </c>
      <c r="H1350" s="6"/>
      <c r="I1350" s="307"/>
      <c r="J1350" s="6"/>
    </row>
    <row r="1351" spans="2:10" ht="15">
      <c r="B1351" s="316">
        <v>42802.018252315</v>
      </c>
      <c r="C1351" s="304">
        <v>300</v>
      </c>
      <c r="D1351" s="123">
        <f t="shared" si="21"/>
        <v>15</v>
      </c>
      <c r="E1351" s="304">
        <v>285</v>
      </c>
      <c r="F1351" s="273" t="s">
        <v>2235</v>
      </c>
      <c r="H1351" s="6"/>
      <c r="I1351" s="307"/>
      <c r="J1351" s="6"/>
    </row>
    <row r="1352" spans="2:10" ht="15">
      <c r="B1352" s="316">
        <v>42802.020347222002</v>
      </c>
      <c r="C1352" s="304">
        <v>1000</v>
      </c>
      <c r="D1352" s="123">
        <f t="shared" si="21"/>
        <v>49.5</v>
      </c>
      <c r="E1352" s="304">
        <v>950.5</v>
      </c>
      <c r="F1352" s="273" t="s">
        <v>2236</v>
      </c>
      <c r="H1352" s="6"/>
      <c r="I1352" s="307"/>
      <c r="J1352" s="6"/>
    </row>
    <row r="1353" spans="2:10" ht="15">
      <c r="B1353" s="316">
        <v>42802.020902778</v>
      </c>
      <c r="C1353" s="304">
        <v>200</v>
      </c>
      <c r="D1353" s="123">
        <f t="shared" si="21"/>
        <v>14</v>
      </c>
      <c r="E1353" s="304">
        <v>186</v>
      </c>
      <c r="F1353" s="273" t="s">
        <v>2237</v>
      </c>
      <c r="H1353" s="6"/>
      <c r="I1353" s="307"/>
      <c r="J1353" s="6"/>
    </row>
    <row r="1354" spans="2:10" ht="15">
      <c r="B1354" s="316">
        <v>42802.030370369997</v>
      </c>
      <c r="C1354" s="304">
        <v>100</v>
      </c>
      <c r="D1354" s="123">
        <f t="shared" si="21"/>
        <v>5</v>
      </c>
      <c r="E1354" s="304">
        <v>95</v>
      </c>
      <c r="F1354" s="273" t="s">
        <v>2045</v>
      </c>
      <c r="H1354" s="6"/>
      <c r="I1354" s="307"/>
      <c r="J1354" s="6"/>
    </row>
    <row r="1355" spans="2:10" ht="15">
      <c r="B1355" s="316">
        <v>42802.032743055999</v>
      </c>
      <c r="C1355" s="304">
        <v>500</v>
      </c>
      <c r="D1355" s="123">
        <f t="shared" si="21"/>
        <v>25</v>
      </c>
      <c r="E1355" s="304">
        <v>475</v>
      </c>
      <c r="F1355" s="273" t="s">
        <v>2238</v>
      </c>
      <c r="H1355" s="6"/>
      <c r="I1355" s="307"/>
      <c r="J1355" s="6"/>
    </row>
    <row r="1356" spans="2:10" ht="15">
      <c r="B1356" s="316">
        <v>42802.036886574002</v>
      </c>
      <c r="C1356" s="304">
        <v>200</v>
      </c>
      <c r="D1356" s="123">
        <f t="shared" si="21"/>
        <v>10</v>
      </c>
      <c r="E1356" s="304">
        <v>190</v>
      </c>
      <c r="F1356" s="273" t="s">
        <v>2239</v>
      </c>
      <c r="H1356" s="6"/>
      <c r="I1356" s="307"/>
      <c r="J1356" s="6"/>
    </row>
    <row r="1357" spans="2:10" ht="15">
      <c r="B1357" s="316">
        <v>42802.038865741</v>
      </c>
      <c r="C1357" s="304">
        <v>500</v>
      </c>
      <c r="D1357" s="123">
        <f t="shared" si="21"/>
        <v>25</v>
      </c>
      <c r="E1357" s="304">
        <v>475</v>
      </c>
      <c r="F1357" s="273" t="s">
        <v>2240</v>
      </c>
      <c r="H1357" s="6"/>
      <c r="I1357" s="307"/>
      <c r="J1357" s="6"/>
    </row>
    <row r="1358" spans="2:10" ht="15">
      <c r="B1358" s="316">
        <v>42802.040196759001</v>
      </c>
      <c r="C1358" s="304">
        <v>250</v>
      </c>
      <c r="D1358" s="123">
        <f t="shared" si="21"/>
        <v>12.5</v>
      </c>
      <c r="E1358" s="304">
        <v>237.5</v>
      </c>
      <c r="F1358" s="273" t="s">
        <v>2241</v>
      </c>
      <c r="H1358" s="6"/>
      <c r="I1358" s="307"/>
      <c r="J1358" s="6"/>
    </row>
    <row r="1359" spans="2:10" ht="15">
      <c r="B1359" s="316">
        <v>42802.062442130002</v>
      </c>
      <c r="C1359" s="304">
        <v>125</v>
      </c>
      <c r="D1359" s="123">
        <f t="shared" si="21"/>
        <v>8.75</v>
      </c>
      <c r="E1359" s="304">
        <v>116.25</v>
      </c>
      <c r="F1359" s="273" t="s">
        <v>2242</v>
      </c>
      <c r="H1359" s="6"/>
      <c r="I1359" s="307"/>
      <c r="J1359" s="6"/>
    </row>
    <row r="1360" spans="2:10" ht="15">
      <c r="B1360" s="316">
        <v>42802.064155093001</v>
      </c>
      <c r="C1360" s="304">
        <v>450</v>
      </c>
      <c r="D1360" s="123">
        <f t="shared" si="21"/>
        <v>22.5</v>
      </c>
      <c r="E1360" s="304">
        <v>427.5</v>
      </c>
      <c r="F1360" s="273" t="s">
        <v>2243</v>
      </c>
      <c r="H1360" s="6"/>
      <c r="I1360" s="307"/>
      <c r="J1360" s="6"/>
    </row>
    <row r="1361" spans="2:10" ht="15">
      <c r="B1361" s="316">
        <v>42802.074780092997</v>
      </c>
      <c r="C1361" s="304">
        <v>100</v>
      </c>
      <c r="D1361" s="123">
        <f t="shared" si="21"/>
        <v>5</v>
      </c>
      <c r="E1361" s="304">
        <v>95</v>
      </c>
      <c r="F1361" s="273" t="s">
        <v>2244</v>
      </c>
      <c r="H1361" s="6"/>
      <c r="I1361" s="307"/>
      <c r="J1361" s="6"/>
    </row>
    <row r="1362" spans="2:10" ht="15">
      <c r="B1362" s="316">
        <v>42802.078692130002</v>
      </c>
      <c r="C1362" s="304">
        <v>300</v>
      </c>
      <c r="D1362" s="123">
        <f t="shared" si="21"/>
        <v>15</v>
      </c>
      <c r="E1362" s="304">
        <v>285</v>
      </c>
      <c r="F1362" s="273" t="s">
        <v>2245</v>
      </c>
      <c r="H1362" s="6"/>
      <c r="I1362" s="307"/>
      <c r="J1362" s="6"/>
    </row>
    <row r="1363" spans="2:10" ht="15">
      <c r="B1363" s="316">
        <v>42802.079085648002</v>
      </c>
      <c r="C1363" s="304">
        <v>35</v>
      </c>
      <c r="D1363" s="123">
        <f t="shared" si="21"/>
        <v>1.75</v>
      </c>
      <c r="E1363" s="304">
        <v>33.25</v>
      </c>
      <c r="F1363" s="273" t="s">
        <v>2246</v>
      </c>
      <c r="H1363" s="6"/>
      <c r="I1363" s="307"/>
      <c r="J1363" s="6"/>
    </row>
    <row r="1364" spans="2:10" ht="15">
      <c r="B1364" s="316">
        <v>42802.115833333002</v>
      </c>
      <c r="C1364" s="304">
        <v>1000</v>
      </c>
      <c r="D1364" s="123">
        <f t="shared" si="21"/>
        <v>50</v>
      </c>
      <c r="E1364" s="304">
        <v>950</v>
      </c>
      <c r="F1364" s="273" t="s">
        <v>2247</v>
      </c>
      <c r="H1364" s="6"/>
      <c r="I1364" s="307"/>
      <c r="J1364" s="6"/>
    </row>
    <row r="1365" spans="2:10" ht="15">
      <c r="B1365" s="316">
        <v>42802.118425925997</v>
      </c>
      <c r="C1365" s="304">
        <v>400</v>
      </c>
      <c r="D1365" s="123">
        <f t="shared" si="21"/>
        <v>19.800000000000011</v>
      </c>
      <c r="E1365" s="304">
        <v>380.2</v>
      </c>
      <c r="F1365" s="273" t="s">
        <v>2248</v>
      </c>
      <c r="H1365" s="6"/>
      <c r="I1365" s="307"/>
      <c r="J1365" s="6"/>
    </row>
    <row r="1366" spans="2:10" ht="15">
      <c r="B1366" s="316">
        <v>42802.120081018998</v>
      </c>
      <c r="C1366" s="304">
        <v>500</v>
      </c>
      <c r="D1366" s="123">
        <f t="shared" si="21"/>
        <v>25</v>
      </c>
      <c r="E1366" s="304">
        <v>475</v>
      </c>
      <c r="F1366" s="273" t="s">
        <v>2247</v>
      </c>
      <c r="H1366" s="6"/>
      <c r="I1366" s="307"/>
      <c r="J1366" s="6"/>
    </row>
    <row r="1367" spans="2:10" ht="15">
      <c r="B1367" s="316">
        <v>42802.163796296001</v>
      </c>
      <c r="C1367" s="304">
        <v>100</v>
      </c>
      <c r="D1367" s="123">
        <f t="shared" si="21"/>
        <v>5</v>
      </c>
      <c r="E1367" s="304">
        <v>95</v>
      </c>
      <c r="F1367" s="273" t="s">
        <v>2249</v>
      </c>
      <c r="H1367" s="6"/>
      <c r="I1367" s="307"/>
      <c r="J1367" s="6"/>
    </row>
    <row r="1368" spans="2:10" ht="15">
      <c r="B1368" s="316">
        <v>42802.197025463</v>
      </c>
      <c r="C1368" s="304">
        <v>500</v>
      </c>
      <c r="D1368" s="123">
        <f t="shared" si="21"/>
        <v>25</v>
      </c>
      <c r="E1368" s="304">
        <v>475</v>
      </c>
      <c r="F1368" s="273" t="s">
        <v>2250</v>
      </c>
      <c r="H1368" s="6"/>
      <c r="I1368" s="307"/>
      <c r="J1368" s="6"/>
    </row>
    <row r="1369" spans="2:10" ht="15">
      <c r="B1369" s="316">
        <v>42802.229629629997</v>
      </c>
      <c r="C1369" s="304">
        <v>300</v>
      </c>
      <c r="D1369" s="123">
        <f t="shared" si="21"/>
        <v>15</v>
      </c>
      <c r="E1369" s="304">
        <v>285</v>
      </c>
      <c r="F1369" s="273" t="s">
        <v>2251</v>
      </c>
      <c r="H1369" s="6"/>
      <c r="I1369" s="307"/>
      <c r="J1369" s="6"/>
    </row>
    <row r="1370" spans="2:10" ht="15">
      <c r="B1370" s="316">
        <v>42802.235046296002</v>
      </c>
      <c r="C1370" s="304">
        <v>300</v>
      </c>
      <c r="D1370" s="123">
        <f t="shared" si="21"/>
        <v>15</v>
      </c>
      <c r="E1370" s="304">
        <v>285</v>
      </c>
      <c r="F1370" s="273" t="s">
        <v>2252</v>
      </c>
      <c r="H1370" s="6"/>
      <c r="I1370" s="307"/>
      <c r="J1370" s="6"/>
    </row>
    <row r="1371" spans="2:10" ht="15">
      <c r="B1371" s="316">
        <v>42802.235543980998</v>
      </c>
      <c r="C1371" s="304">
        <v>100</v>
      </c>
      <c r="D1371" s="123">
        <f t="shared" si="21"/>
        <v>5</v>
      </c>
      <c r="E1371" s="304">
        <v>95</v>
      </c>
      <c r="F1371" s="273" t="s">
        <v>2253</v>
      </c>
      <c r="H1371" s="6"/>
      <c r="I1371" s="307"/>
      <c r="J1371" s="6"/>
    </row>
    <row r="1372" spans="2:10" ht="15">
      <c r="B1372" s="316">
        <v>42802.264675926002</v>
      </c>
      <c r="C1372" s="304">
        <v>40</v>
      </c>
      <c r="D1372" s="123">
        <f t="shared" si="21"/>
        <v>2.7999999999999972</v>
      </c>
      <c r="E1372" s="304">
        <v>37.200000000000003</v>
      </c>
      <c r="F1372" s="273" t="s">
        <v>2254</v>
      </c>
      <c r="H1372" s="6"/>
      <c r="I1372" s="307"/>
      <c r="J1372" s="6"/>
    </row>
    <row r="1373" spans="2:10" ht="15">
      <c r="B1373" s="316">
        <v>42802.268171295997</v>
      </c>
      <c r="C1373" s="304">
        <v>100</v>
      </c>
      <c r="D1373" s="123">
        <f t="shared" si="21"/>
        <v>4.9500000000000028</v>
      </c>
      <c r="E1373" s="304">
        <v>95.05</v>
      </c>
      <c r="F1373" s="273" t="s">
        <v>2255</v>
      </c>
      <c r="H1373" s="6"/>
      <c r="I1373" s="307"/>
      <c r="J1373" s="6"/>
    </row>
    <row r="1374" spans="2:10" ht="15">
      <c r="B1374" s="316">
        <v>42802.279340278001</v>
      </c>
      <c r="C1374" s="304">
        <v>50</v>
      </c>
      <c r="D1374" s="123">
        <f t="shared" si="21"/>
        <v>2.4799999999999969</v>
      </c>
      <c r="E1374" s="304">
        <v>47.52</v>
      </c>
      <c r="F1374" s="273" t="s">
        <v>2256</v>
      </c>
      <c r="H1374" s="6"/>
      <c r="I1374" s="307"/>
      <c r="J1374" s="6"/>
    </row>
    <row r="1375" spans="2:10" ht="15">
      <c r="B1375" s="316">
        <v>42802.280497685002</v>
      </c>
      <c r="C1375" s="304">
        <v>500</v>
      </c>
      <c r="D1375" s="123">
        <f t="shared" si="21"/>
        <v>25</v>
      </c>
      <c r="E1375" s="304">
        <v>475</v>
      </c>
      <c r="F1375" s="273" t="s">
        <v>2257</v>
      </c>
      <c r="H1375" s="6"/>
      <c r="I1375" s="307"/>
      <c r="J1375" s="6"/>
    </row>
    <row r="1376" spans="2:10" ht="15">
      <c r="B1376" s="316">
        <v>42802.288287037001</v>
      </c>
      <c r="C1376" s="304">
        <v>50</v>
      </c>
      <c r="D1376" s="123">
        <f t="shared" si="21"/>
        <v>2.5</v>
      </c>
      <c r="E1376" s="304">
        <v>47.5</v>
      </c>
      <c r="F1376" s="273" t="s">
        <v>2258</v>
      </c>
      <c r="H1376" s="6"/>
      <c r="I1376" s="307"/>
      <c r="J1376" s="6"/>
    </row>
    <row r="1377" spans="2:10" ht="15">
      <c r="B1377" s="316">
        <v>42802.289594907001</v>
      </c>
      <c r="C1377" s="304">
        <v>12</v>
      </c>
      <c r="D1377" s="123">
        <f t="shared" si="21"/>
        <v>0.83999999999999986</v>
      </c>
      <c r="E1377" s="304">
        <v>11.16</v>
      </c>
      <c r="F1377" s="273" t="s">
        <v>2259</v>
      </c>
      <c r="H1377" s="6"/>
      <c r="I1377" s="307"/>
      <c r="J1377" s="6"/>
    </row>
    <row r="1378" spans="2:10" ht="15">
      <c r="B1378" s="316">
        <v>42802.312766203999</v>
      </c>
      <c r="C1378" s="304">
        <v>100</v>
      </c>
      <c r="D1378" s="123">
        <f t="shared" si="21"/>
        <v>5</v>
      </c>
      <c r="E1378" s="304">
        <v>95</v>
      </c>
      <c r="F1378" s="273" t="s">
        <v>2260</v>
      </c>
      <c r="H1378" s="6"/>
      <c r="I1378" s="307"/>
      <c r="J1378" s="6"/>
    </row>
    <row r="1379" spans="2:10" ht="15">
      <c r="B1379" s="316">
        <v>42802.319594907</v>
      </c>
      <c r="C1379" s="304">
        <v>75</v>
      </c>
      <c r="D1379" s="123">
        <f t="shared" si="21"/>
        <v>5.25</v>
      </c>
      <c r="E1379" s="304">
        <v>69.75</v>
      </c>
      <c r="F1379" s="273" t="s">
        <v>1822</v>
      </c>
      <c r="H1379" s="6"/>
      <c r="I1379" s="307"/>
      <c r="J1379" s="6"/>
    </row>
    <row r="1380" spans="2:10" ht="15">
      <c r="B1380" s="316">
        <v>42802.323611111002</v>
      </c>
      <c r="C1380" s="304">
        <v>200</v>
      </c>
      <c r="D1380" s="123">
        <f t="shared" si="21"/>
        <v>10</v>
      </c>
      <c r="E1380" s="304">
        <v>190</v>
      </c>
      <c r="F1380" s="273" t="s">
        <v>2261</v>
      </c>
      <c r="H1380" s="6"/>
      <c r="I1380" s="307"/>
      <c r="J1380" s="6"/>
    </row>
    <row r="1381" spans="2:10" ht="15">
      <c r="B1381" s="316">
        <v>42802.325243056002</v>
      </c>
      <c r="C1381" s="304">
        <v>200</v>
      </c>
      <c r="D1381" s="123">
        <f t="shared" si="21"/>
        <v>14</v>
      </c>
      <c r="E1381" s="304">
        <v>186</v>
      </c>
      <c r="F1381" s="273" t="s">
        <v>2262</v>
      </c>
      <c r="H1381" s="6"/>
      <c r="I1381" s="307"/>
      <c r="J1381" s="6"/>
    </row>
    <row r="1382" spans="2:10" ht="15">
      <c r="B1382" s="316">
        <v>42802.328877314998</v>
      </c>
      <c r="C1382" s="304">
        <v>950</v>
      </c>
      <c r="D1382" s="123">
        <f t="shared" si="21"/>
        <v>47.029999999999973</v>
      </c>
      <c r="E1382" s="304">
        <v>902.97</v>
      </c>
      <c r="F1382" s="273" t="s">
        <v>2263</v>
      </c>
      <c r="H1382" s="6"/>
      <c r="I1382" s="307"/>
      <c r="J1382" s="6"/>
    </row>
    <row r="1383" spans="2:10" ht="15">
      <c r="B1383" s="316">
        <v>42802.358935185002</v>
      </c>
      <c r="C1383" s="304">
        <v>500</v>
      </c>
      <c r="D1383" s="123">
        <f t="shared" si="21"/>
        <v>25</v>
      </c>
      <c r="E1383" s="304">
        <v>475</v>
      </c>
      <c r="F1383" s="273" t="s">
        <v>2264</v>
      </c>
      <c r="H1383" s="6"/>
      <c r="I1383" s="307"/>
      <c r="J1383" s="6"/>
    </row>
    <row r="1384" spans="2:10" ht="15">
      <c r="B1384" s="316">
        <v>42802.372303240998</v>
      </c>
      <c r="C1384" s="304">
        <v>300</v>
      </c>
      <c r="D1384" s="123">
        <f t="shared" si="21"/>
        <v>15</v>
      </c>
      <c r="E1384" s="304">
        <v>285</v>
      </c>
      <c r="F1384" s="273" t="s">
        <v>2265</v>
      </c>
      <c r="H1384" s="6"/>
      <c r="I1384" s="307"/>
      <c r="J1384" s="6"/>
    </row>
    <row r="1385" spans="2:10" ht="15">
      <c r="B1385" s="316">
        <v>42802.379826388998</v>
      </c>
      <c r="C1385" s="304">
        <v>300</v>
      </c>
      <c r="D1385" s="123">
        <f t="shared" si="21"/>
        <v>14.850000000000023</v>
      </c>
      <c r="E1385" s="304">
        <v>285.14999999999998</v>
      </c>
      <c r="F1385" s="273" t="s">
        <v>2266</v>
      </c>
      <c r="H1385" s="6"/>
      <c r="I1385" s="307"/>
      <c r="J1385" s="6"/>
    </row>
    <row r="1386" spans="2:10" ht="15">
      <c r="B1386" s="316">
        <v>42802.380173611004</v>
      </c>
      <c r="C1386" s="304">
        <v>30</v>
      </c>
      <c r="D1386" s="123">
        <f t="shared" si="21"/>
        <v>1.5</v>
      </c>
      <c r="E1386" s="304">
        <v>28.5</v>
      </c>
      <c r="F1386" s="273" t="s">
        <v>2267</v>
      </c>
      <c r="H1386" s="6"/>
      <c r="I1386" s="307"/>
      <c r="J1386" s="6"/>
    </row>
    <row r="1387" spans="2:10" ht="15">
      <c r="B1387" s="316">
        <v>42802.380613426001</v>
      </c>
      <c r="C1387" s="304">
        <v>300</v>
      </c>
      <c r="D1387" s="123">
        <f t="shared" si="21"/>
        <v>15</v>
      </c>
      <c r="E1387" s="304">
        <v>285</v>
      </c>
      <c r="F1387" s="273" t="s">
        <v>2268</v>
      </c>
      <c r="H1387" s="6"/>
      <c r="I1387" s="307"/>
      <c r="J1387" s="6"/>
    </row>
    <row r="1388" spans="2:10" ht="15">
      <c r="B1388" s="316">
        <v>42802.385034722</v>
      </c>
      <c r="C1388" s="304">
        <v>150</v>
      </c>
      <c r="D1388" s="123">
        <f t="shared" si="21"/>
        <v>7.5</v>
      </c>
      <c r="E1388" s="304">
        <v>142.5</v>
      </c>
      <c r="F1388" s="273" t="s">
        <v>2269</v>
      </c>
      <c r="H1388" s="6"/>
      <c r="I1388" s="307"/>
      <c r="J1388" s="6"/>
    </row>
    <row r="1389" spans="2:10" ht="15">
      <c r="B1389" s="316">
        <v>42802.391678241002</v>
      </c>
      <c r="C1389" s="304">
        <v>140</v>
      </c>
      <c r="D1389" s="123">
        <f t="shared" si="21"/>
        <v>7</v>
      </c>
      <c r="E1389" s="304">
        <v>133</v>
      </c>
      <c r="F1389" s="273" t="s">
        <v>2270</v>
      </c>
      <c r="H1389" s="6"/>
      <c r="I1389" s="307"/>
      <c r="J1389" s="6"/>
    </row>
    <row r="1390" spans="2:10" ht="15">
      <c r="B1390" s="316">
        <v>42802.394641204002</v>
      </c>
      <c r="C1390" s="304">
        <v>100</v>
      </c>
      <c r="D1390" s="123">
        <f t="shared" si="21"/>
        <v>5</v>
      </c>
      <c r="E1390" s="304">
        <v>95</v>
      </c>
      <c r="F1390" s="273" t="s">
        <v>2271</v>
      </c>
      <c r="H1390" s="6"/>
      <c r="I1390" s="307"/>
      <c r="J1390" s="6"/>
    </row>
    <row r="1391" spans="2:10" ht="15">
      <c r="B1391" s="316">
        <v>42802.397534721997</v>
      </c>
      <c r="C1391" s="304">
        <v>100</v>
      </c>
      <c r="D1391" s="123">
        <f t="shared" si="21"/>
        <v>4.9500000000000028</v>
      </c>
      <c r="E1391" s="304">
        <v>95.05</v>
      </c>
      <c r="F1391" s="273" t="s">
        <v>2272</v>
      </c>
      <c r="H1391" s="6"/>
      <c r="I1391" s="307"/>
      <c r="J1391" s="6"/>
    </row>
    <row r="1392" spans="2:10" ht="15">
      <c r="B1392" s="316">
        <v>42802.40462963</v>
      </c>
      <c r="C1392" s="304">
        <v>200</v>
      </c>
      <c r="D1392" s="123">
        <f t="shared" si="21"/>
        <v>10</v>
      </c>
      <c r="E1392" s="304">
        <v>190</v>
      </c>
      <c r="F1392" s="273" t="s">
        <v>1648</v>
      </c>
      <c r="H1392" s="6"/>
      <c r="I1392" s="307"/>
      <c r="J1392" s="6"/>
    </row>
    <row r="1393" spans="2:10" ht="15">
      <c r="B1393" s="316">
        <v>42802.412094906998</v>
      </c>
      <c r="C1393" s="304">
        <v>1000</v>
      </c>
      <c r="D1393" s="123">
        <f t="shared" si="21"/>
        <v>49.5</v>
      </c>
      <c r="E1393" s="304">
        <v>950.5</v>
      </c>
      <c r="F1393" s="273" t="s">
        <v>2273</v>
      </c>
      <c r="H1393" s="6"/>
      <c r="I1393" s="307"/>
      <c r="J1393" s="6"/>
    </row>
    <row r="1394" spans="2:10" ht="15">
      <c r="B1394" s="316">
        <v>42802.413900462998</v>
      </c>
      <c r="C1394" s="304">
        <v>200</v>
      </c>
      <c r="D1394" s="123">
        <f t="shared" si="21"/>
        <v>10</v>
      </c>
      <c r="E1394" s="304">
        <v>190</v>
      </c>
      <c r="F1394" s="273" t="s">
        <v>2274</v>
      </c>
      <c r="H1394" s="6"/>
      <c r="I1394" s="307"/>
      <c r="J1394" s="6"/>
    </row>
    <row r="1395" spans="2:10" ht="15">
      <c r="B1395" s="316">
        <v>42802.419293981002</v>
      </c>
      <c r="C1395" s="304">
        <v>300</v>
      </c>
      <c r="D1395" s="123">
        <f t="shared" si="21"/>
        <v>15</v>
      </c>
      <c r="E1395" s="304">
        <v>285</v>
      </c>
      <c r="F1395" s="273" t="s">
        <v>2275</v>
      </c>
      <c r="H1395" s="6"/>
      <c r="I1395" s="307"/>
      <c r="J1395" s="6"/>
    </row>
    <row r="1396" spans="2:10" ht="15">
      <c r="B1396" s="316">
        <v>42802.423287037003</v>
      </c>
      <c r="C1396" s="304">
        <v>200</v>
      </c>
      <c r="D1396" s="123">
        <f t="shared" si="21"/>
        <v>10</v>
      </c>
      <c r="E1396" s="304">
        <v>190</v>
      </c>
      <c r="F1396" s="273" t="s">
        <v>2276</v>
      </c>
      <c r="H1396" s="6"/>
      <c r="I1396" s="307"/>
      <c r="J1396" s="6"/>
    </row>
    <row r="1397" spans="2:10" ht="15">
      <c r="B1397" s="316">
        <v>42802.423379630003</v>
      </c>
      <c r="C1397" s="304">
        <v>100</v>
      </c>
      <c r="D1397" s="123">
        <f t="shared" si="21"/>
        <v>7</v>
      </c>
      <c r="E1397" s="304">
        <v>93</v>
      </c>
      <c r="F1397" s="273" t="s">
        <v>2277</v>
      </c>
      <c r="H1397" s="6"/>
      <c r="I1397" s="307"/>
      <c r="J1397" s="6"/>
    </row>
    <row r="1398" spans="2:10" ht="15">
      <c r="B1398" s="316">
        <v>42802.429918980997</v>
      </c>
      <c r="C1398" s="304">
        <v>1000</v>
      </c>
      <c r="D1398" s="123">
        <f t="shared" si="21"/>
        <v>49.5</v>
      </c>
      <c r="E1398" s="304">
        <v>950.5</v>
      </c>
      <c r="F1398" s="273" t="s">
        <v>2278</v>
      </c>
      <c r="H1398" s="6"/>
      <c r="I1398" s="307"/>
      <c r="J1398" s="6"/>
    </row>
    <row r="1399" spans="2:10" ht="15">
      <c r="B1399" s="316">
        <v>42802.430266203999</v>
      </c>
      <c r="C1399" s="304">
        <v>450</v>
      </c>
      <c r="D1399" s="123">
        <f t="shared" si="21"/>
        <v>22.279999999999973</v>
      </c>
      <c r="E1399" s="304">
        <v>427.72</v>
      </c>
      <c r="F1399" s="273" t="s">
        <v>2279</v>
      </c>
      <c r="H1399" s="6"/>
      <c r="I1399" s="307"/>
      <c r="J1399" s="6"/>
    </row>
    <row r="1400" spans="2:10" ht="15">
      <c r="B1400" s="316">
        <v>42802.431944443997</v>
      </c>
      <c r="C1400" s="304">
        <v>50</v>
      </c>
      <c r="D1400" s="123">
        <f t="shared" si="21"/>
        <v>2.5</v>
      </c>
      <c r="E1400" s="304">
        <v>47.5</v>
      </c>
      <c r="F1400" s="273" t="s">
        <v>2280</v>
      </c>
      <c r="H1400" s="6"/>
      <c r="I1400" s="307"/>
      <c r="J1400" s="6"/>
    </row>
    <row r="1401" spans="2:10" ht="15">
      <c r="B1401" s="316">
        <v>42802.436423610998</v>
      </c>
      <c r="C1401" s="304">
        <v>200</v>
      </c>
      <c r="D1401" s="123">
        <f t="shared" si="21"/>
        <v>9.9000000000000057</v>
      </c>
      <c r="E1401" s="304">
        <v>190.1</v>
      </c>
      <c r="F1401" s="273" t="s">
        <v>2281</v>
      </c>
      <c r="H1401" s="6"/>
      <c r="I1401" s="307"/>
      <c r="J1401" s="6"/>
    </row>
    <row r="1402" spans="2:10" ht="15">
      <c r="B1402" s="316">
        <v>42802.443773147999</v>
      </c>
      <c r="C1402" s="304">
        <v>50</v>
      </c>
      <c r="D1402" s="123">
        <f t="shared" si="21"/>
        <v>3.5</v>
      </c>
      <c r="E1402" s="304">
        <v>46.5</v>
      </c>
      <c r="F1402" s="273" t="s">
        <v>2282</v>
      </c>
      <c r="H1402" s="6"/>
      <c r="I1402" s="307"/>
      <c r="J1402" s="6"/>
    </row>
    <row r="1403" spans="2:10" ht="15">
      <c r="B1403" s="316">
        <v>42802.452928241</v>
      </c>
      <c r="C1403" s="304">
        <v>300</v>
      </c>
      <c r="D1403" s="123">
        <f t="shared" si="21"/>
        <v>15</v>
      </c>
      <c r="E1403" s="304">
        <v>285</v>
      </c>
      <c r="F1403" s="273" t="s">
        <v>2283</v>
      </c>
      <c r="H1403" s="6"/>
      <c r="I1403" s="307"/>
      <c r="J1403" s="6"/>
    </row>
    <row r="1404" spans="2:10" ht="15">
      <c r="B1404" s="316">
        <v>42802.453182869998</v>
      </c>
      <c r="C1404" s="304">
        <v>100</v>
      </c>
      <c r="D1404" s="123">
        <f t="shared" si="21"/>
        <v>4.9500000000000028</v>
      </c>
      <c r="E1404" s="304">
        <v>95.05</v>
      </c>
      <c r="F1404" s="273" t="s">
        <v>2150</v>
      </c>
      <c r="H1404" s="6"/>
      <c r="I1404" s="307"/>
      <c r="J1404" s="6"/>
    </row>
    <row r="1405" spans="2:10" ht="15">
      <c r="B1405" s="316">
        <v>42802.458368056003</v>
      </c>
      <c r="C1405" s="304">
        <v>600</v>
      </c>
      <c r="D1405" s="123">
        <f t="shared" si="21"/>
        <v>30</v>
      </c>
      <c r="E1405" s="304">
        <v>570</v>
      </c>
      <c r="F1405" s="273" t="s">
        <v>2085</v>
      </c>
      <c r="H1405" s="6"/>
      <c r="I1405" s="307"/>
      <c r="J1405" s="6"/>
    </row>
    <row r="1406" spans="2:10" ht="15">
      <c r="B1406" s="316">
        <v>42802.458391204003</v>
      </c>
      <c r="C1406" s="304">
        <v>20</v>
      </c>
      <c r="D1406" s="123">
        <f t="shared" si="21"/>
        <v>1.3999999999999986</v>
      </c>
      <c r="E1406" s="304">
        <v>18.600000000000001</v>
      </c>
      <c r="F1406" s="273" t="s">
        <v>2284</v>
      </c>
      <c r="H1406" s="6"/>
      <c r="I1406" s="307"/>
      <c r="J1406" s="6"/>
    </row>
    <row r="1407" spans="2:10" ht="15">
      <c r="B1407" s="316">
        <v>42802.458460647998</v>
      </c>
      <c r="C1407" s="304">
        <v>100</v>
      </c>
      <c r="D1407" s="123">
        <f t="shared" si="21"/>
        <v>5</v>
      </c>
      <c r="E1407" s="304">
        <v>95</v>
      </c>
      <c r="F1407" s="273" t="s">
        <v>2285</v>
      </c>
      <c r="H1407" s="6"/>
      <c r="I1407" s="307"/>
      <c r="J1407" s="6"/>
    </row>
    <row r="1408" spans="2:10" ht="15">
      <c r="B1408" s="316">
        <v>42802.458530092998</v>
      </c>
      <c r="C1408" s="304">
        <v>100</v>
      </c>
      <c r="D1408" s="123">
        <f t="shared" si="21"/>
        <v>5</v>
      </c>
      <c r="E1408" s="304">
        <v>95</v>
      </c>
      <c r="F1408" s="273" t="s">
        <v>2286</v>
      </c>
      <c r="H1408" s="6"/>
      <c r="I1408" s="307"/>
      <c r="J1408" s="6"/>
    </row>
    <row r="1409" spans="2:10" ht="15">
      <c r="B1409" s="316">
        <v>42802.458541667002</v>
      </c>
      <c r="C1409" s="304">
        <v>50</v>
      </c>
      <c r="D1409" s="123">
        <f t="shared" si="21"/>
        <v>2.5</v>
      </c>
      <c r="E1409" s="304">
        <v>47.5</v>
      </c>
      <c r="F1409" s="273" t="s">
        <v>1352</v>
      </c>
      <c r="H1409" s="6"/>
      <c r="I1409" s="307"/>
      <c r="J1409" s="6"/>
    </row>
    <row r="1410" spans="2:10" ht="15">
      <c r="B1410" s="316">
        <v>42802.458622685001</v>
      </c>
      <c r="C1410" s="304">
        <v>100</v>
      </c>
      <c r="D1410" s="123">
        <f t="shared" si="21"/>
        <v>5</v>
      </c>
      <c r="E1410" s="304">
        <v>95</v>
      </c>
      <c r="F1410" s="273" t="s">
        <v>2287</v>
      </c>
      <c r="H1410" s="6"/>
      <c r="I1410" s="307"/>
      <c r="J1410" s="6"/>
    </row>
    <row r="1411" spans="2:10" ht="15">
      <c r="B1411" s="316">
        <v>42802.458645833001</v>
      </c>
      <c r="C1411" s="304">
        <v>100</v>
      </c>
      <c r="D1411" s="123">
        <f t="shared" si="21"/>
        <v>5</v>
      </c>
      <c r="E1411" s="304">
        <v>95</v>
      </c>
      <c r="F1411" s="273" t="s">
        <v>2288</v>
      </c>
      <c r="H1411" s="6"/>
      <c r="I1411" s="307"/>
      <c r="J1411" s="6"/>
    </row>
    <row r="1412" spans="2:10" ht="15">
      <c r="B1412" s="316">
        <v>42802.45869213</v>
      </c>
      <c r="C1412" s="304">
        <v>50</v>
      </c>
      <c r="D1412" s="123">
        <f t="shared" si="21"/>
        <v>2.5</v>
      </c>
      <c r="E1412" s="304">
        <v>47.5</v>
      </c>
      <c r="F1412" s="273" t="s">
        <v>2289</v>
      </c>
      <c r="H1412" s="6"/>
      <c r="I1412" s="307"/>
      <c r="J1412" s="6"/>
    </row>
    <row r="1413" spans="2:10" ht="15">
      <c r="B1413" s="316">
        <v>42802.458715278</v>
      </c>
      <c r="C1413" s="304">
        <v>30</v>
      </c>
      <c r="D1413" s="123">
        <f t="shared" si="21"/>
        <v>1.4899999999999984</v>
      </c>
      <c r="E1413" s="304">
        <v>28.51</v>
      </c>
      <c r="F1413" s="273" t="s">
        <v>2290</v>
      </c>
      <c r="H1413" s="6"/>
      <c r="I1413" s="307"/>
      <c r="J1413" s="6"/>
    </row>
    <row r="1414" spans="2:10" ht="15">
      <c r="B1414" s="316">
        <v>42802.458726851997</v>
      </c>
      <c r="C1414" s="304">
        <v>100</v>
      </c>
      <c r="D1414" s="123">
        <f t="shared" ref="D1414:D1477" si="22">C1414-E1414</f>
        <v>5</v>
      </c>
      <c r="E1414" s="304">
        <v>95</v>
      </c>
      <c r="F1414" s="273" t="s">
        <v>2291</v>
      </c>
      <c r="H1414" s="6"/>
      <c r="I1414" s="307"/>
      <c r="J1414" s="6"/>
    </row>
    <row r="1415" spans="2:10" ht="15">
      <c r="B1415" s="316">
        <v>42802.458726851997</v>
      </c>
      <c r="C1415" s="304">
        <v>30</v>
      </c>
      <c r="D1415" s="123">
        <f t="shared" si="22"/>
        <v>2.1000000000000014</v>
      </c>
      <c r="E1415" s="304">
        <v>27.9</v>
      </c>
      <c r="F1415" s="273" t="s">
        <v>2154</v>
      </c>
      <c r="H1415" s="6"/>
      <c r="I1415" s="307"/>
      <c r="J1415" s="6"/>
    </row>
    <row r="1416" spans="2:10" ht="15">
      <c r="B1416" s="316">
        <v>42802.458761574002</v>
      </c>
      <c r="C1416" s="304">
        <v>300</v>
      </c>
      <c r="D1416" s="123">
        <f t="shared" si="22"/>
        <v>21</v>
      </c>
      <c r="E1416" s="304">
        <v>279</v>
      </c>
      <c r="F1416" s="273" t="s">
        <v>2292</v>
      </c>
      <c r="H1416" s="6"/>
      <c r="I1416" s="307"/>
      <c r="J1416" s="6"/>
    </row>
    <row r="1417" spans="2:10" ht="15">
      <c r="B1417" s="316">
        <v>42802.458865740999</v>
      </c>
      <c r="C1417" s="304">
        <v>100</v>
      </c>
      <c r="D1417" s="123">
        <f t="shared" si="22"/>
        <v>5</v>
      </c>
      <c r="E1417" s="304">
        <v>95</v>
      </c>
      <c r="F1417" s="273" t="s">
        <v>2293</v>
      </c>
      <c r="H1417" s="6"/>
      <c r="I1417" s="307"/>
      <c r="J1417" s="6"/>
    </row>
    <row r="1418" spans="2:10" ht="15">
      <c r="B1418" s="316">
        <v>42802.458877315003</v>
      </c>
      <c r="C1418" s="304">
        <v>50</v>
      </c>
      <c r="D1418" s="123">
        <f t="shared" si="22"/>
        <v>2.5</v>
      </c>
      <c r="E1418" s="304">
        <v>47.5</v>
      </c>
      <c r="F1418" s="273" t="s">
        <v>1081</v>
      </c>
      <c r="H1418" s="6"/>
      <c r="I1418" s="307"/>
      <c r="J1418" s="6"/>
    </row>
    <row r="1419" spans="2:10" ht="15">
      <c r="B1419" s="316">
        <v>42802.45900463</v>
      </c>
      <c r="C1419" s="304">
        <v>100</v>
      </c>
      <c r="D1419" s="123">
        <f t="shared" si="22"/>
        <v>5</v>
      </c>
      <c r="E1419" s="304">
        <v>95</v>
      </c>
      <c r="F1419" s="273" t="s">
        <v>2294</v>
      </c>
      <c r="H1419" s="6"/>
      <c r="I1419" s="307"/>
      <c r="J1419" s="6"/>
    </row>
    <row r="1420" spans="2:10" ht="15">
      <c r="B1420" s="316">
        <v>42802.45900463</v>
      </c>
      <c r="C1420" s="304">
        <v>50</v>
      </c>
      <c r="D1420" s="123">
        <f t="shared" si="22"/>
        <v>2.5</v>
      </c>
      <c r="E1420" s="304">
        <v>47.5</v>
      </c>
      <c r="F1420" s="273" t="s">
        <v>1401</v>
      </c>
      <c r="H1420" s="6"/>
      <c r="I1420" s="307"/>
      <c r="J1420" s="6"/>
    </row>
    <row r="1421" spans="2:10" ht="15">
      <c r="B1421" s="316">
        <v>42802.459016203997</v>
      </c>
      <c r="C1421" s="304">
        <v>50</v>
      </c>
      <c r="D1421" s="123">
        <f t="shared" si="22"/>
        <v>2.5</v>
      </c>
      <c r="E1421" s="304">
        <v>47.5</v>
      </c>
      <c r="F1421" s="273" t="s">
        <v>2295</v>
      </c>
      <c r="H1421" s="6"/>
      <c r="I1421" s="307"/>
      <c r="J1421" s="6"/>
    </row>
    <row r="1422" spans="2:10" ht="15">
      <c r="B1422" s="316">
        <v>42802.459872685002</v>
      </c>
      <c r="C1422" s="304">
        <v>100</v>
      </c>
      <c r="D1422" s="123">
        <f t="shared" si="22"/>
        <v>5</v>
      </c>
      <c r="E1422" s="304">
        <v>95</v>
      </c>
      <c r="F1422" s="273" t="s">
        <v>1504</v>
      </c>
      <c r="H1422" s="6"/>
      <c r="I1422" s="307"/>
      <c r="J1422" s="6"/>
    </row>
    <row r="1423" spans="2:10" ht="15">
      <c r="B1423" s="316">
        <v>42802.461319444003</v>
      </c>
      <c r="C1423" s="304">
        <v>99</v>
      </c>
      <c r="D1423" s="123">
        <f t="shared" si="22"/>
        <v>4.9500000000000028</v>
      </c>
      <c r="E1423" s="304">
        <v>94.05</v>
      </c>
      <c r="F1423" s="273" t="s">
        <v>2296</v>
      </c>
      <c r="H1423" s="6"/>
      <c r="I1423" s="307"/>
      <c r="J1423" s="6"/>
    </row>
    <row r="1424" spans="2:10" ht="15">
      <c r="B1424" s="316">
        <v>42802.463553241003</v>
      </c>
      <c r="C1424" s="304">
        <v>200</v>
      </c>
      <c r="D1424" s="123">
        <f t="shared" si="22"/>
        <v>10</v>
      </c>
      <c r="E1424" s="304">
        <v>190</v>
      </c>
      <c r="F1424" s="273" t="s">
        <v>2297</v>
      </c>
      <c r="H1424" s="6"/>
      <c r="I1424" s="307"/>
      <c r="J1424" s="6"/>
    </row>
    <row r="1425" spans="2:10" ht="15">
      <c r="B1425" s="316">
        <v>42802.467476851998</v>
      </c>
      <c r="C1425" s="304">
        <v>200</v>
      </c>
      <c r="D1425" s="123">
        <f t="shared" si="22"/>
        <v>10</v>
      </c>
      <c r="E1425" s="304">
        <v>190</v>
      </c>
      <c r="F1425" s="273" t="s">
        <v>2298</v>
      </c>
      <c r="H1425" s="6"/>
      <c r="I1425" s="307"/>
      <c r="J1425" s="6"/>
    </row>
    <row r="1426" spans="2:10" ht="15">
      <c r="B1426" s="316">
        <v>42802.470138889003</v>
      </c>
      <c r="C1426" s="304">
        <v>500</v>
      </c>
      <c r="D1426" s="123">
        <f t="shared" si="22"/>
        <v>25</v>
      </c>
      <c r="E1426" s="304">
        <v>475</v>
      </c>
      <c r="F1426" s="273" t="s">
        <v>2299</v>
      </c>
      <c r="H1426" s="6"/>
      <c r="I1426" s="307"/>
      <c r="J1426" s="6"/>
    </row>
    <row r="1427" spans="2:10" ht="15">
      <c r="B1427" s="316">
        <v>42802.470219907002</v>
      </c>
      <c r="C1427" s="304">
        <v>100</v>
      </c>
      <c r="D1427" s="123">
        <f t="shared" si="22"/>
        <v>5</v>
      </c>
      <c r="E1427" s="304">
        <v>95</v>
      </c>
      <c r="F1427" s="273" t="s">
        <v>2300</v>
      </c>
      <c r="H1427" s="6"/>
      <c r="I1427" s="307"/>
      <c r="J1427" s="6"/>
    </row>
    <row r="1428" spans="2:10" ht="15">
      <c r="B1428" s="316">
        <v>42802.472337963001</v>
      </c>
      <c r="C1428" s="304">
        <v>200</v>
      </c>
      <c r="D1428" s="123">
        <f t="shared" si="22"/>
        <v>9.9000000000000057</v>
      </c>
      <c r="E1428" s="304">
        <v>190.1</v>
      </c>
      <c r="F1428" s="273" t="s">
        <v>2301</v>
      </c>
      <c r="H1428" s="6"/>
      <c r="I1428" s="307"/>
      <c r="J1428" s="6"/>
    </row>
    <row r="1429" spans="2:10" ht="15">
      <c r="B1429" s="316">
        <v>42802.484201389001</v>
      </c>
      <c r="C1429" s="304">
        <v>50</v>
      </c>
      <c r="D1429" s="123">
        <f t="shared" si="22"/>
        <v>2.5</v>
      </c>
      <c r="E1429" s="304">
        <v>47.5</v>
      </c>
      <c r="F1429" s="273" t="s">
        <v>1700</v>
      </c>
      <c r="H1429" s="6"/>
      <c r="I1429" s="307"/>
      <c r="J1429" s="6"/>
    </row>
    <row r="1430" spans="2:10" ht="15">
      <c r="B1430" s="316">
        <v>42802.493344907001</v>
      </c>
      <c r="C1430" s="304">
        <v>100</v>
      </c>
      <c r="D1430" s="123">
        <f t="shared" si="22"/>
        <v>4.9500000000000028</v>
      </c>
      <c r="E1430" s="304">
        <v>95.05</v>
      </c>
      <c r="F1430" s="273" t="s">
        <v>2302</v>
      </c>
      <c r="H1430" s="6"/>
      <c r="I1430" s="307"/>
      <c r="J1430" s="6"/>
    </row>
    <row r="1431" spans="2:10" ht="15">
      <c r="B1431" s="316">
        <v>42802.494155093002</v>
      </c>
      <c r="C1431" s="304">
        <v>300</v>
      </c>
      <c r="D1431" s="123">
        <f t="shared" si="22"/>
        <v>15</v>
      </c>
      <c r="E1431" s="304">
        <v>285</v>
      </c>
      <c r="F1431" s="273" t="s">
        <v>2303</v>
      </c>
      <c r="H1431" s="6"/>
      <c r="I1431" s="307"/>
      <c r="J1431" s="6"/>
    </row>
    <row r="1432" spans="2:10" ht="15">
      <c r="B1432" s="316">
        <v>42802.494895832999</v>
      </c>
      <c r="C1432" s="304">
        <v>500</v>
      </c>
      <c r="D1432" s="123">
        <f t="shared" si="22"/>
        <v>35</v>
      </c>
      <c r="E1432" s="304">
        <v>465</v>
      </c>
      <c r="F1432" s="273" t="s">
        <v>2304</v>
      </c>
      <c r="H1432" s="6"/>
      <c r="I1432" s="307"/>
      <c r="J1432" s="6"/>
    </row>
    <row r="1433" spans="2:10" ht="15">
      <c r="B1433" s="316">
        <v>42802.498136574002</v>
      </c>
      <c r="C1433" s="304">
        <v>50</v>
      </c>
      <c r="D1433" s="123">
        <f t="shared" si="22"/>
        <v>3.5</v>
      </c>
      <c r="E1433" s="304">
        <v>46.5</v>
      </c>
      <c r="F1433" s="273" t="s">
        <v>1893</v>
      </c>
      <c r="H1433" s="6"/>
      <c r="I1433" s="307"/>
      <c r="J1433" s="6"/>
    </row>
    <row r="1434" spans="2:10" ht="15">
      <c r="B1434" s="316">
        <v>42802.498460647999</v>
      </c>
      <c r="C1434" s="304">
        <v>100</v>
      </c>
      <c r="D1434" s="123">
        <f t="shared" si="22"/>
        <v>5</v>
      </c>
      <c r="E1434" s="304">
        <v>95</v>
      </c>
      <c r="F1434" s="273" t="s">
        <v>2305</v>
      </c>
      <c r="H1434" s="6"/>
      <c r="I1434" s="307"/>
      <c r="J1434" s="6"/>
    </row>
    <row r="1435" spans="2:10" ht="15">
      <c r="B1435" s="316">
        <v>42802.501747684997</v>
      </c>
      <c r="C1435" s="304">
        <v>100</v>
      </c>
      <c r="D1435" s="123">
        <f t="shared" si="22"/>
        <v>5</v>
      </c>
      <c r="E1435" s="304">
        <v>95</v>
      </c>
      <c r="F1435" s="273" t="s">
        <v>2306</v>
      </c>
      <c r="H1435" s="6"/>
      <c r="I1435" s="307"/>
      <c r="J1435" s="6"/>
    </row>
    <row r="1436" spans="2:10" ht="15">
      <c r="B1436" s="316">
        <v>42802.504456019</v>
      </c>
      <c r="C1436" s="304">
        <v>50</v>
      </c>
      <c r="D1436" s="123">
        <f t="shared" si="22"/>
        <v>2.5</v>
      </c>
      <c r="E1436" s="304">
        <v>47.5</v>
      </c>
      <c r="F1436" s="273" t="s">
        <v>2307</v>
      </c>
      <c r="H1436" s="6"/>
      <c r="I1436" s="307"/>
      <c r="J1436" s="6"/>
    </row>
    <row r="1437" spans="2:10" ht="15">
      <c r="B1437" s="316">
        <v>42802.511423611002</v>
      </c>
      <c r="C1437" s="304">
        <v>100</v>
      </c>
      <c r="D1437" s="123">
        <f t="shared" si="22"/>
        <v>5</v>
      </c>
      <c r="E1437" s="304">
        <v>95</v>
      </c>
      <c r="F1437" s="273" t="s">
        <v>1853</v>
      </c>
      <c r="H1437" s="6"/>
      <c r="I1437" s="307"/>
      <c r="J1437" s="6"/>
    </row>
    <row r="1438" spans="2:10" ht="15">
      <c r="B1438" s="316">
        <v>42802.513611110997</v>
      </c>
      <c r="C1438" s="304">
        <v>40</v>
      </c>
      <c r="D1438" s="123">
        <f t="shared" si="22"/>
        <v>2.7999999999999972</v>
      </c>
      <c r="E1438" s="304">
        <v>37.200000000000003</v>
      </c>
      <c r="F1438" s="273" t="s">
        <v>2308</v>
      </c>
      <c r="H1438" s="6"/>
      <c r="I1438" s="307"/>
      <c r="J1438" s="6"/>
    </row>
    <row r="1439" spans="2:10" ht="15">
      <c r="B1439" s="316">
        <v>42802.513680556003</v>
      </c>
      <c r="C1439" s="304">
        <v>100</v>
      </c>
      <c r="D1439" s="123">
        <f t="shared" si="22"/>
        <v>5</v>
      </c>
      <c r="E1439" s="304">
        <v>95</v>
      </c>
      <c r="F1439" s="273" t="s">
        <v>1484</v>
      </c>
      <c r="H1439" s="6"/>
      <c r="I1439" s="307"/>
      <c r="J1439" s="6"/>
    </row>
    <row r="1440" spans="2:10" ht="15">
      <c r="B1440" s="316">
        <v>42802.516446759</v>
      </c>
      <c r="C1440" s="304">
        <v>200</v>
      </c>
      <c r="D1440" s="123">
        <f t="shared" si="22"/>
        <v>10</v>
      </c>
      <c r="E1440" s="304">
        <v>190</v>
      </c>
      <c r="F1440" s="273" t="s">
        <v>1939</v>
      </c>
      <c r="H1440" s="6"/>
      <c r="I1440" s="307"/>
      <c r="J1440" s="6"/>
    </row>
    <row r="1441" spans="2:10" ht="15">
      <c r="B1441" s="316">
        <v>42802.51724537</v>
      </c>
      <c r="C1441" s="304">
        <v>1</v>
      </c>
      <c r="D1441" s="123">
        <f t="shared" si="22"/>
        <v>5.0000000000000044E-2</v>
      </c>
      <c r="E1441" s="304">
        <v>0.95</v>
      </c>
      <c r="F1441" s="273" t="s">
        <v>2309</v>
      </c>
      <c r="H1441" s="6"/>
      <c r="I1441" s="307"/>
      <c r="J1441" s="6"/>
    </row>
    <row r="1442" spans="2:10" ht="15">
      <c r="B1442" s="316">
        <v>42802.523009258999</v>
      </c>
      <c r="C1442" s="304">
        <v>200</v>
      </c>
      <c r="D1442" s="123">
        <f t="shared" si="22"/>
        <v>10</v>
      </c>
      <c r="E1442" s="304">
        <v>190</v>
      </c>
      <c r="F1442" s="273" t="s">
        <v>2310</v>
      </c>
      <c r="H1442" s="6"/>
      <c r="I1442" s="307"/>
      <c r="J1442" s="6"/>
    </row>
    <row r="1443" spans="2:10" ht="15">
      <c r="B1443" s="316">
        <v>42802.532222221998</v>
      </c>
      <c r="C1443" s="304">
        <v>100</v>
      </c>
      <c r="D1443" s="123">
        <f t="shared" si="22"/>
        <v>4.9500000000000028</v>
      </c>
      <c r="E1443" s="304">
        <v>95.05</v>
      </c>
      <c r="F1443" s="273" t="s">
        <v>2311</v>
      </c>
      <c r="H1443" s="6"/>
      <c r="I1443" s="307"/>
      <c r="J1443" s="6"/>
    </row>
    <row r="1444" spans="2:10" ht="15">
      <c r="B1444" s="316">
        <v>42802.544189815002</v>
      </c>
      <c r="C1444" s="304">
        <v>300</v>
      </c>
      <c r="D1444" s="123">
        <f t="shared" si="22"/>
        <v>21</v>
      </c>
      <c r="E1444" s="304">
        <v>279</v>
      </c>
      <c r="F1444" s="273" t="s">
        <v>2312</v>
      </c>
      <c r="H1444" s="6"/>
      <c r="I1444" s="307"/>
      <c r="J1444" s="6"/>
    </row>
    <row r="1445" spans="2:10" ht="15">
      <c r="B1445" s="316">
        <v>42802.545868055997</v>
      </c>
      <c r="C1445" s="304">
        <v>150</v>
      </c>
      <c r="D1445" s="123">
        <f t="shared" si="22"/>
        <v>7.5</v>
      </c>
      <c r="E1445" s="304">
        <v>142.5</v>
      </c>
      <c r="F1445" s="273" t="s">
        <v>2313</v>
      </c>
      <c r="H1445" s="6"/>
      <c r="I1445" s="307"/>
      <c r="J1445" s="6"/>
    </row>
    <row r="1446" spans="2:10" ht="15">
      <c r="B1446" s="316">
        <v>42802.554212962998</v>
      </c>
      <c r="C1446" s="304">
        <v>100</v>
      </c>
      <c r="D1446" s="123">
        <f t="shared" si="22"/>
        <v>5</v>
      </c>
      <c r="E1446" s="304">
        <v>95</v>
      </c>
      <c r="F1446" s="273" t="s">
        <v>2314</v>
      </c>
      <c r="H1446" s="6"/>
      <c r="I1446" s="307"/>
      <c r="J1446" s="6"/>
    </row>
    <row r="1447" spans="2:10" ht="15">
      <c r="B1447" s="316">
        <v>42802.555891204</v>
      </c>
      <c r="C1447" s="304">
        <v>100</v>
      </c>
      <c r="D1447" s="123">
        <f t="shared" si="22"/>
        <v>5</v>
      </c>
      <c r="E1447" s="304">
        <v>95</v>
      </c>
      <c r="F1447" s="273" t="s">
        <v>2315</v>
      </c>
      <c r="H1447" s="6"/>
      <c r="I1447" s="307"/>
      <c r="J1447" s="6"/>
    </row>
    <row r="1448" spans="2:10" ht="15">
      <c r="B1448" s="316">
        <v>42802.581736111002</v>
      </c>
      <c r="C1448" s="304">
        <v>20</v>
      </c>
      <c r="D1448" s="123">
        <f t="shared" si="22"/>
        <v>1</v>
      </c>
      <c r="E1448" s="304">
        <v>19</v>
      </c>
      <c r="F1448" s="273" t="s">
        <v>2316</v>
      </c>
      <c r="H1448" s="6"/>
      <c r="I1448" s="307"/>
      <c r="J1448" s="6"/>
    </row>
    <row r="1449" spans="2:10" ht="15">
      <c r="B1449" s="316">
        <v>42802.583738426001</v>
      </c>
      <c r="C1449" s="304">
        <v>300</v>
      </c>
      <c r="D1449" s="123">
        <f t="shared" si="22"/>
        <v>15</v>
      </c>
      <c r="E1449" s="304">
        <v>285</v>
      </c>
      <c r="F1449" s="273" t="s">
        <v>2159</v>
      </c>
      <c r="H1449" s="6"/>
      <c r="I1449" s="307"/>
      <c r="J1449" s="6"/>
    </row>
    <row r="1450" spans="2:10" ht="15">
      <c r="B1450" s="316">
        <v>42802.598263888998</v>
      </c>
      <c r="C1450" s="304">
        <v>50</v>
      </c>
      <c r="D1450" s="123">
        <f t="shared" si="22"/>
        <v>2.4799999999999969</v>
      </c>
      <c r="E1450" s="304">
        <v>47.52</v>
      </c>
      <c r="F1450" s="273" t="s">
        <v>2317</v>
      </c>
      <c r="H1450" s="6"/>
      <c r="I1450" s="307"/>
      <c r="J1450" s="6"/>
    </row>
    <row r="1451" spans="2:10" ht="15">
      <c r="B1451" s="316">
        <v>42802.599664351997</v>
      </c>
      <c r="C1451" s="304">
        <v>40</v>
      </c>
      <c r="D1451" s="123">
        <f t="shared" si="22"/>
        <v>2</v>
      </c>
      <c r="E1451" s="304">
        <v>38</v>
      </c>
      <c r="F1451" s="273" t="s">
        <v>2318</v>
      </c>
      <c r="H1451" s="6"/>
      <c r="I1451" s="307"/>
      <c r="J1451" s="6"/>
    </row>
    <row r="1452" spans="2:10" ht="15">
      <c r="B1452" s="316">
        <v>42802.603043980998</v>
      </c>
      <c r="C1452" s="304">
        <v>300</v>
      </c>
      <c r="D1452" s="123">
        <f t="shared" si="22"/>
        <v>15</v>
      </c>
      <c r="E1452" s="304">
        <v>285</v>
      </c>
      <c r="F1452" s="273" t="s">
        <v>2319</v>
      </c>
      <c r="H1452" s="6"/>
      <c r="I1452" s="307"/>
      <c r="J1452" s="6"/>
    </row>
    <row r="1453" spans="2:10" ht="15">
      <c r="B1453" s="316">
        <v>42802.604780093003</v>
      </c>
      <c r="C1453" s="304">
        <v>300</v>
      </c>
      <c r="D1453" s="123">
        <f t="shared" si="22"/>
        <v>15</v>
      </c>
      <c r="E1453" s="304">
        <v>285</v>
      </c>
      <c r="F1453" s="273" t="s">
        <v>2320</v>
      </c>
      <c r="H1453" s="6"/>
      <c r="I1453" s="307"/>
      <c r="J1453" s="6"/>
    </row>
    <row r="1454" spans="2:10" ht="15">
      <c r="B1454" s="316">
        <v>42802.605949074001</v>
      </c>
      <c r="C1454" s="304">
        <v>100</v>
      </c>
      <c r="D1454" s="123">
        <f t="shared" si="22"/>
        <v>4.9500000000000028</v>
      </c>
      <c r="E1454" s="304">
        <v>95.05</v>
      </c>
      <c r="F1454" s="273" t="s">
        <v>2321</v>
      </c>
      <c r="H1454" s="6"/>
      <c r="I1454" s="307"/>
      <c r="J1454" s="6"/>
    </row>
    <row r="1455" spans="2:10" ht="15">
      <c r="B1455" s="316">
        <v>42802.606203704003</v>
      </c>
      <c r="C1455" s="304">
        <v>50</v>
      </c>
      <c r="D1455" s="123">
        <f t="shared" si="22"/>
        <v>2.5</v>
      </c>
      <c r="E1455" s="304">
        <v>47.5</v>
      </c>
      <c r="F1455" s="273" t="s">
        <v>2322</v>
      </c>
      <c r="H1455" s="6"/>
      <c r="I1455" s="307"/>
      <c r="J1455" s="6"/>
    </row>
    <row r="1456" spans="2:10" ht="15">
      <c r="B1456" s="316">
        <v>42802.607268519001</v>
      </c>
      <c r="C1456" s="304">
        <v>300</v>
      </c>
      <c r="D1456" s="123">
        <f t="shared" si="22"/>
        <v>14.850000000000023</v>
      </c>
      <c r="E1456" s="304">
        <v>285.14999999999998</v>
      </c>
      <c r="F1456" s="273" t="s">
        <v>2323</v>
      </c>
      <c r="H1456" s="6"/>
      <c r="I1456" s="307"/>
      <c r="J1456" s="6"/>
    </row>
    <row r="1457" spans="2:10" ht="15">
      <c r="B1457" s="316">
        <v>42802.607662037</v>
      </c>
      <c r="C1457" s="304">
        <v>200</v>
      </c>
      <c r="D1457" s="123">
        <f t="shared" si="22"/>
        <v>10</v>
      </c>
      <c r="E1457" s="304">
        <v>190</v>
      </c>
      <c r="F1457" s="273" t="s">
        <v>2322</v>
      </c>
      <c r="H1457" s="6"/>
      <c r="I1457" s="307"/>
      <c r="J1457" s="6"/>
    </row>
    <row r="1458" spans="2:10" ht="15">
      <c r="B1458" s="316">
        <v>42802.624062499999</v>
      </c>
      <c r="C1458" s="304">
        <v>50</v>
      </c>
      <c r="D1458" s="123">
        <f t="shared" si="22"/>
        <v>2.5</v>
      </c>
      <c r="E1458" s="304">
        <v>47.5</v>
      </c>
      <c r="F1458" s="273" t="s">
        <v>2324</v>
      </c>
      <c r="H1458" s="6"/>
      <c r="I1458" s="307"/>
      <c r="J1458" s="6"/>
    </row>
    <row r="1459" spans="2:10" ht="15">
      <c r="B1459" s="316">
        <v>42802.634837963</v>
      </c>
      <c r="C1459" s="304">
        <v>800</v>
      </c>
      <c r="D1459" s="123">
        <f t="shared" si="22"/>
        <v>40</v>
      </c>
      <c r="E1459" s="304">
        <v>760</v>
      </c>
      <c r="F1459" s="273" t="s">
        <v>2325</v>
      </c>
      <c r="H1459" s="6"/>
      <c r="I1459" s="307"/>
      <c r="J1459" s="6"/>
    </row>
    <row r="1460" spans="2:10" ht="15">
      <c r="B1460" s="316">
        <v>42802.644548611002</v>
      </c>
      <c r="C1460" s="304">
        <v>250</v>
      </c>
      <c r="D1460" s="123">
        <f t="shared" si="22"/>
        <v>12.379999999999995</v>
      </c>
      <c r="E1460" s="304">
        <v>237.62</v>
      </c>
      <c r="F1460" s="273" t="s">
        <v>2326</v>
      </c>
      <c r="H1460" s="6"/>
      <c r="I1460" s="307"/>
      <c r="J1460" s="6"/>
    </row>
    <row r="1461" spans="2:10" ht="15">
      <c r="B1461" s="316">
        <v>42802.645833333001</v>
      </c>
      <c r="C1461" s="304">
        <v>50</v>
      </c>
      <c r="D1461" s="123">
        <f t="shared" si="22"/>
        <v>2.4799999999999969</v>
      </c>
      <c r="E1461" s="304">
        <v>47.52</v>
      </c>
      <c r="F1461" s="273" t="s">
        <v>2327</v>
      </c>
      <c r="H1461" s="6"/>
      <c r="I1461" s="307"/>
      <c r="J1461" s="6"/>
    </row>
    <row r="1462" spans="2:10" ht="15">
      <c r="B1462" s="316">
        <v>42802.646307870004</v>
      </c>
      <c r="C1462" s="304">
        <v>15</v>
      </c>
      <c r="D1462" s="123">
        <f t="shared" si="22"/>
        <v>1.0500000000000007</v>
      </c>
      <c r="E1462" s="304">
        <v>13.95</v>
      </c>
      <c r="F1462" s="273" t="s">
        <v>2328</v>
      </c>
      <c r="H1462" s="6"/>
      <c r="I1462" s="307"/>
      <c r="J1462" s="6"/>
    </row>
    <row r="1463" spans="2:10" ht="15">
      <c r="B1463" s="316">
        <v>42802.649293980998</v>
      </c>
      <c r="C1463" s="304">
        <v>50</v>
      </c>
      <c r="D1463" s="123">
        <f t="shared" si="22"/>
        <v>2.5</v>
      </c>
      <c r="E1463" s="304">
        <v>47.5</v>
      </c>
      <c r="F1463" s="273" t="s">
        <v>2127</v>
      </c>
      <c r="H1463" s="6"/>
      <c r="I1463" s="307"/>
      <c r="J1463" s="6"/>
    </row>
    <row r="1464" spans="2:10" ht="15">
      <c r="B1464" s="316">
        <v>42802.652951388998</v>
      </c>
      <c r="C1464" s="304">
        <v>400</v>
      </c>
      <c r="D1464" s="123">
        <f t="shared" si="22"/>
        <v>20</v>
      </c>
      <c r="E1464" s="304">
        <v>380</v>
      </c>
      <c r="F1464" s="273" t="s">
        <v>2329</v>
      </c>
      <c r="H1464" s="6"/>
      <c r="I1464" s="307"/>
      <c r="J1464" s="6"/>
    </row>
    <row r="1465" spans="2:10" ht="15">
      <c r="B1465" s="316">
        <v>42802.654953703997</v>
      </c>
      <c r="C1465" s="304">
        <v>300</v>
      </c>
      <c r="D1465" s="123">
        <f t="shared" si="22"/>
        <v>21</v>
      </c>
      <c r="E1465" s="304">
        <v>279</v>
      </c>
      <c r="F1465" s="273" t="s">
        <v>2192</v>
      </c>
      <c r="H1465" s="6"/>
      <c r="I1465" s="307"/>
      <c r="J1465" s="6"/>
    </row>
    <row r="1466" spans="2:10" ht="15">
      <c r="B1466" s="316">
        <v>42802.655486110998</v>
      </c>
      <c r="C1466" s="304">
        <v>50</v>
      </c>
      <c r="D1466" s="123">
        <f t="shared" si="22"/>
        <v>2.5</v>
      </c>
      <c r="E1466" s="304">
        <v>47.5</v>
      </c>
      <c r="F1466" s="273" t="s">
        <v>1254</v>
      </c>
      <c r="H1466" s="6"/>
      <c r="I1466" s="307"/>
      <c r="J1466" s="6"/>
    </row>
    <row r="1467" spans="2:10" ht="15">
      <c r="B1467" s="316">
        <v>42802.659363425999</v>
      </c>
      <c r="C1467" s="304">
        <v>100</v>
      </c>
      <c r="D1467" s="123">
        <f t="shared" si="22"/>
        <v>4.9500000000000028</v>
      </c>
      <c r="E1467" s="304">
        <v>95.05</v>
      </c>
      <c r="F1467" s="273" t="s">
        <v>1981</v>
      </c>
      <c r="H1467" s="6"/>
      <c r="I1467" s="307"/>
      <c r="J1467" s="6"/>
    </row>
    <row r="1468" spans="2:10" ht="15">
      <c r="B1468" s="316">
        <v>42802.659421295997</v>
      </c>
      <c r="C1468" s="304">
        <v>50</v>
      </c>
      <c r="D1468" s="123">
        <f t="shared" si="22"/>
        <v>2.5</v>
      </c>
      <c r="E1468" s="304">
        <v>47.5</v>
      </c>
      <c r="F1468" s="273" t="s">
        <v>2330</v>
      </c>
      <c r="H1468" s="6"/>
      <c r="I1468" s="307"/>
      <c r="J1468" s="6"/>
    </row>
    <row r="1469" spans="2:10" ht="15">
      <c r="B1469" s="316">
        <v>42802.667974536998</v>
      </c>
      <c r="C1469" s="304">
        <v>300</v>
      </c>
      <c r="D1469" s="123">
        <f t="shared" si="22"/>
        <v>15</v>
      </c>
      <c r="E1469" s="304">
        <v>285</v>
      </c>
      <c r="F1469" s="273" t="s">
        <v>2331</v>
      </c>
      <c r="H1469" s="6"/>
      <c r="I1469" s="307"/>
      <c r="J1469" s="6"/>
    </row>
    <row r="1470" spans="2:10" ht="15">
      <c r="B1470" s="316">
        <v>42802.671087962997</v>
      </c>
      <c r="C1470" s="304">
        <v>100</v>
      </c>
      <c r="D1470" s="123">
        <f t="shared" si="22"/>
        <v>5</v>
      </c>
      <c r="E1470" s="304">
        <v>95</v>
      </c>
      <c r="F1470" s="273" t="s">
        <v>2332</v>
      </c>
      <c r="H1470" s="6"/>
      <c r="I1470" s="307"/>
      <c r="J1470" s="6"/>
    </row>
    <row r="1471" spans="2:10" ht="15">
      <c r="B1471" s="316">
        <v>42802.675543981</v>
      </c>
      <c r="C1471" s="304">
        <v>50</v>
      </c>
      <c r="D1471" s="123">
        <f t="shared" si="22"/>
        <v>2.5</v>
      </c>
      <c r="E1471" s="304">
        <v>47.5</v>
      </c>
      <c r="F1471" s="273" t="s">
        <v>2333</v>
      </c>
      <c r="H1471" s="6"/>
      <c r="I1471" s="307"/>
      <c r="J1471" s="6"/>
    </row>
    <row r="1472" spans="2:10" ht="15">
      <c r="B1472" s="316">
        <v>42802.697870370001</v>
      </c>
      <c r="C1472" s="304">
        <v>200</v>
      </c>
      <c r="D1472" s="123">
        <f t="shared" si="22"/>
        <v>10</v>
      </c>
      <c r="E1472" s="304">
        <v>190</v>
      </c>
      <c r="F1472" s="273" t="s">
        <v>2334</v>
      </c>
      <c r="H1472" s="6"/>
      <c r="I1472" s="307"/>
      <c r="J1472" s="6"/>
    </row>
    <row r="1473" spans="2:10" ht="15">
      <c r="B1473" s="316">
        <v>42802.697962963</v>
      </c>
      <c r="C1473" s="304">
        <v>500</v>
      </c>
      <c r="D1473" s="123">
        <f t="shared" si="22"/>
        <v>35</v>
      </c>
      <c r="E1473" s="304">
        <v>465</v>
      </c>
      <c r="F1473" s="273" t="s">
        <v>1178</v>
      </c>
      <c r="H1473" s="6"/>
      <c r="I1473" s="307"/>
      <c r="J1473" s="6"/>
    </row>
    <row r="1474" spans="2:10" ht="15">
      <c r="B1474" s="316">
        <v>42802.720335648002</v>
      </c>
      <c r="C1474" s="304">
        <v>1000</v>
      </c>
      <c r="D1474" s="123">
        <f t="shared" si="22"/>
        <v>50</v>
      </c>
      <c r="E1474" s="304">
        <v>950</v>
      </c>
      <c r="F1474" s="273" t="s">
        <v>2335</v>
      </c>
      <c r="H1474" s="6"/>
      <c r="I1474" s="307"/>
      <c r="J1474" s="6"/>
    </row>
    <row r="1475" spans="2:10" ht="15">
      <c r="B1475" s="316">
        <v>42802.725868055997</v>
      </c>
      <c r="C1475" s="304">
        <v>70</v>
      </c>
      <c r="D1475" s="123">
        <f t="shared" si="22"/>
        <v>3.5</v>
      </c>
      <c r="E1475" s="304">
        <v>66.5</v>
      </c>
      <c r="F1475" s="273" t="s">
        <v>2336</v>
      </c>
      <c r="H1475" s="6"/>
      <c r="I1475" s="307"/>
      <c r="J1475" s="6"/>
    </row>
    <row r="1476" spans="2:10" ht="15">
      <c r="B1476" s="316">
        <v>42802.731620370003</v>
      </c>
      <c r="C1476" s="304">
        <v>100</v>
      </c>
      <c r="D1476" s="123">
        <f t="shared" si="22"/>
        <v>5</v>
      </c>
      <c r="E1476" s="304">
        <v>95</v>
      </c>
      <c r="F1476" s="273" t="s">
        <v>2003</v>
      </c>
      <c r="H1476" s="6"/>
      <c r="I1476" s="307"/>
      <c r="J1476" s="6"/>
    </row>
    <row r="1477" spans="2:10" ht="15">
      <c r="B1477" s="316">
        <v>42802.735717593001</v>
      </c>
      <c r="C1477" s="304">
        <v>100</v>
      </c>
      <c r="D1477" s="123">
        <f t="shared" si="22"/>
        <v>5</v>
      </c>
      <c r="E1477" s="304">
        <v>95</v>
      </c>
      <c r="F1477" s="273" t="s">
        <v>2337</v>
      </c>
      <c r="H1477" s="6"/>
      <c r="I1477" s="307"/>
      <c r="J1477" s="6"/>
    </row>
    <row r="1478" spans="2:10" ht="15">
      <c r="B1478" s="316">
        <v>42802.763124999998</v>
      </c>
      <c r="C1478" s="304">
        <v>50</v>
      </c>
      <c r="D1478" s="123">
        <f t="shared" ref="D1478:D1541" si="23">C1478-E1478</f>
        <v>2.4799999999999969</v>
      </c>
      <c r="E1478" s="304">
        <v>47.52</v>
      </c>
      <c r="F1478" s="273" t="s">
        <v>2338</v>
      </c>
      <c r="H1478" s="6"/>
      <c r="I1478" s="307"/>
      <c r="J1478" s="6"/>
    </row>
    <row r="1479" spans="2:10" ht="15">
      <c r="B1479" s="316">
        <v>42802.765243055997</v>
      </c>
      <c r="C1479" s="304">
        <v>50</v>
      </c>
      <c r="D1479" s="123">
        <f t="shared" si="23"/>
        <v>2.5</v>
      </c>
      <c r="E1479" s="304">
        <v>47.5</v>
      </c>
      <c r="F1479" s="273" t="s">
        <v>1419</v>
      </c>
      <c r="H1479" s="6"/>
      <c r="I1479" s="307"/>
      <c r="J1479" s="6"/>
    </row>
    <row r="1480" spans="2:10" ht="15">
      <c r="B1480" s="316">
        <v>42802.765995369999</v>
      </c>
      <c r="C1480" s="304">
        <v>50</v>
      </c>
      <c r="D1480" s="123">
        <f t="shared" si="23"/>
        <v>3.5</v>
      </c>
      <c r="E1480" s="304">
        <v>46.5</v>
      </c>
      <c r="F1480" s="273" t="s">
        <v>2339</v>
      </c>
      <c r="H1480" s="6"/>
      <c r="I1480" s="307"/>
      <c r="J1480" s="6"/>
    </row>
    <row r="1481" spans="2:10" ht="15">
      <c r="B1481" s="316">
        <v>42802.768726852002</v>
      </c>
      <c r="C1481" s="304">
        <v>100</v>
      </c>
      <c r="D1481" s="123">
        <f t="shared" si="23"/>
        <v>5</v>
      </c>
      <c r="E1481" s="304">
        <v>95</v>
      </c>
      <c r="F1481" s="273" t="s">
        <v>2340</v>
      </c>
      <c r="H1481" s="6"/>
      <c r="I1481" s="307"/>
      <c r="J1481" s="6"/>
    </row>
    <row r="1482" spans="2:10" ht="15">
      <c r="B1482" s="316">
        <v>42802.775648148003</v>
      </c>
      <c r="C1482" s="304">
        <v>100</v>
      </c>
      <c r="D1482" s="123">
        <f t="shared" si="23"/>
        <v>4.9500000000000028</v>
      </c>
      <c r="E1482" s="304">
        <v>95.05</v>
      </c>
      <c r="F1482" s="273" t="s">
        <v>2341</v>
      </c>
      <c r="H1482" s="6"/>
      <c r="I1482" s="307"/>
      <c r="J1482" s="6"/>
    </row>
    <row r="1483" spans="2:10" ht="15">
      <c r="B1483" s="316">
        <v>42802.781388889001</v>
      </c>
      <c r="C1483" s="304">
        <v>10</v>
      </c>
      <c r="D1483" s="123">
        <f t="shared" si="23"/>
        <v>0.5</v>
      </c>
      <c r="E1483" s="304">
        <v>9.5</v>
      </c>
      <c r="F1483" s="273" t="s">
        <v>1101</v>
      </c>
      <c r="H1483" s="6"/>
      <c r="I1483" s="307"/>
      <c r="J1483" s="6"/>
    </row>
    <row r="1484" spans="2:10" ht="15">
      <c r="B1484" s="316">
        <v>42802.781608796002</v>
      </c>
      <c r="C1484" s="304">
        <v>50</v>
      </c>
      <c r="D1484" s="123">
        <f t="shared" si="23"/>
        <v>2.5</v>
      </c>
      <c r="E1484" s="304">
        <v>47.5</v>
      </c>
      <c r="F1484" s="273" t="s">
        <v>1880</v>
      </c>
      <c r="H1484" s="6"/>
      <c r="I1484" s="307"/>
      <c r="J1484" s="6"/>
    </row>
    <row r="1485" spans="2:10" ht="15">
      <c r="B1485" s="316">
        <v>42802.781736110999</v>
      </c>
      <c r="C1485" s="304">
        <v>300</v>
      </c>
      <c r="D1485" s="123">
        <f t="shared" si="23"/>
        <v>15</v>
      </c>
      <c r="E1485" s="304">
        <v>285</v>
      </c>
      <c r="F1485" s="273" t="s">
        <v>2342</v>
      </c>
      <c r="H1485" s="6"/>
      <c r="I1485" s="307"/>
      <c r="J1485" s="6"/>
    </row>
    <row r="1486" spans="2:10" ht="15">
      <c r="B1486" s="316">
        <v>42802.784814815001</v>
      </c>
      <c r="C1486" s="304">
        <v>500</v>
      </c>
      <c r="D1486" s="123">
        <f t="shared" si="23"/>
        <v>24.75</v>
      </c>
      <c r="E1486" s="304">
        <v>475.25</v>
      </c>
      <c r="F1486" s="273" t="s">
        <v>2343</v>
      </c>
      <c r="H1486" s="6"/>
      <c r="I1486" s="307"/>
      <c r="J1486" s="6"/>
    </row>
    <row r="1487" spans="2:10" ht="15">
      <c r="B1487" s="316">
        <v>42802.800497684999</v>
      </c>
      <c r="C1487" s="304">
        <v>50</v>
      </c>
      <c r="D1487" s="123">
        <f t="shared" si="23"/>
        <v>3.5</v>
      </c>
      <c r="E1487" s="304">
        <v>46.5</v>
      </c>
      <c r="F1487" s="273" t="s">
        <v>2344</v>
      </c>
      <c r="H1487" s="6"/>
      <c r="I1487" s="307"/>
      <c r="J1487" s="6"/>
    </row>
    <row r="1488" spans="2:10" ht="15">
      <c r="B1488" s="316">
        <v>42802.831851852003</v>
      </c>
      <c r="C1488" s="304">
        <v>100</v>
      </c>
      <c r="D1488" s="123">
        <f t="shared" si="23"/>
        <v>7</v>
      </c>
      <c r="E1488" s="304">
        <v>93</v>
      </c>
      <c r="F1488" s="273" t="s">
        <v>2345</v>
      </c>
      <c r="H1488" s="6"/>
      <c r="I1488" s="307"/>
      <c r="J1488" s="6"/>
    </row>
    <row r="1489" spans="2:10" ht="15">
      <c r="B1489" s="316">
        <v>42802.834745369997</v>
      </c>
      <c r="C1489" s="304">
        <v>150</v>
      </c>
      <c r="D1489" s="123">
        <f t="shared" si="23"/>
        <v>7.5</v>
      </c>
      <c r="E1489" s="304">
        <v>142.5</v>
      </c>
      <c r="F1489" s="273" t="s">
        <v>1314</v>
      </c>
      <c r="H1489" s="6"/>
      <c r="I1489" s="307"/>
      <c r="J1489" s="6"/>
    </row>
    <row r="1490" spans="2:10" ht="15">
      <c r="B1490" s="316">
        <v>42802.839016204001</v>
      </c>
      <c r="C1490" s="304">
        <v>800</v>
      </c>
      <c r="D1490" s="123">
        <f t="shared" si="23"/>
        <v>40</v>
      </c>
      <c r="E1490" s="304">
        <v>760</v>
      </c>
      <c r="F1490" s="273" t="s">
        <v>2346</v>
      </c>
      <c r="H1490" s="6"/>
      <c r="I1490" s="307"/>
      <c r="J1490" s="6"/>
    </row>
    <row r="1491" spans="2:10" ht="15">
      <c r="B1491" s="316">
        <v>42802.852430555999</v>
      </c>
      <c r="C1491" s="304">
        <v>30</v>
      </c>
      <c r="D1491" s="123">
        <f t="shared" si="23"/>
        <v>1.5</v>
      </c>
      <c r="E1491" s="304">
        <v>28.5</v>
      </c>
      <c r="F1491" s="273" t="s">
        <v>2347</v>
      </c>
      <c r="H1491" s="6"/>
      <c r="I1491" s="307"/>
      <c r="J1491" s="6"/>
    </row>
    <row r="1492" spans="2:10" ht="15">
      <c r="B1492" s="316">
        <v>42802.866226851998</v>
      </c>
      <c r="C1492" s="304">
        <v>100</v>
      </c>
      <c r="D1492" s="123">
        <f t="shared" si="23"/>
        <v>5</v>
      </c>
      <c r="E1492" s="304">
        <v>95</v>
      </c>
      <c r="F1492" s="273" t="s">
        <v>2348</v>
      </c>
      <c r="H1492" s="6"/>
      <c r="I1492" s="307"/>
      <c r="J1492" s="6"/>
    </row>
    <row r="1493" spans="2:10" ht="15">
      <c r="B1493" s="316">
        <v>42802.870462963001</v>
      </c>
      <c r="C1493" s="304">
        <v>300</v>
      </c>
      <c r="D1493" s="123">
        <f t="shared" si="23"/>
        <v>15</v>
      </c>
      <c r="E1493" s="304">
        <v>285</v>
      </c>
      <c r="F1493" s="273" t="s">
        <v>2349</v>
      </c>
      <c r="H1493" s="6"/>
      <c r="I1493" s="307"/>
      <c r="J1493" s="6"/>
    </row>
    <row r="1494" spans="2:10" ht="15">
      <c r="B1494" s="316">
        <v>42802.873159722003</v>
      </c>
      <c r="C1494" s="304">
        <v>1000</v>
      </c>
      <c r="D1494" s="123">
        <f t="shared" si="23"/>
        <v>50</v>
      </c>
      <c r="E1494" s="304">
        <v>950</v>
      </c>
      <c r="F1494" s="273" t="s">
        <v>2350</v>
      </c>
      <c r="H1494" s="6"/>
      <c r="I1494" s="307"/>
      <c r="J1494" s="6"/>
    </row>
    <row r="1495" spans="2:10" ht="15">
      <c r="B1495" s="316">
        <v>42802.913483796001</v>
      </c>
      <c r="C1495" s="304">
        <v>70</v>
      </c>
      <c r="D1495" s="123">
        <f t="shared" si="23"/>
        <v>4.9000000000000057</v>
      </c>
      <c r="E1495" s="304">
        <v>65.099999999999994</v>
      </c>
      <c r="F1495" s="273" t="s">
        <v>2351</v>
      </c>
      <c r="H1495" s="6"/>
      <c r="I1495" s="307"/>
      <c r="J1495" s="6"/>
    </row>
    <row r="1496" spans="2:10" ht="15">
      <c r="B1496" s="316">
        <v>42802.917581018999</v>
      </c>
      <c r="C1496" s="304">
        <v>400</v>
      </c>
      <c r="D1496" s="123">
        <f t="shared" si="23"/>
        <v>28</v>
      </c>
      <c r="E1496" s="304">
        <v>372</v>
      </c>
      <c r="F1496" s="273" t="s">
        <v>1750</v>
      </c>
      <c r="H1496" s="6"/>
      <c r="I1496" s="307"/>
      <c r="J1496" s="6"/>
    </row>
    <row r="1497" spans="2:10" ht="15">
      <c r="B1497" s="316">
        <v>42802.918587963002</v>
      </c>
      <c r="C1497" s="304">
        <v>100</v>
      </c>
      <c r="D1497" s="123">
        <f t="shared" si="23"/>
        <v>5</v>
      </c>
      <c r="E1497" s="304">
        <v>95</v>
      </c>
      <c r="F1497" s="273" t="s">
        <v>2352</v>
      </c>
      <c r="H1497" s="6"/>
      <c r="I1497" s="307"/>
      <c r="J1497" s="6"/>
    </row>
    <row r="1498" spans="2:10" ht="15">
      <c r="B1498" s="316">
        <v>42802.919317129999</v>
      </c>
      <c r="C1498" s="304">
        <v>100</v>
      </c>
      <c r="D1498" s="123">
        <f t="shared" si="23"/>
        <v>5</v>
      </c>
      <c r="E1498" s="304">
        <v>95</v>
      </c>
      <c r="F1498" s="273" t="s">
        <v>2352</v>
      </c>
      <c r="H1498" s="6"/>
      <c r="I1498" s="307"/>
      <c r="J1498" s="6"/>
    </row>
    <row r="1499" spans="2:10" ht="15">
      <c r="B1499" s="316">
        <v>42802.924143518998</v>
      </c>
      <c r="C1499" s="304">
        <v>100</v>
      </c>
      <c r="D1499" s="123">
        <f t="shared" si="23"/>
        <v>5</v>
      </c>
      <c r="E1499" s="304">
        <v>95</v>
      </c>
      <c r="F1499" s="273" t="s">
        <v>2353</v>
      </c>
      <c r="H1499" s="6"/>
      <c r="I1499" s="307"/>
      <c r="J1499" s="6"/>
    </row>
    <row r="1500" spans="2:10" ht="15">
      <c r="B1500" s="316">
        <v>42802.935995369997</v>
      </c>
      <c r="C1500" s="304">
        <v>50</v>
      </c>
      <c r="D1500" s="123">
        <f t="shared" si="23"/>
        <v>2.5</v>
      </c>
      <c r="E1500" s="304">
        <v>47.5</v>
      </c>
      <c r="F1500" s="273" t="s">
        <v>2354</v>
      </c>
      <c r="H1500" s="6"/>
      <c r="I1500" s="307"/>
      <c r="J1500" s="6"/>
    </row>
    <row r="1501" spans="2:10" ht="15">
      <c r="B1501" s="316">
        <v>42802.937858796002</v>
      </c>
      <c r="C1501" s="304">
        <v>100</v>
      </c>
      <c r="D1501" s="123">
        <f t="shared" si="23"/>
        <v>4.9500000000000028</v>
      </c>
      <c r="E1501" s="304">
        <v>95.05</v>
      </c>
      <c r="F1501" s="273" t="s">
        <v>2355</v>
      </c>
      <c r="H1501" s="6"/>
      <c r="I1501" s="307"/>
      <c r="J1501" s="6"/>
    </row>
    <row r="1502" spans="2:10" ht="15">
      <c r="B1502" s="316">
        <v>42802.942071758996</v>
      </c>
      <c r="C1502" s="304">
        <v>300</v>
      </c>
      <c r="D1502" s="123">
        <f t="shared" si="23"/>
        <v>15</v>
      </c>
      <c r="E1502" s="304">
        <v>285</v>
      </c>
      <c r="F1502" s="273" t="s">
        <v>2356</v>
      </c>
      <c r="H1502" s="6"/>
      <c r="I1502" s="307"/>
      <c r="J1502" s="6"/>
    </row>
    <row r="1503" spans="2:10" ht="15">
      <c r="B1503" s="316">
        <v>42802.958402778</v>
      </c>
      <c r="C1503" s="304">
        <v>500</v>
      </c>
      <c r="D1503" s="123">
        <f t="shared" si="23"/>
        <v>25</v>
      </c>
      <c r="E1503" s="304">
        <v>475</v>
      </c>
      <c r="F1503" s="273" t="s">
        <v>2357</v>
      </c>
      <c r="H1503" s="6"/>
      <c r="I1503" s="307"/>
      <c r="J1503" s="6"/>
    </row>
    <row r="1504" spans="2:10" ht="15">
      <c r="B1504" s="316">
        <v>42802.960810185003</v>
      </c>
      <c r="C1504" s="304">
        <v>100</v>
      </c>
      <c r="D1504" s="123">
        <f t="shared" si="23"/>
        <v>4.9500000000000028</v>
      </c>
      <c r="E1504" s="304">
        <v>95.05</v>
      </c>
      <c r="F1504" s="273" t="s">
        <v>2358</v>
      </c>
      <c r="H1504" s="6"/>
      <c r="I1504" s="307"/>
      <c r="J1504" s="6"/>
    </row>
    <row r="1505" spans="2:10" ht="15">
      <c r="B1505" s="316">
        <v>42802.971944443998</v>
      </c>
      <c r="C1505" s="304">
        <v>200</v>
      </c>
      <c r="D1505" s="123">
        <f t="shared" si="23"/>
        <v>10</v>
      </c>
      <c r="E1505" s="304">
        <v>190</v>
      </c>
      <c r="F1505" s="273" t="s">
        <v>2359</v>
      </c>
      <c r="H1505" s="6"/>
      <c r="I1505" s="307"/>
      <c r="J1505" s="6"/>
    </row>
    <row r="1506" spans="2:10" ht="15">
      <c r="B1506" s="316">
        <v>42802.983819444002</v>
      </c>
      <c r="C1506" s="304">
        <v>100</v>
      </c>
      <c r="D1506" s="123">
        <f t="shared" si="23"/>
        <v>7</v>
      </c>
      <c r="E1506" s="304">
        <v>93</v>
      </c>
      <c r="F1506" s="273" t="s">
        <v>2360</v>
      </c>
      <c r="H1506" s="6"/>
      <c r="I1506" s="307"/>
      <c r="J1506" s="6"/>
    </row>
    <row r="1507" spans="2:10" ht="15">
      <c r="B1507" s="316">
        <v>42802.991516203998</v>
      </c>
      <c r="C1507" s="304">
        <v>1000</v>
      </c>
      <c r="D1507" s="123">
        <f t="shared" si="23"/>
        <v>50</v>
      </c>
      <c r="E1507" s="304">
        <v>950</v>
      </c>
      <c r="F1507" s="273" t="s">
        <v>2361</v>
      </c>
      <c r="H1507" s="6"/>
      <c r="I1507" s="307"/>
      <c r="J1507" s="6"/>
    </row>
    <row r="1508" spans="2:10" ht="15">
      <c r="B1508" s="316">
        <v>42802.993472221999</v>
      </c>
      <c r="C1508" s="304">
        <v>50</v>
      </c>
      <c r="D1508" s="123">
        <f t="shared" si="23"/>
        <v>2.5</v>
      </c>
      <c r="E1508" s="304">
        <v>47.5</v>
      </c>
      <c r="F1508" s="273" t="s">
        <v>2362</v>
      </c>
      <c r="H1508" s="6"/>
      <c r="I1508" s="307"/>
      <c r="J1508" s="6"/>
    </row>
    <row r="1509" spans="2:10" ht="15">
      <c r="B1509" s="316">
        <v>42802.995983795998</v>
      </c>
      <c r="C1509" s="304">
        <v>2000</v>
      </c>
      <c r="D1509" s="123">
        <f t="shared" si="23"/>
        <v>100</v>
      </c>
      <c r="E1509" s="304">
        <v>1900</v>
      </c>
      <c r="F1509" s="273" t="s">
        <v>2363</v>
      </c>
      <c r="H1509" s="6"/>
      <c r="I1509" s="307"/>
      <c r="J1509" s="6"/>
    </row>
    <row r="1510" spans="2:10" ht="15">
      <c r="B1510" s="316">
        <v>42802.996446759003</v>
      </c>
      <c r="C1510" s="304">
        <v>100</v>
      </c>
      <c r="D1510" s="123">
        <f t="shared" si="23"/>
        <v>5</v>
      </c>
      <c r="E1510" s="304">
        <v>95</v>
      </c>
      <c r="F1510" s="273" t="s">
        <v>2364</v>
      </c>
      <c r="H1510" s="6"/>
      <c r="I1510" s="307"/>
      <c r="J1510" s="6"/>
    </row>
    <row r="1511" spans="2:10" ht="15">
      <c r="B1511" s="316">
        <v>42802.998101851997</v>
      </c>
      <c r="C1511" s="304">
        <v>50</v>
      </c>
      <c r="D1511" s="123">
        <f t="shared" si="23"/>
        <v>2.5</v>
      </c>
      <c r="E1511" s="304">
        <v>47.5</v>
      </c>
      <c r="F1511" s="273" t="s">
        <v>1959</v>
      </c>
      <c r="H1511" s="6"/>
      <c r="I1511" s="307"/>
      <c r="J1511" s="6"/>
    </row>
    <row r="1512" spans="2:10" ht="15">
      <c r="B1512" s="316">
        <v>42803.002858795997</v>
      </c>
      <c r="C1512" s="304">
        <v>200</v>
      </c>
      <c r="D1512" s="123">
        <f t="shared" si="23"/>
        <v>10</v>
      </c>
      <c r="E1512" s="304">
        <v>190</v>
      </c>
      <c r="F1512" s="273" t="s">
        <v>2365</v>
      </c>
      <c r="H1512" s="6"/>
      <c r="I1512" s="307"/>
      <c r="J1512" s="6"/>
    </row>
    <row r="1513" spans="2:10" ht="15">
      <c r="B1513" s="316">
        <v>42803.008634259</v>
      </c>
      <c r="C1513" s="304">
        <v>500</v>
      </c>
      <c r="D1513" s="123">
        <f t="shared" si="23"/>
        <v>25</v>
      </c>
      <c r="E1513" s="304">
        <v>475</v>
      </c>
      <c r="F1513" s="273" t="s">
        <v>2366</v>
      </c>
      <c r="H1513" s="6"/>
      <c r="I1513" s="307"/>
      <c r="J1513" s="6"/>
    </row>
    <row r="1514" spans="2:10" ht="15">
      <c r="B1514" s="316">
        <v>42803.021678240999</v>
      </c>
      <c r="C1514" s="304">
        <v>300</v>
      </c>
      <c r="D1514" s="123">
        <f t="shared" si="23"/>
        <v>15</v>
      </c>
      <c r="E1514" s="304">
        <v>285</v>
      </c>
      <c r="F1514" s="273" t="s">
        <v>2367</v>
      </c>
      <c r="H1514" s="6"/>
      <c r="I1514" s="307"/>
      <c r="J1514" s="6"/>
    </row>
    <row r="1515" spans="2:10" ht="15">
      <c r="B1515" s="316">
        <v>42803.056759259001</v>
      </c>
      <c r="C1515" s="304">
        <v>100</v>
      </c>
      <c r="D1515" s="123">
        <f t="shared" si="23"/>
        <v>4.9500000000000028</v>
      </c>
      <c r="E1515" s="304">
        <v>95.05</v>
      </c>
      <c r="F1515" s="273" t="s">
        <v>2368</v>
      </c>
      <c r="H1515" s="6"/>
      <c r="I1515" s="307"/>
      <c r="J1515" s="6"/>
    </row>
    <row r="1516" spans="2:10" ht="15">
      <c r="B1516" s="316">
        <v>42803.175057870001</v>
      </c>
      <c r="C1516" s="304">
        <v>100</v>
      </c>
      <c r="D1516" s="123">
        <f t="shared" si="23"/>
        <v>5</v>
      </c>
      <c r="E1516" s="304">
        <v>95</v>
      </c>
      <c r="F1516" s="273" t="s">
        <v>2369</v>
      </c>
      <c r="H1516" s="6"/>
      <c r="I1516" s="307"/>
      <c r="J1516" s="6"/>
    </row>
    <row r="1517" spans="2:10" ht="15">
      <c r="B1517" s="316">
        <v>42803.205300925998</v>
      </c>
      <c r="C1517" s="304">
        <v>50</v>
      </c>
      <c r="D1517" s="123">
        <f t="shared" si="23"/>
        <v>2.4799999999999969</v>
      </c>
      <c r="E1517" s="304">
        <v>47.52</v>
      </c>
      <c r="F1517" s="273" t="s">
        <v>2370</v>
      </c>
      <c r="H1517" s="6"/>
      <c r="I1517" s="307"/>
      <c r="J1517" s="6"/>
    </row>
    <row r="1518" spans="2:10" ht="15">
      <c r="B1518" s="316">
        <v>42803.228819443997</v>
      </c>
      <c r="C1518" s="304">
        <v>100</v>
      </c>
      <c r="D1518" s="123">
        <f t="shared" si="23"/>
        <v>5</v>
      </c>
      <c r="E1518" s="304">
        <v>95</v>
      </c>
      <c r="F1518" s="273" t="s">
        <v>2371</v>
      </c>
      <c r="H1518" s="6"/>
      <c r="I1518" s="307"/>
      <c r="J1518" s="6"/>
    </row>
    <row r="1519" spans="2:10" ht="15">
      <c r="B1519" s="316">
        <v>42803.261099536998</v>
      </c>
      <c r="C1519" s="304">
        <v>300</v>
      </c>
      <c r="D1519" s="123">
        <f t="shared" si="23"/>
        <v>15</v>
      </c>
      <c r="E1519" s="304">
        <v>285</v>
      </c>
      <c r="F1519" s="273" t="s">
        <v>2372</v>
      </c>
      <c r="H1519" s="6"/>
      <c r="I1519" s="307"/>
      <c r="J1519" s="6"/>
    </row>
    <row r="1520" spans="2:10" ht="15">
      <c r="B1520" s="316">
        <v>42803.262152777999</v>
      </c>
      <c r="C1520" s="304">
        <v>300</v>
      </c>
      <c r="D1520" s="123">
        <f t="shared" si="23"/>
        <v>15</v>
      </c>
      <c r="E1520" s="304">
        <v>285</v>
      </c>
      <c r="F1520" s="273" t="s">
        <v>2373</v>
      </c>
      <c r="H1520" s="6"/>
      <c r="I1520" s="307"/>
      <c r="J1520" s="6"/>
    </row>
    <row r="1521" spans="2:10" ht="15">
      <c r="B1521" s="316">
        <v>42803.323773147997</v>
      </c>
      <c r="C1521" s="304">
        <v>30</v>
      </c>
      <c r="D1521" s="123">
        <f t="shared" si="23"/>
        <v>1.5</v>
      </c>
      <c r="E1521" s="304">
        <v>28.5</v>
      </c>
      <c r="F1521" s="273" t="s">
        <v>1186</v>
      </c>
      <c r="H1521" s="6"/>
      <c r="I1521" s="307"/>
      <c r="J1521" s="6"/>
    </row>
    <row r="1522" spans="2:10" ht="15">
      <c r="B1522" s="316">
        <v>42803.329918980999</v>
      </c>
      <c r="C1522" s="304">
        <v>100</v>
      </c>
      <c r="D1522" s="123">
        <f t="shared" si="23"/>
        <v>4.9500000000000028</v>
      </c>
      <c r="E1522" s="304">
        <v>95.05</v>
      </c>
      <c r="F1522" s="273" t="s">
        <v>1981</v>
      </c>
      <c r="H1522" s="6"/>
      <c r="I1522" s="307"/>
      <c r="J1522" s="6"/>
    </row>
    <row r="1523" spans="2:10" ht="15">
      <c r="B1523" s="316">
        <v>42803.332511574001</v>
      </c>
      <c r="C1523" s="304">
        <v>100</v>
      </c>
      <c r="D1523" s="123">
        <f t="shared" si="23"/>
        <v>5</v>
      </c>
      <c r="E1523" s="304">
        <v>95</v>
      </c>
      <c r="F1523" s="273" t="s">
        <v>1198</v>
      </c>
      <c r="H1523" s="6"/>
      <c r="I1523" s="307"/>
      <c r="J1523" s="6"/>
    </row>
    <row r="1524" spans="2:10" ht="15">
      <c r="B1524" s="316">
        <v>42803.339097222</v>
      </c>
      <c r="C1524" s="304">
        <v>100</v>
      </c>
      <c r="D1524" s="123">
        <f t="shared" si="23"/>
        <v>7</v>
      </c>
      <c r="E1524" s="304">
        <v>93</v>
      </c>
      <c r="F1524" s="273" t="s">
        <v>1306</v>
      </c>
      <c r="H1524" s="6"/>
      <c r="I1524" s="307"/>
      <c r="J1524" s="6"/>
    </row>
    <row r="1525" spans="2:10" ht="15">
      <c r="B1525" s="316">
        <v>42803.339189815</v>
      </c>
      <c r="C1525" s="304">
        <v>50</v>
      </c>
      <c r="D1525" s="123">
        <f t="shared" si="23"/>
        <v>2.4799999999999969</v>
      </c>
      <c r="E1525" s="304">
        <v>47.52</v>
      </c>
      <c r="F1525" s="273" t="s">
        <v>1101</v>
      </c>
      <c r="H1525" s="6"/>
      <c r="I1525" s="307"/>
      <c r="J1525" s="6"/>
    </row>
    <row r="1526" spans="2:10" ht="15">
      <c r="B1526" s="316">
        <v>42803.339768518999</v>
      </c>
      <c r="C1526" s="304">
        <v>50</v>
      </c>
      <c r="D1526" s="123">
        <f t="shared" si="23"/>
        <v>3.5</v>
      </c>
      <c r="E1526" s="304">
        <v>46.5</v>
      </c>
      <c r="F1526" s="273" t="s">
        <v>1171</v>
      </c>
      <c r="H1526" s="6"/>
      <c r="I1526" s="307"/>
      <c r="J1526" s="6"/>
    </row>
    <row r="1527" spans="2:10" ht="15">
      <c r="B1527" s="316">
        <v>42803.347013888997</v>
      </c>
      <c r="C1527" s="304">
        <v>50</v>
      </c>
      <c r="D1527" s="123">
        <f t="shared" si="23"/>
        <v>2.4799999999999969</v>
      </c>
      <c r="E1527" s="304">
        <v>47.52</v>
      </c>
      <c r="F1527" s="273" t="s">
        <v>2374</v>
      </c>
      <c r="H1527" s="6"/>
      <c r="I1527" s="307"/>
      <c r="J1527" s="6"/>
    </row>
    <row r="1528" spans="2:10" ht="15">
      <c r="B1528" s="316">
        <v>42803.354293981</v>
      </c>
      <c r="C1528" s="304">
        <v>100</v>
      </c>
      <c r="D1528" s="123">
        <f t="shared" si="23"/>
        <v>4.9500000000000028</v>
      </c>
      <c r="E1528" s="304">
        <v>95.05</v>
      </c>
      <c r="F1528" s="273" t="s">
        <v>2375</v>
      </c>
      <c r="H1528" s="6"/>
      <c r="I1528" s="307"/>
      <c r="J1528" s="6"/>
    </row>
    <row r="1529" spans="2:10" ht="15">
      <c r="B1529" s="316">
        <v>42803.367824073997</v>
      </c>
      <c r="C1529" s="304">
        <v>50</v>
      </c>
      <c r="D1529" s="123">
        <f t="shared" si="23"/>
        <v>2.4799999999999969</v>
      </c>
      <c r="E1529" s="304">
        <v>47.52</v>
      </c>
      <c r="F1529" s="273" t="s">
        <v>2376</v>
      </c>
      <c r="H1529" s="6"/>
      <c r="I1529" s="307"/>
      <c r="J1529" s="6"/>
    </row>
    <row r="1530" spans="2:10" ht="15">
      <c r="B1530" s="316">
        <v>42803.371712963002</v>
      </c>
      <c r="C1530" s="304">
        <v>50</v>
      </c>
      <c r="D1530" s="123">
        <f t="shared" si="23"/>
        <v>3.5</v>
      </c>
      <c r="E1530" s="304">
        <v>46.5</v>
      </c>
      <c r="F1530" s="273" t="s">
        <v>2377</v>
      </c>
      <c r="H1530" s="6"/>
      <c r="I1530" s="307"/>
      <c r="J1530" s="6"/>
    </row>
    <row r="1531" spans="2:10" ht="15">
      <c r="B1531" s="316">
        <v>42803.386840277999</v>
      </c>
      <c r="C1531" s="304">
        <v>75</v>
      </c>
      <c r="D1531" s="123">
        <f t="shared" si="23"/>
        <v>3.7099999999999937</v>
      </c>
      <c r="E1531" s="304">
        <v>71.290000000000006</v>
      </c>
      <c r="F1531" s="273" t="s">
        <v>1209</v>
      </c>
      <c r="H1531" s="6"/>
      <c r="I1531" s="307"/>
      <c r="J1531" s="6"/>
    </row>
    <row r="1532" spans="2:10" ht="15">
      <c r="B1532" s="316">
        <v>42803.387256943999</v>
      </c>
      <c r="C1532" s="304">
        <v>100</v>
      </c>
      <c r="D1532" s="123">
        <f t="shared" si="23"/>
        <v>5</v>
      </c>
      <c r="E1532" s="304">
        <v>95</v>
      </c>
      <c r="F1532" s="273" t="s">
        <v>2378</v>
      </c>
      <c r="H1532" s="6"/>
      <c r="I1532" s="307"/>
      <c r="J1532" s="6"/>
    </row>
    <row r="1533" spans="2:10" ht="15">
      <c r="B1533" s="316">
        <v>42803.408576389003</v>
      </c>
      <c r="C1533" s="304">
        <v>100</v>
      </c>
      <c r="D1533" s="123">
        <f t="shared" si="23"/>
        <v>7</v>
      </c>
      <c r="E1533" s="304">
        <v>93</v>
      </c>
      <c r="F1533" s="273" t="s">
        <v>2379</v>
      </c>
      <c r="H1533" s="6"/>
      <c r="I1533" s="307"/>
      <c r="J1533" s="6"/>
    </row>
    <row r="1534" spans="2:10" ht="15">
      <c r="B1534" s="316">
        <v>42803.413761573996</v>
      </c>
      <c r="C1534" s="304">
        <v>50</v>
      </c>
      <c r="D1534" s="123">
        <f t="shared" si="23"/>
        <v>2.5</v>
      </c>
      <c r="E1534" s="304">
        <v>47.5</v>
      </c>
      <c r="F1534" s="273" t="s">
        <v>2380</v>
      </c>
      <c r="H1534" s="6"/>
      <c r="I1534" s="307"/>
      <c r="J1534" s="6"/>
    </row>
    <row r="1535" spans="2:10" ht="15">
      <c r="B1535" s="316">
        <v>42803.421863426003</v>
      </c>
      <c r="C1535" s="304">
        <v>100</v>
      </c>
      <c r="D1535" s="123">
        <f t="shared" si="23"/>
        <v>7</v>
      </c>
      <c r="E1535" s="304">
        <v>93</v>
      </c>
      <c r="F1535" s="273" t="s">
        <v>2381</v>
      </c>
      <c r="H1535" s="6"/>
      <c r="I1535" s="307"/>
      <c r="J1535" s="6"/>
    </row>
    <row r="1536" spans="2:10" ht="15">
      <c r="B1536" s="316">
        <v>42803.436736110998</v>
      </c>
      <c r="C1536" s="304">
        <v>300</v>
      </c>
      <c r="D1536" s="123">
        <f t="shared" si="23"/>
        <v>14.850000000000023</v>
      </c>
      <c r="E1536" s="304">
        <v>285.14999999999998</v>
      </c>
      <c r="F1536" s="273" t="s">
        <v>2284</v>
      </c>
      <c r="H1536" s="6"/>
      <c r="I1536" s="307"/>
      <c r="J1536" s="6"/>
    </row>
    <row r="1537" spans="2:10" ht="15">
      <c r="B1537" s="316">
        <v>42803.458368056003</v>
      </c>
      <c r="C1537" s="304">
        <v>50</v>
      </c>
      <c r="D1537" s="123">
        <f t="shared" si="23"/>
        <v>2.5</v>
      </c>
      <c r="E1537" s="304">
        <v>47.5</v>
      </c>
      <c r="F1537" s="273" t="s">
        <v>2382</v>
      </c>
      <c r="H1537" s="6"/>
      <c r="I1537" s="307"/>
      <c r="J1537" s="6"/>
    </row>
    <row r="1538" spans="2:10" ht="15">
      <c r="B1538" s="316">
        <v>42803.458495370003</v>
      </c>
      <c r="C1538" s="304">
        <v>100</v>
      </c>
      <c r="D1538" s="123">
        <f t="shared" si="23"/>
        <v>4.9500000000000028</v>
      </c>
      <c r="E1538" s="304">
        <v>95.05</v>
      </c>
      <c r="F1538" s="273" t="s">
        <v>2383</v>
      </c>
      <c r="H1538" s="6"/>
      <c r="I1538" s="307"/>
      <c r="J1538" s="6"/>
    </row>
    <row r="1539" spans="2:10" ht="15">
      <c r="B1539" s="316">
        <v>42803.458506944</v>
      </c>
      <c r="C1539" s="304">
        <v>50</v>
      </c>
      <c r="D1539" s="123">
        <f t="shared" si="23"/>
        <v>2.4799999999999969</v>
      </c>
      <c r="E1539" s="304">
        <v>47.52</v>
      </c>
      <c r="F1539" s="273" t="s">
        <v>1073</v>
      </c>
      <c r="H1539" s="6"/>
      <c r="I1539" s="307"/>
      <c r="J1539" s="6"/>
    </row>
    <row r="1540" spans="2:10" ht="15">
      <c r="B1540" s="316">
        <v>42803.458564815002</v>
      </c>
      <c r="C1540" s="304">
        <v>100</v>
      </c>
      <c r="D1540" s="123">
        <f t="shared" si="23"/>
        <v>4.9500000000000028</v>
      </c>
      <c r="E1540" s="304">
        <v>95.05</v>
      </c>
      <c r="F1540" s="273" t="s">
        <v>2384</v>
      </c>
      <c r="H1540" s="6"/>
      <c r="I1540" s="307"/>
      <c r="J1540" s="6"/>
    </row>
    <row r="1541" spans="2:10" ht="15">
      <c r="B1541" s="316">
        <v>42803.458657406998</v>
      </c>
      <c r="C1541" s="304">
        <v>30</v>
      </c>
      <c r="D1541" s="123">
        <f t="shared" si="23"/>
        <v>2.1000000000000014</v>
      </c>
      <c r="E1541" s="304">
        <v>27.9</v>
      </c>
      <c r="F1541" s="273" t="s">
        <v>2385</v>
      </c>
      <c r="H1541" s="6"/>
      <c r="I1541" s="307"/>
      <c r="J1541" s="6"/>
    </row>
    <row r="1542" spans="2:10" ht="15">
      <c r="B1542" s="316">
        <v>42803.458680556003</v>
      </c>
      <c r="C1542" s="304">
        <v>20</v>
      </c>
      <c r="D1542" s="123">
        <f t="shared" ref="D1542:D1605" si="24">C1542-E1542</f>
        <v>0.98999999999999844</v>
      </c>
      <c r="E1542" s="304">
        <v>19.010000000000002</v>
      </c>
      <c r="F1542" s="273" t="s">
        <v>1202</v>
      </c>
      <c r="H1542" s="6"/>
      <c r="I1542" s="307"/>
      <c r="J1542" s="6"/>
    </row>
    <row r="1543" spans="2:10" ht="15">
      <c r="B1543" s="316">
        <v>42803.458703703996</v>
      </c>
      <c r="C1543" s="304">
        <v>50</v>
      </c>
      <c r="D1543" s="123">
        <f t="shared" si="24"/>
        <v>2.4799999999999969</v>
      </c>
      <c r="E1543" s="304">
        <v>47.52</v>
      </c>
      <c r="F1543" s="273" t="s">
        <v>2386</v>
      </c>
      <c r="H1543" s="6"/>
      <c r="I1543" s="307"/>
      <c r="J1543" s="6"/>
    </row>
    <row r="1544" spans="2:10" ht="15">
      <c r="B1544" s="316">
        <v>42803.458854167002</v>
      </c>
      <c r="C1544" s="304">
        <v>100</v>
      </c>
      <c r="D1544" s="123">
        <f t="shared" si="24"/>
        <v>7</v>
      </c>
      <c r="E1544" s="304">
        <v>93</v>
      </c>
      <c r="F1544" s="273" t="s">
        <v>2387</v>
      </c>
      <c r="H1544" s="6"/>
      <c r="I1544" s="307"/>
      <c r="J1544" s="6"/>
    </row>
    <row r="1545" spans="2:10" ht="15">
      <c r="B1545" s="316">
        <v>42803.458900463003</v>
      </c>
      <c r="C1545" s="304">
        <v>100</v>
      </c>
      <c r="D1545" s="123">
        <f t="shared" si="24"/>
        <v>4.9500000000000028</v>
      </c>
      <c r="E1545" s="304">
        <v>95.05</v>
      </c>
      <c r="F1545" s="273" t="s">
        <v>2388</v>
      </c>
      <c r="H1545" s="6"/>
      <c r="I1545" s="307"/>
      <c r="J1545" s="6"/>
    </row>
    <row r="1546" spans="2:10" ht="15">
      <c r="B1546" s="316">
        <v>42803.458958333002</v>
      </c>
      <c r="C1546" s="304">
        <v>100</v>
      </c>
      <c r="D1546" s="123">
        <f t="shared" si="24"/>
        <v>5</v>
      </c>
      <c r="E1546" s="304">
        <v>95</v>
      </c>
      <c r="F1546" s="273" t="s">
        <v>2389</v>
      </c>
      <c r="H1546" s="6"/>
      <c r="I1546" s="307"/>
      <c r="J1546" s="6"/>
    </row>
    <row r="1547" spans="2:10" ht="15">
      <c r="B1547" s="316">
        <v>42803.459224537</v>
      </c>
      <c r="C1547" s="304">
        <v>100</v>
      </c>
      <c r="D1547" s="123">
        <f t="shared" si="24"/>
        <v>5</v>
      </c>
      <c r="E1547" s="304">
        <v>95</v>
      </c>
      <c r="F1547" s="273" t="s">
        <v>1443</v>
      </c>
      <c r="H1547" s="6"/>
      <c r="I1547" s="307"/>
      <c r="J1547" s="6"/>
    </row>
    <row r="1548" spans="2:10" ht="15">
      <c r="B1548" s="316">
        <v>42803.459236110997</v>
      </c>
      <c r="C1548" s="304">
        <v>100</v>
      </c>
      <c r="D1548" s="123">
        <f t="shared" si="24"/>
        <v>4.9500000000000028</v>
      </c>
      <c r="E1548" s="304">
        <v>95.05</v>
      </c>
      <c r="F1548" s="273" t="s">
        <v>1576</v>
      </c>
      <c r="H1548" s="6"/>
      <c r="I1548" s="307"/>
      <c r="J1548" s="6"/>
    </row>
    <row r="1549" spans="2:10" ht="15">
      <c r="B1549" s="316">
        <v>42803.459282406999</v>
      </c>
      <c r="C1549" s="304">
        <v>250</v>
      </c>
      <c r="D1549" s="123">
        <f t="shared" si="24"/>
        <v>12.5</v>
      </c>
      <c r="E1549" s="304">
        <v>237.5</v>
      </c>
      <c r="F1549" s="273" t="s">
        <v>2390</v>
      </c>
      <c r="H1549" s="6"/>
      <c r="I1549" s="307"/>
      <c r="J1549" s="6"/>
    </row>
    <row r="1550" spans="2:10" ht="15">
      <c r="B1550" s="316">
        <v>42803.459328703997</v>
      </c>
      <c r="C1550" s="304">
        <v>350</v>
      </c>
      <c r="D1550" s="123">
        <f t="shared" si="24"/>
        <v>17.5</v>
      </c>
      <c r="E1550" s="304">
        <v>332.5</v>
      </c>
      <c r="F1550" s="273" t="s">
        <v>2391</v>
      </c>
      <c r="H1550" s="6"/>
      <c r="I1550" s="307"/>
      <c r="J1550" s="6"/>
    </row>
    <row r="1551" spans="2:10" ht="15">
      <c r="B1551" s="316">
        <v>42803.469861111</v>
      </c>
      <c r="C1551" s="304">
        <v>100</v>
      </c>
      <c r="D1551" s="123">
        <f t="shared" si="24"/>
        <v>5</v>
      </c>
      <c r="E1551" s="304">
        <v>95</v>
      </c>
      <c r="F1551" s="273" t="s">
        <v>2392</v>
      </c>
      <c r="H1551" s="6"/>
      <c r="I1551" s="307"/>
      <c r="J1551" s="6"/>
    </row>
    <row r="1552" spans="2:10" ht="15">
      <c r="B1552" s="316">
        <v>42803.474849537</v>
      </c>
      <c r="C1552" s="304">
        <v>100</v>
      </c>
      <c r="D1552" s="123">
        <f t="shared" si="24"/>
        <v>4.9500000000000028</v>
      </c>
      <c r="E1552" s="304">
        <v>95.05</v>
      </c>
      <c r="F1552" s="273" t="s">
        <v>1243</v>
      </c>
      <c r="H1552" s="6"/>
      <c r="I1552" s="307"/>
      <c r="J1552" s="6"/>
    </row>
    <row r="1553" spans="2:10" ht="15">
      <c r="B1553" s="316">
        <v>42803.477210648001</v>
      </c>
      <c r="C1553" s="304">
        <v>300</v>
      </c>
      <c r="D1553" s="123">
        <f t="shared" si="24"/>
        <v>15</v>
      </c>
      <c r="E1553" s="304">
        <v>285</v>
      </c>
      <c r="F1553" s="273" t="s">
        <v>2393</v>
      </c>
      <c r="H1553" s="6"/>
      <c r="I1553" s="307"/>
      <c r="J1553" s="6"/>
    </row>
    <row r="1554" spans="2:10" ht="15">
      <c r="B1554" s="316">
        <v>42803.485057869999</v>
      </c>
      <c r="C1554" s="304">
        <v>300</v>
      </c>
      <c r="D1554" s="123">
        <f t="shared" si="24"/>
        <v>14.850000000000023</v>
      </c>
      <c r="E1554" s="304">
        <v>285.14999999999998</v>
      </c>
      <c r="F1554" s="273" t="s">
        <v>2012</v>
      </c>
      <c r="H1554" s="6"/>
      <c r="I1554" s="307"/>
      <c r="J1554" s="6"/>
    </row>
    <row r="1555" spans="2:10" ht="15">
      <c r="B1555" s="316">
        <v>42803.491631944002</v>
      </c>
      <c r="C1555" s="304">
        <v>61</v>
      </c>
      <c r="D1555" s="123">
        <f t="shared" si="24"/>
        <v>3.0499999999999972</v>
      </c>
      <c r="E1555" s="304">
        <v>57.95</v>
      </c>
      <c r="F1555" s="273" t="s">
        <v>1544</v>
      </c>
      <c r="H1555" s="6"/>
      <c r="I1555" s="307"/>
      <c r="J1555" s="6"/>
    </row>
    <row r="1556" spans="2:10" ht="15">
      <c r="B1556" s="316">
        <v>42803.494259259001</v>
      </c>
      <c r="C1556" s="304">
        <v>50</v>
      </c>
      <c r="D1556" s="123">
        <f t="shared" si="24"/>
        <v>2.4799999999999969</v>
      </c>
      <c r="E1556" s="304">
        <v>47.52</v>
      </c>
      <c r="F1556" s="273" t="s">
        <v>1452</v>
      </c>
      <c r="H1556" s="6"/>
      <c r="I1556" s="307"/>
      <c r="J1556" s="6"/>
    </row>
    <row r="1557" spans="2:10" ht="15">
      <c r="B1557" s="316">
        <v>42803.499224537001</v>
      </c>
      <c r="C1557" s="304">
        <v>350</v>
      </c>
      <c r="D1557" s="123">
        <f t="shared" si="24"/>
        <v>17.5</v>
      </c>
      <c r="E1557" s="304">
        <v>332.5</v>
      </c>
      <c r="F1557" s="273" t="s">
        <v>2394</v>
      </c>
      <c r="H1557" s="6"/>
      <c r="I1557" s="307"/>
      <c r="J1557" s="6"/>
    </row>
    <row r="1558" spans="2:10" ht="15">
      <c r="B1558" s="316">
        <v>42803.500034721998</v>
      </c>
      <c r="C1558" s="304">
        <v>100</v>
      </c>
      <c r="D1558" s="123">
        <f t="shared" si="24"/>
        <v>4.9500000000000028</v>
      </c>
      <c r="E1558" s="304">
        <v>95.05</v>
      </c>
      <c r="F1558" s="273" t="s">
        <v>2383</v>
      </c>
      <c r="H1558" s="6"/>
      <c r="I1558" s="307"/>
      <c r="J1558" s="6"/>
    </row>
    <row r="1559" spans="2:10" ht="15">
      <c r="B1559" s="316">
        <v>42803.509641204</v>
      </c>
      <c r="C1559" s="304">
        <v>100</v>
      </c>
      <c r="D1559" s="123">
        <f t="shared" si="24"/>
        <v>5</v>
      </c>
      <c r="E1559" s="304">
        <v>95</v>
      </c>
      <c r="F1559" s="273" t="s">
        <v>2395</v>
      </c>
      <c r="H1559" s="6"/>
      <c r="I1559" s="307"/>
      <c r="J1559" s="6"/>
    </row>
    <row r="1560" spans="2:10" ht="15">
      <c r="B1560" s="316">
        <v>42803.511817129998</v>
      </c>
      <c r="C1560" s="304">
        <v>100</v>
      </c>
      <c r="D1560" s="123">
        <f t="shared" si="24"/>
        <v>4.9500000000000028</v>
      </c>
      <c r="E1560" s="304">
        <v>95.05</v>
      </c>
      <c r="F1560" s="273" t="s">
        <v>2396</v>
      </c>
      <c r="H1560" s="6"/>
      <c r="I1560" s="307"/>
      <c r="J1560" s="6"/>
    </row>
    <row r="1561" spans="2:10" ht="15">
      <c r="B1561" s="316">
        <v>42803.513043981002</v>
      </c>
      <c r="C1561" s="304">
        <v>100</v>
      </c>
      <c r="D1561" s="123">
        <f t="shared" si="24"/>
        <v>7</v>
      </c>
      <c r="E1561" s="304">
        <v>93</v>
      </c>
      <c r="F1561" s="273" t="s">
        <v>2397</v>
      </c>
      <c r="H1561" s="6"/>
      <c r="I1561" s="307"/>
      <c r="J1561" s="6"/>
    </row>
    <row r="1562" spans="2:10" ht="15">
      <c r="B1562" s="316">
        <v>42803.540254630003</v>
      </c>
      <c r="C1562" s="304">
        <v>500</v>
      </c>
      <c r="D1562" s="123">
        <f t="shared" si="24"/>
        <v>25</v>
      </c>
      <c r="E1562" s="304">
        <v>475</v>
      </c>
      <c r="F1562" s="273" t="s">
        <v>2398</v>
      </c>
      <c r="H1562" s="6"/>
      <c r="I1562" s="307"/>
      <c r="J1562" s="6"/>
    </row>
    <row r="1563" spans="2:10" ht="15">
      <c r="B1563" s="316">
        <v>42803.545648148</v>
      </c>
      <c r="C1563" s="304">
        <v>500</v>
      </c>
      <c r="D1563" s="123">
        <f t="shared" si="24"/>
        <v>25</v>
      </c>
      <c r="E1563" s="304">
        <v>475</v>
      </c>
      <c r="F1563" s="273" t="s">
        <v>2399</v>
      </c>
      <c r="H1563" s="6"/>
      <c r="I1563" s="307"/>
      <c r="J1563" s="6"/>
    </row>
    <row r="1564" spans="2:10" ht="15">
      <c r="B1564" s="316">
        <v>42803.547106480997</v>
      </c>
      <c r="C1564" s="304">
        <v>100</v>
      </c>
      <c r="D1564" s="123">
        <f t="shared" si="24"/>
        <v>4.9500000000000028</v>
      </c>
      <c r="E1564" s="304">
        <v>95.05</v>
      </c>
      <c r="F1564" s="273" t="s">
        <v>2400</v>
      </c>
      <c r="H1564" s="6"/>
      <c r="I1564" s="307"/>
      <c r="J1564" s="6"/>
    </row>
    <row r="1565" spans="2:10" ht="15">
      <c r="B1565" s="316">
        <v>42803.548078704</v>
      </c>
      <c r="C1565" s="304">
        <v>300</v>
      </c>
      <c r="D1565" s="123">
        <f t="shared" si="24"/>
        <v>21</v>
      </c>
      <c r="E1565" s="304">
        <v>279</v>
      </c>
      <c r="F1565" s="273" t="s">
        <v>2401</v>
      </c>
      <c r="H1565" s="6"/>
      <c r="I1565" s="307"/>
      <c r="J1565" s="6"/>
    </row>
    <row r="1566" spans="2:10" ht="15">
      <c r="B1566" s="316">
        <v>42803.593321758999</v>
      </c>
      <c r="C1566" s="304">
        <v>600</v>
      </c>
      <c r="D1566" s="123">
        <f t="shared" si="24"/>
        <v>30</v>
      </c>
      <c r="E1566" s="304">
        <v>570</v>
      </c>
      <c r="F1566" s="273" t="s">
        <v>1913</v>
      </c>
      <c r="H1566" s="6"/>
      <c r="I1566" s="307"/>
      <c r="J1566" s="6"/>
    </row>
    <row r="1567" spans="2:10" ht="15">
      <c r="B1567" s="316">
        <v>42803.596597222</v>
      </c>
      <c r="C1567" s="304">
        <v>300</v>
      </c>
      <c r="D1567" s="123">
        <f t="shared" si="24"/>
        <v>15</v>
      </c>
      <c r="E1567" s="304">
        <v>285</v>
      </c>
      <c r="F1567" s="273" t="s">
        <v>2402</v>
      </c>
      <c r="H1567" s="6"/>
      <c r="I1567" s="307"/>
      <c r="J1567" s="6"/>
    </row>
    <row r="1568" spans="2:10" ht="15">
      <c r="B1568" s="316">
        <v>42803.597129629998</v>
      </c>
      <c r="C1568" s="304">
        <v>50</v>
      </c>
      <c r="D1568" s="123">
        <f t="shared" si="24"/>
        <v>2.5</v>
      </c>
      <c r="E1568" s="304">
        <v>47.5</v>
      </c>
      <c r="F1568" s="273" t="s">
        <v>2403</v>
      </c>
      <c r="H1568" s="6"/>
      <c r="I1568" s="307"/>
      <c r="J1568" s="6"/>
    </row>
    <row r="1569" spans="2:10" ht="15">
      <c r="B1569" s="316">
        <v>42803.602824073998</v>
      </c>
      <c r="C1569" s="304">
        <v>100</v>
      </c>
      <c r="D1569" s="123">
        <f t="shared" si="24"/>
        <v>5</v>
      </c>
      <c r="E1569" s="304">
        <v>95</v>
      </c>
      <c r="F1569" s="273" t="s">
        <v>2404</v>
      </c>
      <c r="H1569" s="6"/>
      <c r="I1569" s="307"/>
      <c r="J1569" s="6"/>
    </row>
    <row r="1570" spans="2:10" ht="15">
      <c r="B1570" s="316">
        <v>42803.610370369999</v>
      </c>
      <c r="C1570" s="304">
        <v>60</v>
      </c>
      <c r="D1570" s="123">
        <f t="shared" si="24"/>
        <v>3</v>
      </c>
      <c r="E1570" s="304">
        <v>57</v>
      </c>
      <c r="F1570" s="273" t="s">
        <v>1247</v>
      </c>
      <c r="H1570" s="6"/>
      <c r="I1570" s="307"/>
      <c r="J1570" s="6"/>
    </row>
    <row r="1571" spans="2:10" ht="15">
      <c r="B1571" s="316">
        <v>42803.622245370003</v>
      </c>
      <c r="C1571" s="304">
        <v>200</v>
      </c>
      <c r="D1571" s="123">
        <f t="shared" si="24"/>
        <v>10</v>
      </c>
      <c r="E1571" s="304">
        <v>190</v>
      </c>
      <c r="F1571" s="273" t="s">
        <v>1291</v>
      </c>
      <c r="H1571" s="6"/>
      <c r="I1571" s="307"/>
      <c r="J1571" s="6"/>
    </row>
    <row r="1572" spans="2:10" ht="15">
      <c r="B1572" s="316">
        <v>42803.629768519</v>
      </c>
      <c r="C1572" s="304">
        <v>200</v>
      </c>
      <c r="D1572" s="123">
        <f t="shared" si="24"/>
        <v>9.9000000000000057</v>
      </c>
      <c r="E1572" s="304">
        <v>190.1</v>
      </c>
      <c r="F1572" s="273" t="s">
        <v>2405</v>
      </c>
      <c r="H1572" s="6"/>
      <c r="I1572" s="307"/>
      <c r="J1572" s="6"/>
    </row>
    <row r="1573" spans="2:10" ht="15">
      <c r="B1573" s="316">
        <v>42803.633946759001</v>
      </c>
      <c r="C1573" s="304">
        <v>100</v>
      </c>
      <c r="D1573" s="123">
        <f t="shared" si="24"/>
        <v>4.9500000000000028</v>
      </c>
      <c r="E1573" s="304">
        <v>95.05</v>
      </c>
      <c r="F1573" s="273" t="s">
        <v>1320</v>
      </c>
      <c r="H1573" s="6"/>
      <c r="I1573" s="307"/>
      <c r="J1573" s="6"/>
    </row>
    <row r="1574" spans="2:10" ht="15">
      <c r="B1574" s="316">
        <v>42803.634444443996</v>
      </c>
      <c r="C1574" s="304">
        <v>100</v>
      </c>
      <c r="D1574" s="123">
        <f t="shared" si="24"/>
        <v>5</v>
      </c>
      <c r="E1574" s="304">
        <v>95</v>
      </c>
      <c r="F1574" s="273" t="s">
        <v>2406</v>
      </c>
      <c r="H1574" s="6"/>
      <c r="I1574" s="307"/>
      <c r="J1574" s="6"/>
    </row>
    <row r="1575" spans="2:10" ht="15">
      <c r="B1575" s="316">
        <v>42803.638067129999</v>
      </c>
      <c r="C1575" s="304">
        <v>100</v>
      </c>
      <c r="D1575" s="123">
        <f t="shared" si="24"/>
        <v>7</v>
      </c>
      <c r="E1575" s="304">
        <v>93</v>
      </c>
      <c r="F1575" s="273" t="s">
        <v>1775</v>
      </c>
      <c r="H1575" s="6"/>
      <c r="I1575" s="307"/>
      <c r="J1575" s="6"/>
    </row>
    <row r="1576" spans="2:10" ht="15">
      <c r="B1576" s="316">
        <v>42803.639398148</v>
      </c>
      <c r="C1576" s="304">
        <v>100</v>
      </c>
      <c r="D1576" s="123">
        <f t="shared" si="24"/>
        <v>5</v>
      </c>
      <c r="E1576" s="304">
        <v>95</v>
      </c>
      <c r="F1576" s="273" t="s">
        <v>2406</v>
      </c>
      <c r="H1576" s="6"/>
      <c r="I1576" s="307"/>
      <c r="J1576" s="6"/>
    </row>
    <row r="1577" spans="2:10" ht="15">
      <c r="B1577" s="316">
        <v>42803.641030093</v>
      </c>
      <c r="C1577" s="304">
        <v>50</v>
      </c>
      <c r="D1577" s="123">
        <f t="shared" si="24"/>
        <v>3.5</v>
      </c>
      <c r="E1577" s="304">
        <v>46.5</v>
      </c>
      <c r="F1577" s="273" t="s">
        <v>1324</v>
      </c>
      <c r="H1577" s="6"/>
      <c r="I1577" s="307"/>
      <c r="J1577" s="6"/>
    </row>
    <row r="1578" spans="2:10" ht="15">
      <c r="B1578" s="316">
        <v>42803.642418980999</v>
      </c>
      <c r="C1578" s="304">
        <v>100</v>
      </c>
      <c r="D1578" s="123">
        <f t="shared" si="24"/>
        <v>7</v>
      </c>
      <c r="E1578" s="304">
        <v>93</v>
      </c>
      <c r="F1578" s="273" t="s">
        <v>1324</v>
      </c>
      <c r="H1578" s="6"/>
      <c r="I1578" s="307"/>
      <c r="J1578" s="6"/>
    </row>
    <row r="1579" spans="2:10" ht="15">
      <c r="B1579" s="316">
        <v>42803.647870369998</v>
      </c>
      <c r="C1579" s="304">
        <v>100</v>
      </c>
      <c r="D1579" s="123">
        <f t="shared" si="24"/>
        <v>5</v>
      </c>
      <c r="E1579" s="304">
        <v>95</v>
      </c>
      <c r="F1579" s="273" t="s">
        <v>2407</v>
      </c>
      <c r="H1579" s="6"/>
      <c r="I1579" s="307"/>
      <c r="J1579" s="6"/>
    </row>
    <row r="1580" spans="2:10" ht="15">
      <c r="B1580" s="316">
        <v>42803.660763888998</v>
      </c>
      <c r="C1580" s="304">
        <v>1000</v>
      </c>
      <c r="D1580" s="123">
        <f t="shared" si="24"/>
        <v>70</v>
      </c>
      <c r="E1580" s="304">
        <v>930</v>
      </c>
      <c r="F1580" s="273" t="s">
        <v>2408</v>
      </c>
      <c r="H1580" s="6"/>
      <c r="I1580" s="307"/>
      <c r="J1580" s="6"/>
    </row>
    <row r="1581" spans="2:10" ht="15">
      <c r="B1581" s="316">
        <v>42803.664988425997</v>
      </c>
      <c r="C1581" s="304">
        <v>50</v>
      </c>
      <c r="D1581" s="123">
        <f t="shared" si="24"/>
        <v>2.5</v>
      </c>
      <c r="E1581" s="304">
        <v>47.5</v>
      </c>
      <c r="F1581" s="273" t="s">
        <v>1254</v>
      </c>
      <c r="H1581" s="6"/>
      <c r="I1581" s="307"/>
      <c r="J1581" s="6"/>
    </row>
    <row r="1582" spans="2:10" ht="15">
      <c r="B1582" s="316">
        <v>42803.683923611003</v>
      </c>
      <c r="C1582" s="304">
        <v>500</v>
      </c>
      <c r="D1582" s="123">
        <f t="shared" si="24"/>
        <v>25</v>
      </c>
      <c r="E1582" s="304">
        <v>475</v>
      </c>
      <c r="F1582" s="273" t="s">
        <v>1081</v>
      </c>
      <c r="H1582" s="6"/>
      <c r="I1582" s="307"/>
      <c r="J1582" s="6"/>
    </row>
    <row r="1583" spans="2:10" ht="15">
      <c r="B1583" s="316">
        <v>42803.688483796002</v>
      </c>
      <c r="C1583" s="304">
        <v>100</v>
      </c>
      <c r="D1583" s="123">
        <f t="shared" si="24"/>
        <v>5</v>
      </c>
      <c r="E1583" s="304">
        <v>95</v>
      </c>
      <c r="F1583" s="273" t="s">
        <v>2409</v>
      </c>
      <c r="H1583" s="6"/>
      <c r="I1583" s="307"/>
      <c r="J1583" s="6"/>
    </row>
    <row r="1584" spans="2:10" ht="15">
      <c r="B1584" s="316">
        <v>42803.708402778</v>
      </c>
      <c r="C1584" s="304">
        <v>300</v>
      </c>
      <c r="D1584" s="123">
        <f t="shared" si="24"/>
        <v>15</v>
      </c>
      <c r="E1584" s="304">
        <v>285</v>
      </c>
      <c r="F1584" s="273" t="s">
        <v>2410</v>
      </c>
      <c r="H1584" s="6"/>
      <c r="I1584" s="307"/>
      <c r="J1584" s="6"/>
    </row>
    <row r="1585" spans="2:10" ht="15">
      <c r="B1585" s="316">
        <v>42803.712361111</v>
      </c>
      <c r="C1585" s="304">
        <v>500</v>
      </c>
      <c r="D1585" s="123">
        <f t="shared" si="24"/>
        <v>25</v>
      </c>
      <c r="E1585" s="304">
        <v>475</v>
      </c>
      <c r="F1585" s="273" t="s">
        <v>1997</v>
      </c>
      <c r="H1585" s="6"/>
      <c r="I1585" s="307"/>
      <c r="J1585" s="6"/>
    </row>
    <row r="1586" spans="2:10" ht="15">
      <c r="B1586" s="316">
        <v>42803.719918980998</v>
      </c>
      <c r="C1586" s="304">
        <v>100</v>
      </c>
      <c r="D1586" s="123">
        <f t="shared" si="24"/>
        <v>5</v>
      </c>
      <c r="E1586" s="304">
        <v>95</v>
      </c>
      <c r="F1586" s="273" t="s">
        <v>2411</v>
      </c>
      <c r="H1586" s="6"/>
      <c r="I1586" s="307"/>
      <c r="J1586" s="6"/>
    </row>
    <row r="1587" spans="2:10" ht="15">
      <c r="B1587" s="316">
        <v>42803.732048610997</v>
      </c>
      <c r="C1587" s="304">
        <v>150</v>
      </c>
      <c r="D1587" s="123">
        <f t="shared" si="24"/>
        <v>7.4300000000000068</v>
      </c>
      <c r="E1587" s="304">
        <v>142.57</v>
      </c>
      <c r="F1587" s="273" t="s">
        <v>2412</v>
      </c>
      <c r="H1587" s="6"/>
      <c r="I1587" s="307"/>
      <c r="J1587" s="6"/>
    </row>
    <row r="1588" spans="2:10" ht="15">
      <c r="B1588" s="316">
        <v>42803.745625000003</v>
      </c>
      <c r="C1588" s="304">
        <v>40</v>
      </c>
      <c r="D1588" s="123">
        <f t="shared" si="24"/>
        <v>2</v>
      </c>
      <c r="E1588" s="304">
        <v>38</v>
      </c>
      <c r="F1588" s="273" t="s">
        <v>1394</v>
      </c>
      <c r="H1588" s="6"/>
      <c r="I1588" s="307"/>
      <c r="J1588" s="6"/>
    </row>
    <row r="1589" spans="2:10" ht="15">
      <c r="B1589" s="316">
        <v>42803.751562500001</v>
      </c>
      <c r="C1589" s="304">
        <v>350</v>
      </c>
      <c r="D1589" s="123">
        <f t="shared" si="24"/>
        <v>17.5</v>
      </c>
      <c r="E1589" s="304">
        <v>332.5</v>
      </c>
      <c r="F1589" s="273" t="s">
        <v>1217</v>
      </c>
      <c r="H1589" s="6"/>
      <c r="I1589" s="307"/>
      <c r="J1589" s="6"/>
    </row>
    <row r="1590" spans="2:10" ht="15">
      <c r="B1590" s="316">
        <v>42803.756840278002</v>
      </c>
      <c r="C1590" s="304">
        <v>500</v>
      </c>
      <c r="D1590" s="123">
        <f t="shared" si="24"/>
        <v>25</v>
      </c>
      <c r="E1590" s="304">
        <v>475</v>
      </c>
      <c r="F1590" s="273" t="s">
        <v>1636</v>
      </c>
      <c r="H1590" s="6"/>
      <c r="I1590" s="307"/>
      <c r="J1590" s="6"/>
    </row>
    <row r="1591" spans="2:10" ht="15">
      <c r="B1591" s="316">
        <v>42803.757604167004</v>
      </c>
      <c r="C1591" s="304">
        <v>100</v>
      </c>
      <c r="D1591" s="123">
        <f t="shared" si="24"/>
        <v>5</v>
      </c>
      <c r="E1591" s="304">
        <v>95</v>
      </c>
      <c r="F1591" s="273" t="s">
        <v>2413</v>
      </c>
      <c r="H1591" s="6"/>
      <c r="I1591" s="307"/>
      <c r="J1591" s="6"/>
    </row>
    <row r="1592" spans="2:10" ht="15">
      <c r="B1592" s="316">
        <v>42803.757928241001</v>
      </c>
      <c r="C1592" s="304">
        <v>100</v>
      </c>
      <c r="D1592" s="123">
        <f t="shared" si="24"/>
        <v>7</v>
      </c>
      <c r="E1592" s="304">
        <v>93</v>
      </c>
      <c r="F1592" s="273" t="s">
        <v>2414</v>
      </c>
      <c r="H1592" s="6"/>
      <c r="I1592" s="307"/>
      <c r="J1592" s="6"/>
    </row>
    <row r="1593" spans="2:10" ht="15">
      <c r="B1593" s="316">
        <v>42803.759942129996</v>
      </c>
      <c r="C1593" s="304">
        <v>100</v>
      </c>
      <c r="D1593" s="123">
        <f t="shared" si="24"/>
        <v>5</v>
      </c>
      <c r="E1593" s="304">
        <v>95</v>
      </c>
      <c r="F1593" s="273" t="s">
        <v>2415</v>
      </c>
      <c r="H1593" s="6"/>
      <c r="I1593" s="307"/>
      <c r="J1593" s="6"/>
    </row>
    <row r="1594" spans="2:10" ht="15">
      <c r="B1594" s="316">
        <v>42803.761157407003</v>
      </c>
      <c r="C1594" s="304">
        <v>100</v>
      </c>
      <c r="D1594" s="123">
        <f t="shared" si="24"/>
        <v>5</v>
      </c>
      <c r="E1594" s="304">
        <v>95</v>
      </c>
      <c r="F1594" s="273" t="s">
        <v>1207</v>
      </c>
      <c r="H1594" s="6"/>
      <c r="I1594" s="307"/>
      <c r="J1594" s="6"/>
    </row>
    <row r="1595" spans="2:10" ht="15">
      <c r="B1595" s="316">
        <v>42803.773460648001</v>
      </c>
      <c r="C1595" s="304">
        <v>100</v>
      </c>
      <c r="D1595" s="123">
        <f t="shared" si="24"/>
        <v>5</v>
      </c>
      <c r="E1595" s="304">
        <v>95</v>
      </c>
      <c r="F1595" s="273" t="s">
        <v>1124</v>
      </c>
      <c r="H1595" s="6"/>
      <c r="I1595" s="307"/>
      <c r="J1595" s="6"/>
    </row>
    <row r="1596" spans="2:10" ht="15">
      <c r="B1596" s="316">
        <v>42803.775011573998</v>
      </c>
      <c r="C1596" s="304">
        <v>50</v>
      </c>
      <c r="D1596" s="123">
        <f t="shared" si="24"/>
        <v>2.4799999999999969</v>
      </c>
      <c r="E1596" s="304">
        <v>47.52</v>
      </c>
      <c r="F1596" s="273" t="s">
        <v>1035</v>
      </c>
      <c r="H1596" s="6"/>
      <c r="I1596" s="307"/>
      <c r="J1596" s="6"/>
    </row>
    <row r="1597" spans="2:10" ht="15">
      <c r="B1597" s="316">
        <v>42803.790011573998</v>
      </c>
      <c r="C1597" s="304">
        <v>300</v>
      </c>
      <c r="D1597" s="123">
        <f t="shared" si="24"/>
        <v>14.850000000000023</v>
      </c>
      <c r="E1597" s="304">
        <v>285.14999999999998</v>
      </c>
      <c r="F1597" s="273" t="s">
        <v>2416</v>
      </c>
      <c r="H1597" s="6"/>
      <c r="I1597" s="307"/>
      <c r="J1597" s="6"/>
    </row>
    <row r="1598" spans="2:10" ht="15">
      <c r="B1598" s="316">
        <v>42803.799166666999</v>
      </c>
      <c r="C1598" s="304">
        <v>25</v>
      </c>
      <c r="D1598" s="123">
        <f t="shared" si="24"/>
        <v>1.25</v>
      </c>
      <c r="E1598" s="304">
        <v>23.75</v>
      </c>
      <c r="F1598" s="273" t="s">
        <v>2417</v>
      </c>
      <c r="H1598" s="6"/>
      <c r="I1598" s="307"/>
      <c r="J1598" s="6"/>
    </row>
    <row r="1599" spans="2:10" ht="15">
      <c r="B1599" s="316">
        <v>42803.811388889</v>
      </c>
      <c r="C1599" s="304">
        <v>250</v>
      </c>
      <c r="D1599" s="123">
        <f t="shared" si="24"/>
        <v>12.5</v>
      </c>
      <c r="E1599" s="304">
        <v>237.5</v>
      </c>
      <c r="F1599" s="273" t="s">
        <v>2281</v>
      </c>
      <c r="H1599" s="6"/>
      <c r="I1599" s="307"/>
      <c r="J1599" s="6"/>
    </row>
    <row r="1600" spans="2:10" ht="15">
      <c r="B1600" s="316">
        <v>42803.812534721998</v>
      </c>
      <c r="C1600" s="304">
        <v>150</v>
      </c>
      <c r="D1600" s="123">
        <f t="shared" si="24"/>
        <v>7.5</v>
      </c>
      <c r="E1600" s="304">
        <v>142.5</v>
      </c>
      <c r="F1600" s="273" t="s">
        <v>1314</v>
      </c>
      <c r="H1600" s="6"/>
      <c r="I1600" s="307"/>
      <c r="J1600" s="6"/>
    </row>
    <row r="1601" spans="2:10" ht="15">
      <c r="B1601" s="316">
        <v>42803.815405093002</v>
      </c>
      <c r="C1601" s="304">
        <v>50</v>
      </c>
      <c r="D1601" s="123">
        <f t="shared" si="24"/>
        <v>2.5</v>
      </c>
      <c r="E1601" s="304">
        <v>47.5</v>
      </c>
      <c r="F1601" s="273" t="s">
        <v>1222</v>
      </c>
      <c r="H1601" s="6"/>
      <c r="I1601" s="307"/>
      <c r="J1601" s="6"/>
    </row>
    <row r="1602" spans="2:10" ht="15">
      <c r="B1602" s="316">
        <v>42803.818749999999</v>
      </c>
      <c r="C1602" s="304">
        <v>22</v>
      </c>
      <c r="D1602" s="123">
        <f t="shared" si="24"/>
        <v>1.1000000000000014</v>
      </c>
      <c r="E1602" s="304">
        <v>20.9</v>
      </c>
      <c r="F1602" s="273" t="s">
        <v>2418</v>
      </c>
      <c r="H1602" s="6"/>
      <c r="I1602" s="307"/>
      <c r="J1602" s="6"/>
    </row>
    <row r="1603" spans="2:10" ht="15">
      <c r="B1603" s="316">
        <v>42803.820185185003</v>
      </c>
      <c r="C1603" s="304">
        <v>100</v>
      </c>
      <c r="D1603" s="123">
        <f t="shared" si="24"/>
        <v>7</v>
      </c>
      <c r="E1603" s="304">
        <v>93</v>
      </c>
      <c r="F1603" s="273" t="s">
        <v>2419</v>
      </c>
      <c r="H1603" s="6"/>
      <c r="I1603" s="307"/>
      <c r="J1603" s="6"/>
    </row>
    <row r="1604" spans="2:10" ht="15">
      <c r="B1604" s="316">
        <v>42803.820358796002</v>
      </c>
      <c r="C1604" s="304">
        <v>100</v>
      </c>
      <c r="D1604" s="123">
        <f t="shared" si="24"/>
        <v>5</v>
      </c>
      <c r="E1604" s="304">
        <v>95</v>
      </c>
      <c r="F1604" s="273" t="s">
        <v>2420</v>
      </c>
      <c r="H1604" s="6"/>
      <c r="I1604" s="307"/>
      <c r="J1604" s="6"/>
    </row>
    <row r="1605" spans="2:10" ht="15">
      <c r="B1605" s="316">
        <v>42803.825081019</v>
      </c>
      <c r="C1605" s="304">
        <v>150</v>
      </c>
      <c r="D1605" s="123">
        <f t="shared" si="24"/>
        <v>7.5</v>
      </c>
      <c r="E1605" s="304">
        <v>142.5</v>
      </c>
      <c r="F1605" s="273" t="s">
        <v>2421</v>
      </c>
      <c r="H1605" s="6"/>
      <c r="I1605" s="307"/>
      <c r="J1605" s="6"/>
    </row>
    <row r="1606" spans="2:10" ht="15">
      <c r="B1606" s="316">
        <v>42803.826666667002</v>
      </c>
      <c r="C1606" s="304">
        <v>100</v>
      </c>
      <c r="D1606" s="123">
        <f t="shared" ref="D1606:D1669" si="25">C1606-E1606</f>
        <v>4.9500000000000028</v>
      </c>
      <c r="E1606" s="304">
        <v>95.05</v>
      </c>
      <c r="F1606" s="273" t="s">
        <v>2422</v>
      </c>
      <c r="H1606" s="6"/>
      <c r="I1606" s="307"/>
      <c r="J1606" s="6"/>
    </row>
    <row r="1607" spans="2:10" ht="15">
      <c r="B1607" s="316">
        <v>42803.829780093001</v>
      </c>
      <c r="C1607" s="304">
        <v>100</v>
      </c>
      <c r="D1607" s="123">
        <f t="shared" si="25"/>
        <v>5</v>
      </c>
      <c r="E1607" s="304">
        <v>95</v>
      </c>
      <c r="F1607" s="273" t="s">
        <v>2423</v>
      </c>
      <c r="H1607" s="6"/>
      <c r="I1607" s="307"/>
      <c r="J1607" s="6"/>
    </row>
    <row r="1608" spans="2:10" ht="15">
      <c r="B1608" s="316">
        <v>42803.830300925998</v>
      </c>
      <c r="C1608" s="304">
        <v>100</v>
      </c>
      <c r="D1608" s="123">
        <f t="shared" si="25"/>
        <v>5</v>
      </c>
      <c r="E1608" s="304">
        <v>95</v>
      </c>
      <c r="F1608" s="273" t="s">
        <v>2424</v>
      </c>
      <c r="H1608" s="6"/>
      <c r="I1608" s="307"/>
      <c r="J1608" s="6"/>
    </row>
    <row r="1609" spans="2:10" ht="15">
      <c r="B1609" s="316">
        <v>42803.831203704001</v>
      </c>
      <c r="C1609" s="304">
        <v>500</v>
      </c>
      <c r="D1609" s="123">
        <f t="shared" si="25"/>
        <v>25</v>
      </c>
      <c r="E1609" s="304">
        <v>475</v>
      </c>
      <c r="F1609" s="273" t="s">
        <v>2425</v>
      </c>
      <c r="H1609" s="6"/>
      <c r="I1609" s="307"/>
      <c r="J1609" s="6"/>
    </row>
    <row r="1610" spans="2:10" ht="15">
      <c r="B1610" s="316">
        <v>42803.841412037</v>
      </c>
      <c r="C1610" s="304">
        <v>200</v>
      </c>
      <c r="D1610" s="123">
        <f t="shared" si="25"/>
        <v>10</v>
      </c>
      <c r="E1610" s="304">
        <v>190</v>
      </c>
      <c r="F1610" s="273" t="s">
        <v>1296</v>
      </c>
      <c r="H1610" s="6"/>
      <c r="I1610" s="307"/>
      <c r="J1610" s="6"/>
    </row>
    <row r="1611" spans="2:10" ht="15">
      <c r="B1611" s="316">
        <v>42803.842187499999</v>
      </c>
      <c r="C1611" s="304">
        <v>400</v>
      </c>
      <c r="D1611" s="123">
        <f t="shared" si="25"/>
        <v>20</v>
      </c>
      <c r="E1611" s="304">
        <v>380</v>
      </c>
      <c r="F1611" s="273" t="s">
        <v>2058</v>
      </c>
      <c r="H1611" s="6"/>
      <c r="I1611" s="307"/>
      <c r="J1611" s="6"/>
    </row>
    <row r="1612" spans="2:10" ht="15">
      <c r="B1612" s="316">
        <v>42803.845011573998</v>
      </c>
      <c r="C1612" s="304">
        <v>200</v>
      </c>
      <c r="D1612" s="123">
        <f t="shared" si="25"/>
        <v>14</v>
      </c>
      <c r="E1612" s="304">
        <v>186</v>
      </c>
      <c r="F1612" s="273" t="s">
        <v>2426</v>
      </c>
      <c r="H1612" s="6"/>
      <c r="I1612" s="307"/>
      <c r="J1612" s="6"/>
    </row>
    <row r="1613" spans="2:10" ht="15">
      <c r="B1613" s="316">
        <v>42803.850381944001</v>
      </c>
      <c r="C1613" s="304">
        <v>390</v>
      </c>
      <c r="D1613" s="123">
        <f t="shared" si="25"/>
        <v>19.5</v>
      </c>
      <c r="E1613" s="304">
        <v>370.5</v>
      </c>
      <c r="F1613" s="273" t="s">
        <v>2427</v>
      </c>
      <c r="H1613" s="6"/>
      <c r="I1613" s="307"/>
      <c r="J1613" s="6"/>
    </row>
    <row r="1614" spans="2:10" ht="15">
      <c r="B1614" s="316">
        <v>42803.862523147996</v>
      </c>
      <c r="C1614" s="304">
        <v>50</v>
      </c>
      <c r="D1614" s="123">
        <f t="shared" si="25"/>
        <v>2.5</v>
      </c>
      <c r="E1614" s="304">
        <v>47.5</v>
      </c>
      <c r="F1614" s="273" t="s">
        <v>2428</v>
      </c>
      <c r="H1614" s="6"/>
      <c r="I1614" s="307"/>
      <c r="J1614" s="6"/>
    </row>
    <row r="1615" spans="2:10" ht="15">
      <c r="B1615" s="316">
        <v>42803.872581019001</v>
      </c>
      <c r="C1615" s="304">
        <v>1000</v>
      </c>
      <c r="D1615" s="123">
        <f t="shared" si="25"/>
        <v>50</v>
      </c>
      <c r="E1615" s="304">
        <v>950</v>
      </c>
      <c r="F1615" s="273" t="s">
        <v>2429</v>
      </c>
      <c r="H1615" s="6"/>
      <c r="I1615" s="307"/>
      <c r="J1615" s="6"/>
    </row>
    <row r="1616" spans="2:10" ht="15">
      <c r="B1616" s="316">
        <v>42803.875324073997</v>
      </c>
      <c r="C1616" s="304">
        <v>100</v>
      </c>
      <c r="D1616" s="123">
        <f t="shared" si="25"/>
        <v>5</v>
      </c>
      <c r="E1616" s="304">
        <v>95</v>
      </c>
      <c r="F1616" s="273" t="s">
        <v>1045</v>
      </c>
      <c r="H1616" s="6"/>
      <c r="I1616" s="307"/>
      <c r="J1616" s="6"/>
    </row>
    <row r="1617" spans="2:10" ht="15">
      <c r="B1617" s="316">
        <v>42803.876516204</v>
      </c>
      <c r="C1617" s="304">
        <v>300</v>
      </c>
      <c r="D1617" s="123">
        <f t="shared" si="25"/>
        <v>15</v>
      </c>
      <c r="E1617" s="304">
        <v>285</v>
      </c>
      <c r="F1617" s="273" t="s">
        <v>2430</v>
      </c>
      <c r="H1617" s="6"/>
      <c r="I1617" s="307"/>
      <c r="J1617" s="6"/>
    </row>
    <row r="1618" spans="2:10" ht="15">
      <c r="B1618" s="316">
        <v>42803.881898148</v>
      </c>
      <c r="C1618" s="304">
        <v>1000</v>
      </c>
      <c r="D1618" s="123">
        <f t="shared" si="25"/>
        <v>50</v>
      </c>
      <c r="E1618" s="304">
        <v>950</v>
      </c>
      <c r="F1618" s="273" t="s">
        <v>2431</v>
      </c>
      <c r="H1618" s="6"/>
      <c r="I1618" s="307"/>
      <c r="J1618" s="6"/>
    </row>
    <row r="1619" spans="2:10" ht="15">
      <c r="B1619" s="316">
        <v>42803.888645833002</v>
      </c>
      <c r="C1619" s="304">
        <v>150</v>
      </c>
      <c r="D1619" s="123">
        <f t="shared" si="25"/>
        <v>7.4300000000000068</v>
      </c>
      <c r="E1619" s="304">
        <v>142.57</v>
      </c>
      <c r="F1619" s="273" t="s">
        <v>2432</v>
      </c>
      <c r="H1619" s="6"/>
      <c r="I1619" s="307"/>
      <c r="J1619" s="6"/>
    </row>
    <row r="1620" spans="2:10" ht="15">
      <c r="B1620" s="316">
        <v>42803.893819443998</v>
      </c>
      <c r="C1620" s="304">
        <v>200</v>
      </c>
      <c r="D1620" s="123">
        <f t="shared" si="25"/>
        <v>10</v>
      </c>
      <c r="E1620" s="304">
        <v>190</v>
      </c>
      <c r="F1620" s="273" t="s">
        <v>2433</v>
      </c>
      <c r="H1620" s="6"/>
      <c r="I1620" s="307"/>
      <c r="J1620" s="6"/>
    </row>
    <row r="1621" spans="2:10" ht="15">
      <c r="B1621" s="316">
        <v>42803.916678241003</v>
      </c>
      <c r="C1621" s="304">
        <v>10</v>
      </c>
      <c r="D1621" s="123">
        <f t="shared" si="25"/>
        <v>0.69999999999999929</v>
      </c>
      <c r="E1621" s="304">
        <v>9.3000000000000007</v>
      </c>
      <c r="F1621" s="273" t="s">
        <v>2434</v>
      </c>
      <c r="H1621" s="6"/>
      <c r="I1621" s="307"/>
      <c r="J1621" s="6"/>
    </row>
    <row r="1622" spans="2:10" ht="15">
      <c r="B1622" s="316">
        <v>42803.916689815</v>
      </c>
      <c r="C1622" s="304">
        <v>50</v>
      </c>
      <c r="D1622" s="123">
        <f t="shared" si="25"/>
        <v>3.5</v>
      </c>
      <c r="E1622" s="304">
        <v>46.5</v>
      </c>
      <c r="F1622" s="273" t="s">
        <v>2435</v>
      </c>
      <c r="H1622" s="6"/>
      <c r="I1622" s="307"/>
      <c r="J1622" s="6"/>
    </row>
    <row r="1623" spans="2:10" ht="15">
      <c r="B1623" s="316">
        <v>42803.922581018996</v>
      </c>
      <c r="C1623" s="304">
        <v>50</v>
      </c>
      <c r="D1623" s="123">
        <f t="shared" si="25"/>
        <v>2.5</v>
      </c>
      <c r="E1623" s="304">
        <v>47.5</v>
      </c>
      <c r="F1623" s="273" t="s">
        <v>2436</v>
      </c>
      <c r="H1623" s="6"/>
      <c r="I1623" s="307"/>
      <c r="J1623" s="6"/>
    </row>
    <row r="1624" spans="2:10" ht="15">
      <c r="B1624" s="316">
        <v>42803.925983795998</v>
      </c>
      <c r="C1624" s="304">
        <v>250</v>
      </c>
      <c r="D1624" s="123">
        <f t="shared" si="25"/>
        <v>12.5</v>
      </c>
      <c r="E1624" s="304">
        <v>237.5</v>
      </c>
      <c r="F1624" s="273" t="s">
        <v>2437</v>
      </c>
      <c r="H1624" s="6"/>
      <c r="I1624" s="307"/>
      <c r="J1624" s="6"/>
    </row>
    <row r="1625" spans="2:10" ht="15">
      <c r="B1625" s="316">
        <v>42803.927731481002</v>
      </c>
      <c r="C1625" s="304">
        <v>100</v>
      </c>
      <c r="D1625" s="123">
        <f t="shared" si="25"/>
        <v>5</v>
      </c>
      <c r="E1625" s="304">
        <v>95</v>
      </c>
      <c r="F1625" s="273" t="s">
        <v>2438</v>
      </c>
      <c r="H1625" s="6"/>
      <c r="I1625" s="307"/>
      <c r="J1625" s="6"/>
    </row>
    <row r="1626" spans="2:10" ht="15">
      <c r="B1626" s="316">
        <v>42803.935023147998</v>
      </c>
      <c r="C1626" s="304">
        <v>50</v>
      </c>
      <c r="D1626" s="123">
        <f t="shared" si="25"/>
        <v>2.5</v>
      </c>
      <c r="E1626" s="304">
        <v>47.5</v>
      </c>
      <c r="F1626" s="273" t="s">
        <v>2439</v>
      </c>
      <c r="H1626" s="6"/>
      <c r="I1626" s="307"/>
      <c r="J1626" s="6"/>
    </row>
    <row r="1627" spans="2:10" ht="15">
      <c r="B1627" s="316">
        <v>42803.949328704002</v>
      </c>
      <c r="C1627" s="304">
        <v>50</v>
      </c>
      <c r="D1627" s="123">
        <f t="shared" si="25"/>
        <v>2.4799999999999969</v>
      </c>
      <c r="E1627" s="304">
        <v>47.52</v>
      </c>
      <c r="F1627" s="273" t="s">
        <v>2440</v>
      </c>
      <c r="H1627" s="6"/>
      <c r="I1627" s="307"/>
      <c r="J1627" s="6"/>
    </row>
    <row r="1628" spans="2:10" ht="15">
      <c r="B1628" s="316">
        <v>42803.953020833003</v>
      </c>
      <c r="C1628" s="304">
        <v>50</v>
      </c>
      <c r="D1628" s="123">
        <f t="shared" si="25"/>
        <v>2.5</v>
      </c>
      <c r="E1628" s="304">
        <v>47.5</v>
      </c>
      <c r="F1628" s="273" t="s">
        <v>2441</v>
      </c>
      <c r="H1628" s="6"/>
      <c r="I1628" s="307"/>
      <c r="J1628" s="6"/>
    </row>
    <row r="1629" spans="2:10" ht="15">
      <c r="B1629" s="316">
        <v>42803.954884259001</v>
      </c>
      <c r="C1629" s="304">
        <v>100</v>
      </c>
      <c r="D1629" s="123">
        <f t="shared" si="25"/>
        <v>4.9500000000000028</v>
      </c>
      <c r="E1629" s="304">
        <v>95.05</v>
      </c>
      <c r="F1629" s="273" t="s">
        <v>2442</v>
      </c>
      <c r="H1629" s="6"/>
      <c r="I1629" s="307"/>
      <c r="J1629" s="6"/>
    </row>
    <row r="1630" spans="2:10" ht="15">
      <c r="B1630" s="316">
        <v>42803.957002315001</v>
      </c>
      <c r="C1630" s="304">
        <v>50</v>
      </c>
      <c r="D1630" s="123">
        <f t="shared" si="25"/>
        <v>2.4799999999999969</v>
      </c>
      <c r="E1630" s="304">
        <v>47.52</v>
      </c>
      <c r="F1630" s="273" t="s">
        <v>2443</v>
      </c>
      <c r="H1630" s="6"/>
      <c r="I1630" s="307"/>
      <c r="J1630" s="6"/>
    </row>
    <row r="1631" spans="2:10" ht="15">
      <c r="B1631" s="316">
        <v>42803.957372684999</v>
      </c>
      <c r="C1631" s="304">
        <v>200</v>
      </c>
      <c r="D1631" s="123">
        <f t="shared" si="25"/>
        <v>10</v>
      </c>
      <c r="E1631" s="304">
        <v>190</v>
      </c>
      <c r="F1631" s="273" t="s">
        <v>2444</v>
      </c>
      <c r="H1631" s="6"/>
      <c r="I1631" s="307"/>
      <c r="J1631" s="6"/>
    </row>
    <row r="1632" spans="2:10" ht="15">
      <c r="B1632" s="316">
        <v>42803.958530092998</v>
      </c>
      <c r="C1632" s="304">
        <v>150</v>
      </c>
      <c r="D1632" s="123">
        <f t="shared" si="25"/>
        <v>7.5</v>
      </c>
      <c r="E1632" s="304">
        <v>142.5</v>
      </c>
      <c r="F1632" s="273" t="s">
        <v>2445</v>
      </c>
      <c r="H1632" s="6"/>
      <c r="I1632" s="307"/>
      <c r="J1632" s="6"/>
    </row>
    <row r="1633" spans="2:10" ht="15">
      <c r="B1633" s="316">
        <v>42803.960717593</v>
      </c>
      <c r="C1633" s="304">
        <v>1000</v>
      </c>
      <c r="D1633" s="123">
        <f t="shared" si="25"/>
        <v>50</v>
      </c>
      <c r="E1633" s="304">
        <v>950</v>
      </c>
      <c r="F1633" s="273" t="s">
        <v>2446</v>
      </c>
      <c r="H1633" s="6"/>
      <c r="I1633" s="307"/>
      <c r="J1633" s="6"/>
    </row>
    <row r="1634" spans="2:10" ht="15">
      <c r="B1634" s="316">
        <v>42803.990995369997</v>
      </c>
      <c r="C1634" s="304">
        <v>15</v>
      </c>
      <c r="D1634" s="123">
        <f t="shared" si="25"/>
        <v>0.75</v>
      </c>
      <c r="E1634" s="304">
        <v>14.25</v>
      </c>
      <c r="F1634" s="273" t="s">
        <v>1393</v>
      </c>
      <c r="H1634" s="6"/>
      <c r="I1634" s="307"/>
      <c r="J1634" s="6"/>
    </row>
    <row r="1635" spans="2:10" ht="15">
      <c r="B1635" s="316">
        <v>42803.99775463</v>
      </c>
      <c r="C1635" s="304">
        <v>200</v>
      </c>
      <c r="D1635" s="123">
        <f t="shared" si="25"/>
        <v>10</v>
      </c>
      <c r="E1635" s="304">
        <v>190</v>
      </c>
      <c r="F1635" s="273" t="s">
        <v>2447</v>
      </c>
      <c r="H1635" s="6"/>
      <c r="I1635" s="307"/>
      <c r="J1635" s="6"/>
    </row>
    <row r="1636" spans="2:10" ht="15">
      <c r="B1636" s="316">
        <v>42804.000011573997</v>
      </c>
      <c r="C1636" s="304">
        <v>100</v>
      </c>
      <c r="D1636" s="123">
        <f t="shared" si="25"/>
        <v>5</v>
      </c>
      <c r="E1636" s="304">
        <v>95</v>
      </c>
      <c r="F1636" s="273" t="s">
        <v>1669</v>
      </c>
      <c r="H1636" s="6"/>
      <c r="I1636" s="307"/>
      <c r="J1636" s="6"/>
    </row>
    <row r="1637" spans="2:10" ht="15">
      <c r="B1637" s="316">
        <v>42804.016851852</v>
      </c>
      <c r="C1637" s="304">
        <v>100</v>
      </c>
      <c r="D1637" s="123">
        <f t="shared" si="25"/>
        <v>5</v>
      </c>
      <c r="E1637" s="304">
        <v>95</v>
      </c>
      <c r="F1637" s="273" t="s">
        <v>2188</v>
      </c>
      <c r="H1637" s="6"/>
      <c r="I1637" s="307"/>
      <c r="J1637" s="6"/>
    </row>
    <row r="1638" spans="2:10" ht="15">
      <c r="B1638" s="316">
        <v>42804.017615741002</v>
      </c>
      <c r="C1638" s="304">
        <v>500</v>
      </c>
      <c r="D1638" s="123">
        <f t="shared" si="25"/>
        <v>24.75</v>
      </c>
      <c r="E1638" s="304">
        <v>475.25</v>
      </c>
      <c r="F1638" s="273" t="s">
        <v>2448</v>
      </c>
      <c r="H1638" s="6"/>
      <c r="I1638" s="307"/>
      <c r="J1638" s="6"/>
    </row>
    <row r="1639" spans="2:10" ht="15">
      <c r="B1639" s="316">
        <v>42804.017858796004</v>
      </c>
      <c r="C1639" s="304">
        <v>100</v>
      </c>
      <c r="D1639" s="123">
        <f t="shared" si="25"/>
        <v>5</v>
      </c>
      <c r="E1639" s="304">
        <v>95</v>
      </c>
      <c r="F1639" s="273" t="s">
        <v>2188</v>
      </c>
      <c r="H1639" s="6"/>
      <c r="I1639" s="307"/>
      <c r="J1639" s="6"/>
    </row>
    <row r="1640" spans="2:10" ht="15">
      <c r="B1640" s="316">
        <v>42804.044537037</v>
      </c>
      <c r="C1640" s="304">
        <v>50</v>
      </c>
      <c r="D1640" s="123">
        <f t="shared" si="25"/>
        <v>2.5</v>
      </c>
      <c r="E1640" s="304">
        <v>47.5</v>
      </c>
      <c r="F1640" s="273" t="s">
        <v>2262</v>
      </c>
      <c r="H1640" s="6"/>
      <c r="I1640" s="307"/>
      <c r="J1640" s="6"/>
    </row>
    <row r="1641" spans="2:10" ht="15">
      <c r="B1641" s="316">
        <v>42804.051168981001</v>
      </c>
      <c r="C1641" s="304">
        <v>200</v>
      </c>
      <c r="D1641" s="123">
        <f t="shared" si="25"/>
        <v>10</v>
      </c>
      <c r="E1641" s="304">
        <v>190</v>
      </c>
      <c r="F1641" s="273" t="s">
        <v>2449</v>
      </c>
      <c r="H1641" s="6"/>
      <c r="I1641" s="307"/>
      <c r="J1641" s="6"/>
    </row>
    <row r="1642" spans="2:10" ht="15">
      <c r="B1642" s="316">
        <v>42804.055543980998</v>
      </c>
      <c r="C1642" s="304">
        <v>1000</v>
      </c>
      <c r="D1642" s="123">
        <f t="shared" si="25"/>
        <v>50</v>
      </c>
      <c r="E1642" s="304">
        <v>950</v>
      </c>
      <c r="F1642" s="273" t="s">
        <v>2450</v>
      </c>
      <c r="H1642" s="6"/>
      <c r="I1642" s="307"/>
      <c r="J1642" s="6"/>
    </row>
    <row r="1643" spans="2:10" ht="15">
      <c r="B1643" s="316">
        <v>42804.059652778</v>
      </c>
      <c r="C1643" s="304">
        <v>300</v>
      </c>
      <c r="D1643" s="123">
        <f t="shared" si="25"/>
        <v>21</v>
      </c>
      <c r="E1643" s="304">
        <v>279</v>
      </c>
      <c r="F1643" s="273" t="s">
        <v>2451</v>
      </c>
      <c r="H1643" s="6"/>
      <c r="I1643" s="307"/>
      <c r="J1643" s="6"/>
    </row>
    <row r="1644" spans="2:10" ht="15">
      <c r="B1644" s="316">
        <v>42804.088009259001</v>
      </c>
      <c r="C1644" s="304">
        <v>125</v>
      </c>
      <c r="D1644" s="123">
        <f t="shared" si="25"/>
        <v>6.25</v>
      </c>
      <c r="E1644" s="304">
        <v>118.75</v>
      </c>
      <c r="F1644" s="273" t="s">
        <v>2452</v>
      </c>
      <c r="H1644" s="6"/>
      <c r="I1644" s="307"/>
      <c r="J1644" s="6"/>
    </row>
    <row r="1645" spans="2:10" ht="15">
      <c r="B1645" s="316">
        <v>42804.159513888997</v>
      </c>
      <c r="C1645" s="304">
        <v>150</v>
      </c>
      <c r="D1645" s="123">
        <f t="shared" si="25"/>
        <v>7.4300000000000068</v>
      </c>
      <c r="E1645" s="304">
        <v>142.57</v>
      </c>
      <c r="F1645" s="273" t="s">
        <v>2453</v>
      </c>
      <c r="H1645" s="6"/>
      <c r="I1645" s="307"/>
      <c r="J1645" s="6"/>
    </row>
    <row r="1646" spans="2:10" ht="15">
      <c r="B1646" s="316">
        <v>42804.166412036997</v>
      </c>
      <c r="C1646" s="304">
        <v>30</v>
      </c>
      <c r="D1646" s="123">
        <f t="shared" si="25"/>
        <v>1.5</v>
      </c>
      <c r="E1646" s="304">
        <v>28.5</v>
      </c>
      <c r="F1646" s="273" t="s">
        <v>1186</v>
      </c>
      <c r="H1646" s="6"/>
      <c r="I1646" s="307"/>
      <c r="J1646" s="6"/>
    </row>
    <row r="1647" spans="2:10" ht="15">
      <c r="B1647" s="316">
        <v>42804.217592592999</v>
      </c>
      <c r="C1647" s="304">
        <v>50</v>
      </c>
      <c r="D1647" s="123">
        <f t="shared" si="25"/>
        <v>2.5</v>
      </c>
      <c r="E1647" s="304">
        <v>47.5</v>
      </c>
      <c r="F1647" s="273" t="s">
        <v>2454</v>
      </c>
      <c r="H1647" s="6"/>
      <c r="I1647" s="307"/>
      <c r="J1647" s="6"/>
    </row>
    <row r="1648" spans="2:10" ht="15">
      <c r="B1648" s="316">
        <v>42804.257291667003</v>
      </c>
      <c r="C1648" s="304">
        <v>100</v>
      </c>
      <c r="D1648" s="123">
        <f t="shared" si="25"/>
        <v>5</v>
      </c>
      <c r="E1648" s="304">
        <v>95</v>
      </c>
      <c r="F1648" s="273" t="s">
        <v>2455</v>
      </c>
      <c r="H1648" s="6"/>
      <c r="I1648" s="307"/>
      <c r="J1648" s="6"/>
    </row>
    <row r="1649" spans="2:10" ht="15">
      <c r="B1649" s="316">
        <v>42804.306527777997</v>
      </c>
      <c r="C1649" s="304">
        <v>50</v>
      </c>
      <c r="D1649" s="123">
        <f t="shared" si="25"/>
        <v>2.4799999999999969</v>
      </c>
      <c r="E1649" s="304">
        <v>47.52</v>
      </c>
      <c r="F1649" s="273" t="s">
        <v>1942</v>
      </c>
      <c r="H1649" s="6"/>
      <c r="I1649" s="307"/>
      <c r="J1649" s="6"/>
    </row>
    <row r="1650" spans="2:10" ht="15">
      <c r="B1650" s="316">
        <v>42804.321805555999</v>
      </c>
      <c r="C1650" s="304">
        <v>200</v>
      </c>
      <c r="D1650" s="123">
        <f t="shared" si="25"/>
        <v>9.9000000000000057</v>
      </c>
      <c r="E1650" s="304">
        <v>190.1</v>
      </c>
      <c r="F1650" s="273" t="s">
        <v>2456</v>
      </c>
      <c r="H1650" s="6"/>
      <c r="I1650" s="307"/>
      <c r="J1650" s="6"/>
    </row>
    <row r="1651" spans="2:10" ht="15">
      <c r="B1651" s="316">
        <v>42804.345983796004</v>
      </c>
      <c r="C1651" s="304">
        <v>100</v>
      </c>
      <c r="D1651" s="123">
        <f t="shared" si="25"/>
        <v>4.9500000000000028</v>
      </c>
      <c r="E1651" s="304">
        <v>95.05</v>
      </c>
      <c r="F1651" s="273" t="s">
        <v>1981</v>
      </c>
      <c r="H1651" s="6"/>
      <c r="I1651" s="307"/>
      <c r="J1651" s="6"/>
    </row>
    <row r="1652" spans="2:10" ht="15">
      <c r="B1652" s="316">
        <v>42804.348576388998</v>
      </c>
      <c r="C1652" s="304">
        <v>100</v>
      </c>
      <c r="D1652" s="123">
        <f t="shared" si="25"/>
        <v>5</v>
      </c>
      <c r="E1652" s="304">
        <v>95</v>
      </c>
      <c r="F1652" s="273" t="s">
        <v>1337</v>
      </c>
      <c r="H1652" s="6"/>
      <c r="I1652" s="307"/>
      <c r="J1652" s="6"/>
    </row>
    <row r="1653" spans="2:10" ht="15">
      <c r="B1653" s="316">
        <v>42804.356145833</v>
      </c>
      <c r="C1653" s="304">
        <v>50</v>
      </c>
      <c r="D1653" s="123">
        <f t="shared" si="25"/>
        <v>2.5</v>
      </c>
      <c r="E1653" s="304">
        <v>47.5</v>
      </c>
      <c r="F1653" s="273" t="s">
        <v>2457</v>
      </c>
      <c r="H1653" s="6"/>
      <c r="I1653" s="307"/>
      <c r="J1653" s="6"/>
    </row>
    <row r="1654" spans="2:10" ht="15">
      <c r="B1654" s="316">
        <v>42804.361967593002</v>
      </c>
      <c r="C1654" s="304">
        <v>100</v>
      </c>
      <c r="D1654" s="123">
        <f t="shared" si="25"/>
        <v>5</v>
      </c>
      <c r="E1654" s="304">
        <v>95</v>
      </c>
      <c r="F1654" s="273" t="s">
        <v>2458</v>
      </c>
      <c r="H1654" s="6"/>
      <c r="I1654" s="307"/>
      <c r="J1654" s="6"/>
    </row>
    <row r="1655" spans="2:10" ht="15">
      <c r="B1655" s="316">
        <v>42804.365092592998</v>
      </c>
      <c r="C1655" s="304">
        <v>50</v>
      </c>
      <c r="D1655" s="123">
        <f t="shared" si="25"/>
        <v>2.4799999999999969</v>
      </c>
      <c r="E1655" s="304">
        <v>47.52</v>
      </c>
      <c r="F1655" s="273" t="s">
        <v>2459</v>
      </c>
      <c r="H1655" s="6"/>
      <c r="I1655" s="307"/>
      <c r="J1655" s="6"/>
    </row>
    <row r="1656" spans="2:10" ht="15">
      <c r="B1656" s="316">
        <v>42804.393414352002</v>
      </c>
      <c r="C1656" s="304">
        <v>500</v>
      </c>
      <c r="D1656" s="123">
        <f t="shared" si="25"/>
        <v>25</v>
      </c>
      <c r="E1656" s="304">
        <v>475</v>
      </c>
      <c r="F1656" s="273" t="s">
        <v>2460</v>
      </c>
      <c r="H1656" s="6"/>
      <c r="I1656" s="307"/>
      <c r="J1656" s="6"/>
    </row>
    <row r="1657" spans="2:10" ht="15">
      <c r="B1657" s="316">
        <v>42804.395775463003</v>
      </c>
      <c r="C1657" s="304">
        <v>500</v>
      </c>
      <c r="D1657" s="123">
        <f t="shared" si="25"/>
        <v>35</v>
      </c>
      <c r="E1657" s="304">
        <v>465</v>
      </c>
      <c r="F1657" s="273" t="s">
        <v>2461</v>
      </c>
      <c r="H1657" s="6"/>
      <c r="I1657" s="307"/>
      <c r="J1657" s="6"/>
    </row>
    <row r="1658" spans="2:10" ht="15">
      <c r="B1658" s="316">
        <v>42804.399780093001</v>
      </c>
      <c r="C1658" s="304">
        <v>100</v>
      </c>
      <c r="D1658" s="123">
        <f t="shared" si="25"/>
        <v>4.9500000000000028</v>
      </c>
      <c r="E1658" s="304">
        <v>95.05</v>
      </c>
      <c r="F1658" s="273" t="s">
        <v>2462</v>
      </c>
      <c r="H1658" s="6"/>
      <c r="I1658" s="307"/>
      <c r="J1658" s="6"/>
    </row>
    <row r="1659" spans="2:10" ht="15">
      <c r="B1659" s="316">
        <v>42804.400011573998</v>
      </c>
      <c r="C1659" s="304">
        <v>150</v>
      </c>
      <c r="D1659" s="123">
        <f t="shared" si="25"/>
        <v>7.4300000000000068</v>
      </c>
      <c r="E1659" s="304">
        <v>142.57</v>
      </c>
      <c r="F1659" s="273" t="s">
        <v>2463</v>
      </c>
      <c r="H1659" s="6"/>
      <c r="I1659" s="307"/>
      <c r="J1659" s="6"/>
    </row>
    <row r="1660" spans="2:10" ht="15">
      <c r="B1660" s="316">
        <v>42804.405150462997</v>
      </c>
      <c r="C1660" s="304">
        <v>100</v>
      </c>
      <c r="D1660" s="123">
        <f t="shared" si="25"/>
        <v>5</v>
      </c>
      <c r="E1660" s="304">
        <v>95</v>
      </c>
      <c r="F1660" s="273" t="s">
        <v>2464</v>
      </c>
      <c r="H1660" s="6"/>
      <c r="I1660" s="307"/>
      <c r="J1660" s="6"/>
    </row>
    <row r="1661" spans="2:10" ht="15">
      <c r="B1661" s="316">
        <v>42804.405659721997</v>
      </c>
      <c r="C1661" s="304">
        <v>100</v>
      </c>
      <c r="D1661" s="123">
        <f t="shared" si="25"/>
        <v>4.9500000000000028</v>
      </c>
      <c r="E1661" s="304">
        <v>95.05</v>
      </c>
      <c r="F1661" s="273" t="s">
        <v>2465</v>
      </c>
      <c r="H1661" s="6"/>
      <c r="I1661" s="307"/>
      <c r="J1661" s="6"/>
    </row>
    <row r="1662" spans="2:10" ht="15">
      <c r="B1662" s="316">
        <v>42804.409363425999</v>
      </c>
      <c r="C1662" s="304">
        <v>100</v>
      </c>
      <c r="D1662" s="123">
        <f t="shared" si="25"/>
        <v>5</v>
      </c>
      <c r="E1662" s="304">
        <v>95</v>
      </c>
      <c r="F1662" s="273" t="s">
        <v>1133</v>
      </c>
      <c r="H1662" s="6"/>
      <c r="I1662" s="307"/>
      <c r="J1662" s="6"/>
    </row>
    <row r="1663" spans="2:10" ht="15">
      <c r="B1663" s="316">
        <v>42804.410277777999</v>
      </c>
      <c r="C1663" s="304">
        <v>300</v>
      </c>
      <c r="D1663" s="123">
        <f t="shared" si="25"/>
        <v>15</v>
      </c>
      <c r="E1663" s="304">
        <v>285</v>
      </c>
      <c r="F1663" s="273" t="s">
        <v>2466</v>
      </c>
      <c r="H1663" s="6"/>
      <c r="I1663" s="307"/>
      <c r="J1663" s="6"/>
    </row>
    <row r="1664" spans="2:10" ht="15">
      <c r="B1664" s="316">
        <v>42804.424618056</v>
      </c>
      <c r="C1664" s="304">
        <v>200</v>
      </c>
      <c r="D1664" s="123">
        <f t="shared" si="25"/>
        <v>10</v>
      </c>
      <c r="E1664" s="304">
        <v>190</v>
      </c>
      <c r="F1664" s="273" t="s">
        <v>2467</v>
      </c>
      <c r="H1664" s="6"/>
      <c r="I1664" s="307"/>
      <c r="J1664" s="6"/>
    </row>
    <row r="1665" spans="2:10" ht="15">
      <c r="B1665" s="316">
        <v>42804.435590278001</v>
      </c>
      <c r="C1665" s="304">
        <v>50</v>
      </c>
      <c r="D1665" s="123">
        <f t="shared" si="25"/>
        <v>2.5</v>
      </c>
      <c r="E1665" s="304">
        <v>47.5</v>
      </c>
      <c r="F1665" s="273" t="s">
        <v>2468</v>
      </c>
      <c r="H1665" s="6"/>
      <c r="I1665" s="307"/>
      <c r="J1665" s="6"/>
    </row>
    <row r="1666" spans="2:10" ht="15">
      <c r="B1666" s="316">
        <v>42804.440347222</v>
      </c>
      <c r="C1666" s="304">
        <v>500</v>
      </c>
      <c r="D1666" s="123">
        <f t="shared" si="25"/>
        <v>24.75</v>
      </c>
      <c r="E1666" s="304">
        <v>475.25</v>
      </c>
      <c r="F1666" s="273" t="s">
        <v>1166</v>
      </c>
      <c r="H1666" s="6"/>
      <c r="I1666" s="307"/>
      <c r="J1666" s="6"/>
    </row>
    <row r="1667" spans="2:10" ht="15">
      <c r="B1667" s="316">
        <v>42804.453981480998</v>
      </c>
      <c r="C1667" s="304">
        <v>100</v>
      </c>
      <c r="D1667" s="123">
        <f t="shared" si="25"/>
        <v>7</v>
      </c>
      <c r="E1667" s="304">
        <v>93</v>
      </c>
      <c r="F1667" s="273" t="s">
        <v>2469</v>
      </c>
      <c r="H1667" s="6"/>
      <c r="I1667" s="307"/>
      <c r="J1667" s="6"/>
    </row>
    <row r="1668" spans="2:10" ht="15">
      <c r="B1668" s="316">
        <v>42804.458391204003</v>
      </c>
      <c r="C1668" s="304">
        <v>100</v>
      </c>
      <c r="D1668" s="123">
        <f t="shared" si="25"/>
        <v>4.9500000000000028</v>
      </c>
      <c r="E1668" s="304">
        <v>95.05</v>
      </c>
      <c r="F1668" s="273" t="s">
        <v>2470</v>
      </c>
      <c r="H1668" s="6"/>
      <c r="I1668" s="307"/>
      <c r="J1668" s="6"/>
    </row>
    <row r="1669" spans="2:10" ht="15">
      <c r="B1669" s="316">
        <v>42804.458564815002</v>
      </c>
      <c r="C1669" s="304">
        <v>50</v>
      </c>
      <c r="D1669" s="123">
        <f t="shared" si="25"/>
        <v>2.5</v>
      </c>
      <c r="E1669" s="304">
        <v>47.5</v>
      </c>
      <c r="F1669" s="273" t="s">
        <v>2471</v>
      </c>
      <c r="H1669" s="6"/>
      <c r="I1669" s="307"/>
      <c r="J1669" s="6"/>
    </row>
    <row r="1670" spans="2:10" ht="15">
      <c r="B1670" s="316">
        <v>42804.458622685001</v>
      </c>
      <c r="C1670" s="304">
        <v>100</v>
      </c>
      <c r="D1670" s="123">
        <f t="shared" ref="D1670:D1733" si="26">C1670-E1670</f>
        <v>5</v>
      </c>
      <c r="E1670" s="304">
        <v>95</v>
      </c>
      <c r="F1670" s="273" t="s">
        <v>2472</v>
      </c>
      <c r="H1670" s="6"/>
      <c r="I1670" s="307"/>
      <c r="J1670" s="6"/>
    </row>
    <row r="1671" spans="2:10" ht="15">
      <c r="B1671" s="316">
        <v>42804.458645833001</v>
      </c>
      <c r="C1671" s="304">
        <v>50</v>
      </c>
      <c r="D1671" s="123">
        <f t="shared" si="26"/>
        <v>2.5</v>
      </c>
      <c r="E1671" s="304">
        <v>47.5</v>
      </c>
      <c r="F1671" s="273" t="s">
        <v>2080</v>
      </c>
      <c r="H1671" s="6"/>
      <c r="I1671" s="307"/>
      <c r="J1671" s="6"/>
    </row>
    <row r="1672" spans="2:10" ht="15">
      <c r="B1672" s="316">
        <v>42804.458831019001</v>
      </c>
      <c r="C1672" s="304">
        <v>20</v>
      </c>
      <c r="D1672" s="123">
        <f t="shared" si="26"/>
        <v>0.98999999999999844</v>
      </c>
      <c r="E1672" s="304">
        <v>19.010000000000002</v>
      </c>
      <c r="F1672" s="273" t="s">
        <v>1202</v>
      </c>
      <c r="H1672" s="6"/>
      <c r="I1672" s="307"/>
      <c r="J1672" s="6"/>
    </row>
    <row r="1673" spans="2:10" ht="15">
      <c r="B1673" s="316">
        <v>42804.458865740999</v>
      </c>
      <c r="C1673" s="304">
        <v>100</v>
      </c>
      <c r="D1673" s="123">
        <f t="shared" si="26"/>
        <v>5</v>
      </c>
      <c r="E1673" s="304">
        <v>95</v>
      </c>
      <c r="F1673" s="273" t="s">
        <v>2473</v>
      </c>
      <c r="H1673" s="6"/>
      <c r="I1673" s="307"/>
      <c r="J1673" s="6"/>
    </row>
    <row r="1674" spans="2:10" ht="15">
      <c r="B1674" s="316">
        <v>42804.458877315003</v>
      </c>
      <c r="C1674" s="304">
        <v>200</v>
      </c>
      <c r="D1674" s="123">
        <f t="shared" si="26"/>
        <v>9.9000000000000057</v>
      </c>
      <c r="E1674" s="304">
        <v>190.1</v>
      </c>
      <c r="F1674" s="273" t="s">
        <v>2474</v>
      </c>
      <c r="H1674" s="6"/>
      <c r="I1674" s="307"/>
      <c r="J1674" s="6"/>
    </row>
    <row r="1675" spans="2:10" ht="15">
      <c r="B1675" s="316">
        <v>42804.458877315003</v>
      </c>
      <c r="C1675" s="304">
        <v>100</v>
      </c>
      <c r="D1675" s="123">
        <f t="shared" si="26"/>
        <v>5</v>
      </c>
      <c r="E1675" s="304">
        <v>95</v>
      </c>
      <c r="F1675" s="273" t="s">
        <v>1946</v>
      </c>
      <c r="H1675" s="6"/>
      <c r="I1675" s="307"/>
      <c r="J1675" s="6"/>
    </row>
    <row r="1676" spans="2:10" ht="15">
      <c r="B1676" s="316">
        <v>42804.458900463003</v>
      </c>
      <c r="C1676" s="304">
        <v>150</v>
      </c>
      <c r="D1676" s="123">
        <f t="shared" si="26"/>
        <v>7.5</v>
      </c>
      <c r="E1676" s="304">
        <v>142.5</v>
      </c>
      <c r="F1676" s="273" t="s">
        <v>2475</v>
      </c>
      <c r="H1676" s="6"/>
      <c r="I1676" s="307"/>
      <c r="J1676" s="6"/>
    </row>
    <row r="1677" spans="2:10" ht="15">
      <c r="B1677" s="316">
        <v>42804.458993056003</v>
      </c>
      <c r="C1677" s="304">
        <v>100</v>
      </c>
      <c r="D1677" s="123">
        <f t="shared" si="26"/>
        <v>5</v>
      </c>
      <c r="E1677" s="304">
        <v>95</v>
      </c>
      <c r="F1677" s="273" t="s">
        <v>2476</v>
      </c>
      <c r="H1677" s="6"/>
      <c r="I1677" s="307"/>
      <c r="J1677" s="6"/>
    </row>
    <row r="1678" spans="2:10" ht="15">
      <c r="B1678" s="316">
        <v>42804.459166667002</v>
      </c>
      <c r="C1678" s="304">
        <v>20</v>
      </c>
      <c r="D1678" s="123">
        <f t="shared" si="26"/>
        <v>1</v>
      </c>
      <c r="E1678" s="304">
        <v>19</v>
      </c>
      <c r="F1678" s="273" t="s">
        <v>2477</v>
      </c>
      <c r="H1678" s="6"/>
      <c r="I1678" s="307"/>
      <c r="J1678" s="6"/>
    </row>
    <row r="1679" spans="2:10" ht="15">
      <c r="B1679" s="316">
        <v>42804.459456019002</v>
      </c>
      <c r="C1679" s="304">
        <v>150</v>
      </c>
      <c r="D1679" s="123">
        <f t="shared" si="26"/>
        <v>7.5</v>
      </c>
      <c r="E1679" s="304">
        <v>142.5</v>
      </c>
      <c r="F1679" s="273" t="s">
        <v>2478</v>
      </c>
      <c r="H1679" s="6"/>
      <c r="I1679" s="307"/>
      <c r="J1679" s="6"/>
    </row>
    <row r="1680" spans="2:10" ht="15">
      <c r="B1680" s="316">
        <v>42804.459548610997</v>
      </c>
      <c r="C1680" s="304">
        <v>200</v>
      </c>
      <c r="D1680" s="123">
        <f t="shared" si="26"/>
        <v>10</v>
      </c>
      <c r="E1680" s="304">
        <v>190</v>
      </c>
      <c r="F1680" s="273" t="s">
        <v>2271</v>
      </c>
      <c r="H1680" s="6"/>
      <c r="I1680" s="307"/>
      <c r="J1680" s="6"/>
    </row>
    <row r="1681" spans="2:10" ht="15">
      <c r="B1681" s="316">
        <v>42804.459652778001</v>
      </c>
      <c r="C1681" s="304">
        <v>150</v>
      </c>
      <c r="D1681" s="123">
        <f t="shared" si="26"/>
        <v>7.5</v>
      </c>
      <c r="E1681" s="304">
        <v>142.5</v>
      </c>
      <c r="F1681" s="273" t="s">
        <v>1458</v>
      </c>
      <c r="H1681" s="6"/>
      <c r="I1681" s="307"/>
      <c r="J1681" s="6"/>
    </row>
    <row r="1682" spans="2:10" ht="15">
      <c r="B1682" s="316">
        <v>42804.459722222004</v>
      </c>
      <c r="C1682" s="304">
        <v>50</v>
      </c>
      <c r="D1682" s="123">
        <f t="shared" si="26"/>
        <v>2.4799999999999969</v>
      </c>
      <c r="E1682" s="304">
        <v>47.52</v>
      </c>
      <c r="F1682" s="273" t="s">
        <v>2479</v>
      </c>
      <c r="H1682" s="6"/>
      <c r="I1682" s="307"/>
      <c r="J1682" s="6"/>
    </row>
    <row r="1683" spans="2:10" ht="15">
      <c r="B1683" s="316">
        <v>42804.459745369997</v>
      </c>
      <c r="C1683" s="304">
        <v>50</v>
      </c>
      <c r="D1683" s="123">
        <f t="shared" si="26"/>
        <v>2.5</v>
      </c>
      <c r="E1683" s="304">
        <v>47.5</v>
      </c>
      <c r="F1683" s="273" t="s">
        <v>2480</v>
      </c>
      <c r="H1683" s="6"/>
      <c r="I1683" s="307"/>
      <c r="J1683" s="6"/>
    </row>
    <row r="1684" spans="2:10" ht="15">
      <c r="B1684" s="316">
        <v>42804.460497685002</v>
      </c>
      <c r="C1684" s="304">
        <v>100</v>
      </c>
      <c r="D1684" s="123">
        <f t="shared" si="26"/>
        <v>4.9500000000000028</v>
      </c>
      <c r="E1684" s="304">
        <v>95.05</v>
      </c>
      <c r="F1684" s="273" t="s">
        <v>2481</v>
      </c>
      <c r="H1684" s="6"/>
      <c r="I1684" s="307"/>
      <c r="J1684" s="6"/>
    </row>
    <row r="1685" spans="2:10" ht="15">
      <c r="B1685" s="316">
        <v>42804.472361111002</v>
      </c>
      <c r="C1685" s="304">
        <v>300</v>
      </c>
      <c r="D1685" s="123">
        <f t="shared" si="26"/>
        <v>15</v>
      </c>
      <c r="E1685" s="304">
        <v>285</v>
      </c>
      <c r="F1685" s="273" t="s">
        <v>2482</v>
      </c>
      <c r="H1685" s="6"/>
      <c r="I1685" s="307"/>
      <c r="J1685" s="6"/>
    </row>
    <row r="1686" spans="2:10" ht="15">
      <c r="B1686" s="316">
        <v>42804.497870370004</v>
      </c>
      <c r="C1686" s="304">
        <v>1000</v>
      </c>
      <c r="D1686" s="123">
        <f t="shared" si="26"/>
        <v>50</v>
      </c>
      <c r="E1686" s="304">
        <v>950</v>
      </c>
      <c r="F1686" s="273" t="s">
        <v>2483</v>
      </c>
      <c r="H1686" s="6"/>
      <c r="I1686" s="307"/>
      <c r="J1686" s="6"/>
    </row>
    <row r="1687" spans="2:10" ht="15">
      <c r="B1687" s="316">
        <v>42804.509259259001</v>
      </c>
      <c r="C1687" s="304">
        <v>100</v>
      </c>
      <c r="D1687" s="123">
        <f t="shared" si="26"/>
        <v>5</v>
      </c>
      <c r="E1687" s="304">
        <v>95</v>
      </c>
      <c r="F1687" s="273" t="s">
        <v>2484</v>
      </c>
      <c r="H1687" s="6"/>
      <c r="I1687" s="307"/>
      <c r="J1687" s="6"/>
    </row>
    <row r="1688" spans="2:10" ht="15">
      <c r="B1688" s="316">
        <v>42804.513182870003</v>
      </c>
      <c r="C1688" s="304">
        <v>80</v>
      </c>
      <c r="D1688" s="123">
        <f t="shared" si="26"/>
        <v>4</v>
      </c>
      <c r="E1688" s="304">
        <v>76</v>
      </c>
      <c r="F1688" s="273" t="s">
        <v>1522</v>
      </c>
      <c r="H1688" s="6"/>
      <c r="I1688" s="307"/>
      <c r="J1688" s="6"/>
    </row>
    <row r="1689" spans="2:10" ht="15">
      <c r="B1689" s="316">
        <v>42804.518101852002</v>
      </c>
      <c r="C1689" s="304">
        <v>50</v>
      </c>
      <c r="D1689" s="123">
        <f t="shared" si="26"/>
        <v>2.4799999999999969</v>
      </c>
      <c r="E1689" s="304">
        <v>47.52</v>
      </c>
      <c r="F1689" s="273" t="s">
        <v>1332</v>
      </c>
      <c r="H1689" s="6"/>
      <c r="I1689" s="307"/>
      <c r="J1689" s="6"/>
    </row>
    <row r="1690" spans="2:10" ht="15">
      <c r="B1690" s="316">
        <v>42804.520474536999</v>
      </c>
      <c r="C1690" s="304">
        <v>150</v>
      </c>
      <c r="D1690" s="123">
        <f t="shared" si="26"/>
        <v>7.5</v>
      </c>
      <c r="E1690" s="304">
        <v>142.5</v>
      </c>
      <c r="F1690" s="273" t="s">
        <v>2485</v>
      </c>
      <c r="H1690" s="6"/>
      <c r="I1690" s="307"/>
      <c r="J1690" s="6"/>
    </row>
    <row r="1691" spans="2:10" ht="15">
      <c r="B1691" s="316">
        <v>42804.524583332997</v>
      </c>
      <c r="C1691" s="304">
        <v>300</v>
      </c>
      <c r="D1691" s="123">
        <f t="shared" si="26"/>
        <v>15</v>
      </c>
      <c r="E1691" s="304">
        <v>285</v>
      </c>
      <c r="F1691" s="273" t="s">
        <v>2486</v>
      </c>
      <c r="H1691" s="6"/>
      <c r="I1691" s="307"/>
      <c r="J1691" s="6"/>
    </row>
    <row r="1692" spans="2:10" ht="15">
      <c r="B1692" s="316">
        <v>42804.528819444</v>
      </c>
      <c r="C1692" s="304">
        <v>100</v>
      </c>
      <c r="D1692" s="123">
        <f t="shared" si="26"/>
        <v>5</v>
      </c>
      <c r="E1692" s="304">
        <v>95</v>
      </c>
      <c r="F1692" s="273" t="s">
        <v>2487</v>
      </c>
      <c r="H1692" s="6"/>
      <c r="I1692" s="307"/>
      <c r="J1692" s="6"/>
    </row>
    <row r="1693" spans="2:10" ht="15">
      <c r="B1693" s="316">
        <v>42804.531331019003</v>
      </c>
      <c r="C1693" s="304">
        <v>100</v>
      </c>
      <c r="D1693" s="123">
        <f t="shared" si="26"/>
        <v>5</v>
      </c>
      <c r="E1693" s="304">
        <v>95</v>
      </c>
      <c r="F1693" s="273" t="s">
        <v>2488</v>
      </c>
      <c r="H1693" s="6"/>
      <c r="I1693" s="307"/>
      <c r="J1693" s="6"/>
    </row>
    <row r="1694" spans="2:10" ht="15">
      <c r="B1694" s="316">
        <v>42804.551493056002</v>
      </c>
      <c r="C1694" s="304">
        <v>200</v>
      </c>
      <c r="D1694" s="123">
        <f t="shared" si="26"/>
        <v>9.9000000000000057</v>
      </c>
      <c r="E1694" s="304">
        <v>190.1</v>
      </c>
      <c r="F1694" s="273" t="s">
        <v>2489</v>
      </c>
      <c r="H1694" s="6"/>
      <c r="I1694" s="307"/>
      <c r="J1694" s="6"/>
    </row>
    <row r="1695" spans="2:10" ht="15">
      <c r="B1695" s="316">
        <v>42804.552465278</v>
      </c>
      <c r="C1695" s="304">
        <v>200</v>
      </c>
      <c r="D1695" s="123">
        <f t="shared" si="26"/>
        <v>10</v>
      </c>
      <c r="E1695" s="304">
        <v>190</v>
      </c>
      <c r="F1695" s="273" t="s">
        <v>2490</v>
      </c>
      <c r="H1695" s="6"/>
      <c r="I1695" s="307"/>
      <c r="J1695" s="6"/>
    </row>
    <row r="1696" spans="2:10" ht="15">
      <c r="B1696" s="316">
        <v>42804.554409721997</v>
      </c>
      <c r="C1696" s="304">
        <v>300</v>
      </c>
      <c r="D1696" s="123">
        <f t="shared" si="26"/>
        <v>15</v>
      </c>
      <c r="E1696" s="304">
        <v>285</v>
      </c>
      <c r="F1696" s="273" t="s">
        <v>2491</v>
      </c>
      <c r="H1696" s="6"/>
      <c r="I1696" s="307"/>
      <c r="J1696" s="6"/>
    </row>
    <row r="1697" spans="2:10" ht="15">
      <c r="B1697" s="316">
        <v>42804.556909722</v>
      </c>
      <c r="C1697" s="304">
        <v>100</v>
      </c>
      <c r="D1697" s="123">
        <f t="shared" si="26"/>
        <v>5</v>
      </c>
      <c r="E1697" s="304">
        <v>95</v>
      </c>
      <c r="F1697" s="273" t="s">
        <v>2492</v>
      </c>
      <c r="H1697" s="6"/>
      <c r="I1697" s="307"/>
      <c r="J1697" s="6"/>
    </row>
    <row r="1698" spans="2:10" ht="15">
      <c r="B1698" s="316">
        <v>42804.564513889003</v>
      </c>
      <c r="C1698" s="304">
        <v>100</v>
      </c>
      <c r="D1698" s="123">
        <f t="shared" si="26"/>
        <v>5</v>
      </c>
      <c r="E1698" s="304">
        <v>95</v>
      </c>
      <c r="F1698" s="273" t="s">
        <v>2493</v>
      </c>
      <c r="H1698" s="6"/>
      <c r="I1698" s="307"/>
      <c r="J1698" s="6"/>
    </row>
    <row r="1699" spans="2:10" ht="15">
      <c r="B1699" s="316">
        <v>42804.572025463</v>
      </c>
      <c r="C1699" s="304">
        <v>200</v>
      </c>
      <c r="D1699" s="123">
        <f t="shared" si="26"/>
        <v>10</v>
      </c>
      <c r="E1699" s="304">
        <v>190</v>
      </c>
      <c r="F1699" s="273" t="s">
        <v>2492</v>
      </c>
      <c r="H1699" s="6"/>
      <c r="I1699" s="307"/>
      <c r="J1699" s="6"/>
    </row>
    <row r="1700" spans="2:10" ht="15">
      <c r="B1700" s="316">
        <v>42804.574398147997</v>
      </c>
      <c r="C1700" s="304">
        <v>500</v>
      </c>
      <c r="D1700" s="123">
        <f t="shared" si="26"/>
        <v>24.75</v>
      </c>
      <c r="E1700" s="304">
        <v>475.25</v>
      </c>
      <c r="F1700" s="273" t="s">
        <v>2494</v>
      </c>
      <c r="H1700" s="6"/>
      <c r="I1700" s="307"/>
      <c r="J1700" s="6"/>
    </row>
    <row r="1701" spans="2:10" ht="15">
      <c r="B1701" s="316">
        <v>42804.583136574001</v>
      </c>
      <c r="C1701" s="304">
        <v>100</v>
      </c>
      <c r="D1701" s="123">
        <f t="shared" si="26"/>
        <v>5</v>
      </c>
      <c r="E1701" s="304">
        <v>95</v>
      </c>
      <c r="F1701" s="273" t="s">
        <v>2495</v>
      </c>
      <c r="H1701" s="6"/>
      <c r="I1701" s="307"/>
      <c r="J1701" s="6"/>
    </row>
    <row r="1702" spans="2:10" ht="15">
      <c r="B1702" s="316">
        <v>42804.583356481002</v>
      </c>
      <c r="C1702" s="304">
        <v>100</v>
      </c>
      <c r="D1702" s="123">
        <f t="shared" si="26"/>
        <v>5</v>
      </c>
      <c r="E1702" s="304">
        <v>95</v>
      </c>
      <c r="F1702" s="273" t="s">
        <v>2496</v>
      </c>
      <c r="H1702" s="6"/>
      <c r="I1702" s="307"/>
      <c r="J1702" s="6"/>
    </row>
    <row r="1703" spans="2:10" ht="15">
      <c r="B1703" s="316">
        <v>42804.587685184997</v>
      </c>
      <c r="C1703" s="304">
        <v>150</v>
      </c>
      <c r="D1703" s="123">
        <f t="shared" si="26"/>
        <v>7.5</v>
      </c>
      <c r="E1703" s="304">
        <v>142.5</v>
      </c>
      <c r="F1703" s="273" t="s">
        <v>2497</v>
      </c>
      <c r="H1703" s="6"/>
      <c r="I1703" s="307"/>
      <c r="J1703" s="6"/>
    </row>
    <row r="1704" spans="2:10" ht="15">
      <c r="B1704" s="316">
        <v>42804.593356480997</v>
      </c>
      <c r="C1704" s="304">
        <v>40</v>
      </c>
      <c r="D1704" s="123">
        <f t="shared" si="26"/>
        <v>2</v>
      </c>
      <c r="E1704" s="304">
        <v>38</v>
      </c>
      <c r="F1704" s="273" t="s">
        <v>1322</v>
      </c>
      <c r="H1704" s="6"/>
      <c r="I1704" s="307"/>
      <c r="J1704" s="6"/>
    </row>
    <row r="1705" spans="2:10" ht="15">
      <c r="B1705" s="316">
        <v>42804.605555556001</v>
      </c>
      <c r="C1705" s="304">
        <v>200</v>
      </c>
      <c r="D1705" s="123">
        <f t="shared" si="26"/>
        <v>9.9000000000000057</v>
      </c>
      <c r="E1705" s="304">
        <v>190.1</v>
      </c>
      <c r="F1705" s="273" t="s">
        <v>2498</v>
      </c>
      <c r="H1705" s="6"/>
      <c r="I1705" s="307"/>
      <c r="J1705" s="6"/>
    </row>
    <row r="1706" spans="2:10" ht="15">
      <c r="B1706" s="316">
        <v>42804.611979166999</v>
      </c>
      <c r="C1706" s="304">
        <v>300</v>
      </c>
      <c r="D1706" s="123">
        <f t="shared" si="26"/>
        <v>15</v>
      </c>
      <c r="E1706" s="304">
        <v>285</v>
      </c>
      <c r="F1706" s="273" t="s">
        <v>2499</v>
      </c>
      <c r="H1706" s="6"/>
      <c r="I1706" s="307"/>
      <c r="J1706" s="6"/>
    </row>
    <row r="1707" spans="2:10" ht="15">
      <c r="B1707" s="316">
        <v>42804.614490740998</v>
      </c>
      <c r="C1707" s="304">
        <v>50</v>
      </c>
      <c r="D1707" s="123">
        <f t="shared" si="26"/>
        <v>2.4799999999999969</v>
      </c>
      <c r="E1707" s="304">
        <v>47.52</v>
      </c>
      <c r="F1707" s="273" t="s">
        <v>2500</v>
      </c>
      <c r="H1707" s="6"/>
      <c r="I1707" s="307"/>
      <c r="J1707" s="6"/>
    </row>
    <row r="1708" spans="2:10" ht="15">
      <c r="B1708" s="316">
        <v>42804.615497685001</v>
      </c>
      <c r="C1708" s="304">
        <v>80</v>
      </c>
      <c r="D1708" s="123">
        <f t="shared" si="26"/>
        <v>4</v>
      </c>
      <c r="E1708" s="304">
        <v>76</v>
      </c>
      <c r="F1708" s="273" t="s">
        <v>2501</v>
      </c>
      <c r="H1708" s="6"/>
      <c r="I1708" s="307"/>
      <c r="J1708" s="6"/>
    </row>
    <row r="1709" spans="2:10" ht="15">
      <c r="B1709" s="316">
        <v>42804.619363425998</v>
      </c>
      <c r="C1709" s="304">
        <v>200</v>
      </c>
      <c r="D1709" s="123">
        <f t="shared" si="26"/>
        <v>9.9000000000000057</v>
      </c>
      <c r="E1709" s="304">
        <v>190.1</v>
      </c>
      <c r="F1709" s="273" t="s">
        <v>2502</v>
      </c>
      <c r="H1709" s="6"/>
      <c r="I1709" s="307"/>
      <c r="J1709" s="6"/>
    </row>
    <row r="1710" spans="2:10" ht="15">
      <c r="B1710" s="316">
        <v>42804.620300925999</v>
      </c>
      <c r="C1710" s="304">
        <v>1000</v>
      </c>
      <c r="D1710" s="123">
        <f t="shared" si="26"/>
        <v>49.5</v>
      </c>
      <c r="E1710" s="304">
        <v>950.5</v>
      </c>
      <c r="F1710" s="273" t="s">
        <v>2503</v>
      </c>
      <c r="H1710" s="6"/>
      <c r="I1710" s="307"/>
      <c r="J1710" s="6"/>
    </row>
    <row r="1711" spans="2:10" ht="15">
      <c r="B1711" s="316">
        <v>42804.638252315002</v>
      </c>
      <c r="C1711" s="304">
        <v>100</v>
      </c>
      <c r="D1711" s="123">
        <f t="shared" si="26"/>
        <v>7</v>
      </c>
      <c r="E1711" s="304">
        <v>93</v>
      </c>
      <c r="F1711" s="273" t="s">
        <v>2504</v>
      </c>
      <c r="H1711" s="6"/>
      <c r="I1711" s="307"/>
      <c r="J1711" s="6"/>
    </row>
    <row r="1712" spans="2:10" ht="15">
      <c r="B1712" s="316">
        <v>42804.640393519003</v>
      </c>
      <c r="C1712" s="304">
        <v>50</v>
      </c>
      <c r="D1712" s="123">
        <f t="shared" si="26"/>
        <v>2.4799999999999969</v>
      </c>
      <c r="E1712" s="304">
        <v>47.52</v>
      </c>
      <c r="F1712" s="273" t="s">
        <v>1661</v>
      </c>
      <c r="H1712" s="6"/>
      <c r="I1712" s="307"/>
      <c r="J1712" s="6"/>
    </row>
    <row r="1713" spans="2:10" ht="15">
      <c r="B1713" s="316">
        <v>42804.643321759002</v>
      </c>
      <c r="C1713" s="304">
        <v>100</v>
      </c>
      <c r="D1713" s="123">
        <f t="shared" si="26"/>
        <v>5</v>
      </c>
      <c r="E1713" s="304">
        <v>95</v>
      </c>
      <c r="F1713" s="273" t="s">
        <v>2505</v>
      </c>
      <c r="H1713" s="6"/>
      <c r="I1713" s="307"/>
      <c r="J1713" s="6"/>
    </row>
    <row r="1714" spans="2:10" ht="15">
      <c r="B1714" s="316">
        <v>42804.665578704</v>
      </c>
      <c r="C1714" s="304">
        <v>50</v>
      </c>
      <c r="D1714" s="123">
        <f t="shared" si="26"/>
        <v>2.5</v>
      </c>
      <c r="E1714" s="304">
        <v>47.5</v>
      </c>
      <c r="F1714" s="273" t="s">
        <v>2506</v>
      </c>
      <c r="H1714" s="6"/>
      <c r="I1714" s="307"/>
      <c r="J1714" s="6"/>
    </row>
    <row r="1715" spans="2:10" ht="15">
      <c r="B1715" s="316">
        <v>42804.667557870001</v>
      </c>
      <c r="C1715" s="304">
        <v>1700</v>
      </c>
      <c r="D1715" s="123">
        <f t="shared" si="26"/>
        <v>85</v>
      </c>
      <c r="E1715" s="304">
        <v>1615</v>
      </c>
      <c r="F1715" s="273" t="s">
        <v>1343</v>
      </c>
      <c r="H1715" s="6"/>
      <c r="I1715" s="307"/>
      <c r="J1715" s="6"/>
    </row>
    <row r="1716" spans="2:10" ht="15">
      <c r="B1716" s="316">
        <v>42804.669224537</v>
      </c>
      <c r="C1716" s="304">
        <v>200</v>
      </c>
      <c r="D1716" s="123">
        <f t="shared" si="26"/>
        <v>10</v>
      </c>
      <c r="E1716" s="304">
        <v>190</v>
      </c>
      <c r="F1716" s="273" t="s">
        <v>2507</v>
      </c>
      <c r="H1716" s="6"/>
      <c r="I1716" s="307"/>
      <c r="J1716" s="6"/>
    </row>
    <row r="1717" spans="2:10" ht="15">
      <c r="B1717" s="316">
        <v>42804.682557870001</v>
      </c>
      <c r="C1717" s="304">
        <v>100</v>
      </c>
      <c r="D1717" s="123">
        <f t="shared" si="26"/>
        <v>5</v>
      </c>
      <c r="E1717" s="304">
        <v>95</v>
      </c>
      <c r="F1717" s="273" t="s">
        <v>2508</v>
      </c>
      <c r="H1717" s="6"/>
      <c r="I1717" s="307"/>
      <c r="J1717" s="6"/>
    </row>
    <row r="1718" spans="2:10" ht="15">
      <c r="B1718" s="316">
        <v>42804.683854167</v>
      </c>
      <c r="C1718" s="304">
        <v>100</v>
      </c>
      <c r="D1718" s="123">
        <f t="shared" si="26"/>
        <v>5</v>
      </c>
      <c r="E1718" s="304">
        <v>95</v>
      </c>
      <c r="F1718" s="273" t="s">
        <v>1551</v>
      </c>
      <c r="H1718" s="6"/>
      <c r="I1718" s="307"/>
      <c r="J1718" s="6"/>
    </row>
    <row r="1719" spans="2:10" ht="15">
      <c r="B1719" s="316">
        <v>42804.686840278002</v>
      </c>
      <c r="C1719" s="304">
        <v>400</v>
      </c>
      <c r="D1719" s="123">
        <f t="shared" si="26"/>
        <v>20</v>
      </c>
      <c r="E1719" s="304">
        <v>380</v>
      </c>
      <c r="F1719" s="273" t="s">
        <v>2509</v>
      </c>
      <c r="H1719" s="6"/>
      <c r="I1719" s="307"/>
      <c r="J1719" s="6"/>
    </row>
    <row r="1720" spans="2:10" ht="15">
      <c r="B1720" s="316">
        <v>42804.736689814999</v>
      </c>
      <c r="C1720" s="304">
        <v>50</v>
      </c>
      <c r="D1720" s="123">
        <f t="shared" si="26"/>
        <v>2.5</v>
      </c>
      <c r="E1720" s="304">
        <v>47.5</v>
      </c>
      <c r="F1720" s="273" t="s">
        <v>2510</v>
      </c>
      <c r="H1720" s="6"/>
      <c r="I1720" s="307"/>
      <c r="J1720" s="6"/>
    </row>
    <row r="1721" spans="2:10" ht="15">
      <c r="B1721" s="316">
        <v>42804.745405093003</v>
      </c>
      <c r="C1721" s="304">
        <v>325</v>
      </c>
      <c r="D1721" s="123">
        <f t="shared" si="26"/>
        <v>16.25</v>
      </c>
      <c r="E1721" s="304">
        <v>308.75</v>
      </c>
      <c r="F1721" s="273" t="s">
        <v>2511</v>
      </c>
      <c r="H1721" s="6"/>
      <c r="I1721" s="307"/>
      <c r="J1721" s="6"/>
    </row>
    <row r="1722" spans="2:10" ht="15">
      <c r="B1722" s="316">
        <v>42804.752002314999</v>
      </c>
      <c r="C1722" s="304">
        <v>500</v>
      </c>
      <c r="D1722" s="123">
        <f t="shared" si="26"/>
        <v>25</v>
      </c>
      <c r="E1722" s="304">
        <v>475</v>
      </c>
      <c r="F1722" s="273" t="s">
        <v>2512</v>
      </c>
      <c r="H1722" s="6"/>
      <c r="I1722" s="307"/>
      <c r="J1722" s="6"/>
    </row>
    <row r="1723" spans="2:10" ht="15">
      <c r="B1723" s="316">
        <v>42804.759351852001</v>
      </c>
      <c r="C1723" s="304">
        <v>150</v>
      </c>
      <c r="D1723" s="123">
        <f t="shared" si="26"/>
        <v>7.5</v>
      </c>
      <c r="E1723" s="304">
        <v>142.5</v>
      </c>
      <c r="F1723" s="273" t="s">
        <v>1314</v>
      </c>
      <c r="H1723" s="6"/>
      <c r="I1723" s="307"/>
      <c r="J1723" s="6"/>
    </row>
    <row r="1724" spans="2:10" ht="15">
      <c r="B1724" s="316">
        <v>42804.782164352</v>
      </c>
      <c r="C1724" s="304">
        <v>75</v>
      </c>
      <c r="D1724" s="123">
        <f t="shared" si="26"/>
        <v>3.75</v>
      </c>
      <c r="E1724" s="304">
        <v>71.25</v>
      </c>
      <c r="F1724" s="273" t="s">
        <v>2335</v>
      </c>
      <c r="H1724" s="6"/>
      <c r="I1724" s="307"/>
      <c r="J1724" s="6"/>
    </row>
    <row r="1725" spans="2:10" ht="15">
      <c r="B1725" s="316">
        <v>42804.782824073998</v>
      </c>
      <c r="C1725" s="304">
        <v>300</v>
      </c>
      <c r="D1725" s="123">
        <f t="shared" si="26"/>
        <v>14.850000000000023</v>
      </c>
      <c r="E1725" s="304">
        <v>285.14999999999998</v>
      </c>
      <c r="F1725" s="273" t="s">
        <v>2513</v>
      </c>
      <c r="H1725" s="6"/>
      <c r="I1725" s="307"/>
      <c r="J1725" s="6"/>
    </row>
    <row r="1726" spans="2:10" ht="15">
      <c r="B1726" s="316">
        <v>42804.785023147997</v>
      </c>
      <c r="C1726" s="304">
        <v>100</v>
      </c>
      <c r="D1726" s="123">
        <f t="shared" si="26"/>
        <v>5</v>
      </c>
      <c r="E1726" s="304">
        <v>95</v>
      </c>
      <c r="F1726" s="273" t="s">
        <v>2514</v>
      </c>
      <c r="H1726" s="6"/>
      <c r="I1726" s="307"/>
      <c r="J1726" s="6"/>
    </row>
    <row r="1727" spans="2:10" ht="15">
      <c r="B1727" s="316">
        <v>42804.795324074003</v>
      </c>
      <c r="C1727" s="304">
        <v>100</v>
      </c>
      <c r="D1727" s="123">
        <f t="shared" si="26"/>
        <v>7</v>
      </c>
      <c r="E1727" s="304">
        <v>93</v>
      </c>
      <c r="F1727" s="273" t="s">
        <v>2147</v>
      </c>
      <c r="H1727" s="6"/>
      <c r="I1727" s="307"/>
      <c r="J1727" s="6"/>
    </row>
    <row r="1728" spans="2:10" ht="15">
      <c r="B1728" s="316">
        <v>42804.799178241003</v>
      </c>
      <c r="C1728" s="304">
        <v>100</v>
      </c>
      <c r="D1728" s="123">
        <f t="shared" si="26"/>
        <v>7</v>
      </c>
      <c r="E1728" s="304">
        <v>93</v>
      </c>
      <c r="F1728" s="273" t="s">
        <v>2515</v>
      </c>
      <c r="H1728" s="6"/>
      <c r="I1728" s="307"/>
      <c r="J1728" s="6"/>
    </row>
    <row r="1729" spans="2:10" ht="15">
      <c r="B1729" s="316">
        <v>42804.803564815003</v>
      </c>
      <c r="C1729" s="304">
        <v>100</v>
      </c>
      <c r="D1729" s="123">
        <f t="shared" si="26"/>
        <v>5</v>
      </c>
      <c r="E1729" s="304">
        <v>95</v>
      </c>
      <c r="F1729" s="273" t="s">
        <v>2516</v>
      </c>
      <c r="H1729" s="6"/>
      <c r="I1729" s="307"/>
      <c r="J1729" s="6"/>
    </row>
    <row r="1730" spans="2:10" ht="15">
      <c r="B1730" s="316">
        <v>42804.803842592999</v>
      </c>
      <c r="C1730" s="304">
        <v>100</v>
      </c>
      <c r="D1730" s="123">
        <f t="shared" si="26"/>
        <v>5</v>
      </c>
      <c r="E1730" s="304">
        <v>95</v>
      </c>
      <c r="F1730" s="273" t="s">
        <v>2517</v>
      </c>
      <c r="H1730" s="6"/>
      <c r="I1730" s="307"/>
      <c r="J1730" s="6"/>
    </row>
    <row r="1731" spans="2:10" ht="15">
      <c r="B1731" s="316">
        <v>42804.810972222003</v>
      </c>
      <c r="C1731" s="304">
        <v>100</v>
      </c>
      <c r="D1731" s="123">
        <f t="shared" si="26"/>
        <v>5</v>
      </c>
      <c r="E1731" s="304">
        <v>95</v>
      </c>
      <c r="F1731" s="273" t="s">
        <v>2518</v>
      </c>
      <c r="H1731" s="6"/>
      <c r="I1731" s="307"/>
      <c r="J1731" s="6"/>
    </row>
    <row r="1732" spans="2:10" ht="15">
      <c r="B1732" s="316">
        <v>42804.822777777998</v>
      </c>
      <c r="C1732" s="304">
        <v>300</v>
      </c>
      <c r="D1732" s="123">
        <f t="shared" si="26"/>
        <v>15</v>
      </c>
      <c r="E1732" s="304">
        <v>285</v>
      </c>
      <c r="F1732" s="273" t="s">
        <v>2519</v>
      </c>
      <c r="H1732" s="6"/>
      <c r="I1732" s="307"/>
      <c r="J1732" s="6"/>
    </row>
    <row r="1733" spans="2:10" ht="15">
      <c r="B1733" s="316">
        <v>42804.827337962997</v>
      </c>
      <c r="C1733" s="304">
        <v>100</v>
      </c>
      <c r="D1733" s="123">
        <f t="shared" si="26"/>
        <v>4.9500000000000028</v>
      </c>
      <c r="E1733" s="304">
        <v>95.05</v>
      </c>
      <c r="F1733" s="273" t="s">
        <v>2499</v>
      </c>
      <c r="H1733" s="6"/>
      <c r="I1733" s="307"/>
      <c r="J1733" s="6"/>
    </row>
    <row r="1734" spans="2:10" ht="15">
      <c r="B1734" s="316">
        <v>42804.827662037002</v>
      </c>
      <c r="C1734" s="304">
        <v>300</v>
      </c>
      <c r="D1734" s="123">
        <f t="shared" ref="D1734:D1797" si="27">C1734-E1734</f>
        <v>21</v>
      </c>
      <c r="E1734" s="304">
        <v>279</v>
      </c>
      <c r="F1734" s="273" t="s">
        <v>2520</v>
      </c>
      <c r="H1734" s="6"/>
      <c r="I1734" s="307"/>
      <c r="J1734" s="6"/>
    </row>
    <row r="1735" spans="2:10" ht="15">
      <c r="B1735" s="316">
        <v>42804.831689815001</v>
      </c>
      <c r="C1735" s="304">
        <v>500</v>
      </c>
      <c r="D1735" s="123">
        <f t="shared" si="27"/>
        <v>25</v>
      </c>
      <c r="E1735" s="304">
        <v>475</v>
      </c>
      <c r="F1735" s="273" t="s">
        <v>2521</v>
      </c>
      <c r="H1735" s="6"/>
      <c r="I1735" s="307"/>
      <c r="J1735" s="6"/>
    </row>
    <row r="1736" spans="2:10" ht="15">
      <c r="B1736" s="316">
        <v>42804.855810184999</v>
      </c>
      <c r="C1736" s="304">
        <v>230</v>
      </c>
      <c r="D1736" s="123">
        <f t="shared" si="27"/>
        <v>11.389999999999986</v>
      </c>
      <c r="E1736" s="304">
        <v>218.61</v>
      </c>
      <c r="F1736" s="273" t="s">
        <v>2522</v>
      </c>
      <c r="H1736" s="6"/>
      <c r="I1736" s="307"/>
      <c r="J1736" s="6"/>
    </row>
    <row r="1737" spans="2:10" ht="15">
      <c r="B1737" s="316">
        <v>42804.860115741001</v>
      </c>
      <c r="C1737" s="304">
        <v>500</v>
      </c>
      <c r="D1737" s="123">
        <f t="shared" si="27"/>
        <v>25</v>
      </c>
      <c r="E1737" s="304">
        <v>475</v>
      </c>
      <c r="F1737" s="273" t="s">
        <v>2523</v>
      </c>
      <c r="H1737" s="6"/>
      <c r="I1737" s="307"/>
      <c r="J1737" s="6"/>
    </row>
    <row r="1738" spans="2:10" ht="15">
      <c r="B1738" s="316">
        <v>42804.876111111</v>
      </c>
      <c r="C1738" s="304">
        <v>20</v>
      </c>
      <c r="D1738" s="123">
        <f t="shared" si="27"/>
        <v>0.98999999999999844</v>
      </c>
      <c r="E1738" s="304">
        <v>19.010000000000002</v>
      </c>
      <c r="F1738" s="273" t="s">
        <v>1690</v>
      </c>
      <c r="H1738" s="6"/>
      <c r="I1738" s="307"/>
      <c r="J1738" s="6"/>
    </row>
    <row r="1739" spans="2:10" ht="15">
      <c r="B1739" s="316">
        <v>42804.880636574002</v>
      </c>
      <c r="C1739" s="304">
        <v>300</v>
      </c>
      <c r="D1739" s="123">
        <f t="shared" si="27"/>
        <v>15</v>
      </c>
      <c r="E1739" s="304">
        <v>285</v>
      </c>
      <c r="F1739" s="273" t="s">
        <v>1146</v>
      </c>
      <c r="H1739" s="6"/>
      <c r="I1739" s="307"/>
      <c r="J1739" s="6"/>
    </row>
    <row r="1740" spans="2:10" ht="15">
      <c r="B1740" s="316">
        <v>42804.881284722003</v>
      </c>
      <c r="C1740" s="304">
        <v>500</v>
      </c>
      <c r="D1740" s="123">
        <f t="shared" si="27"/>
        <v>25</v>
      </c>
      <c r="E1740" s="304">
        <v>475</v>
      </c>
      <c r="F1740" s="273" t="s">
        <v>2524</v>
      </c>
      <c r="H1740" s="6"/>
      <c r="I1740" s="307"/>
      <c r="J1740" s="6"/>
    </row>
    <row r="1741" spans="2:10" ht="15">
      <c r="B1741" s="316">
        <v>42804.881805555997</v>
      </c>
      <c r="C1741" s="304">
        <v>200</v>
      </c>
      <c r="D1741" s="123">
        <f t="shared" si="27"/>
        <v>10</v>
      </c>
      <c r="E1741" s="304">
        <v>190</v>
      </c>
      <c r="F1741" s="273" t="s">
        <v>2525</v>
      </c>
      <c r="H1741" s="6"/>
      <c r="I1741" s="307"/>
      <c r="J1741" s="6"/>
    </row>
    <row r="1742" spans="2:10" ht="15">
      <c r="B1742" s="316">
        <v>42804.894629629998</v>
      </c>
      <c r="C1742" s="304">
        <v>200</v>
      </c>
      <c r="D1742" s="123">
        <f t="shared" si="27"/>
        <v>10</v>
      </c>
      <c r="E1742" s="304">
        <v>190</v>
      </c>
      <c r="F1742" s="273" t="s">
        <v>2526</v>
      </c>
      <c r="H1742" s="6"/>
      <c r="I1742" s="307"/>
      <c r="J1742" s="6"/>
    </row>
    <row r="1743" spans="2:10" ht="15">
      <c r="B1743" s="316">
        <v>42804.899305555999</v>
      </c>
      <c r="C1743" s="304">
        <v>50</v>
      </c>
      <c r="D1743" s="123">
        <f t="shared" si="27"/>
        <v>3.5</v>
      </c>
      <c r="E1743" s="304">
        <v>46.5</v>
      </c>
      <c r="F1743" s="273" t="s">
        <v>2527</v>
      </c>
      <c r="H1743" s="6"/>
      <c r="I1743" s="307"/>
      <c r="J1743" s="6"/>
    </row>
    <row r="1744" spans="2:10" ht="15">
      <c r="B1744" s="316">
        <v>42804.902592592996</v>
      </c>
      <c r="C1744" s="304">
        <v>300</v>
      </c>
      <c r="D1744" s="123">
        <f t="shared" si="27"/>
        <v>21</v>
      </c>
      <c r="E1744" s="304">
        <v>279</v>
      </c>
      <c r="F1744" s="273" t="s">
        <v>2528</v>
      </c>
      <c r="H1744" s="6"/>
      <c r="I1744" s="307"/>
      <c r="J1744" s="6"/>
    </row>
    <row r="1745" spans="2:10" ht="15">
      <c r="B1745" s="316">
        <v>42804.903958333001</v>
      </c>
      <c r="C1745" s="304">
        <v>200</v>
      </c>
      <c r="D1745" s="123">
        <f t="shared" si="27"/>
        <v>10</v>
      </c>
      <c r="E1745" s="304">
        <v>190</v>
      </c>
      <c r="F1745" s="273" t="s">
        <v>2529</v>
      </c>
      <c r="H1745" s="6"/>
      <c r="I1745" s="307"/>
      <c r="J1745" s="6"/>
    </row>
    <row r="1746" spans="2:10" ht="15">
      <c r="B1746" s="316">
        <v>42804.923993056</v>
      </c>
      <c r="C1746" s="304">
        <v>200</v>
      </c>
      <c r="D1746" s="123">
        <f t="shared" si="27"/>
        <v>10</v>
      </c>
      <c r="E1746" s="304">
        <v>190</v>
      </c>
      <c r="F1746" s="273" t="s">
        <v>2530</v>
      </c>
      <c r="H1746" s="6"/>
      <c r="I1746" s="307"/>
      <c r="J1746" s="6"/>
    </row>
    <row r="1747" spans="2:10" ht="15">
      <c r="B1747" s="316">
        <v>42804.939074073998</v>
      </c>
      <c r="C1747" s="304">
        <v>2500</v>
      </c>
      <c r="D1747" s="123">
        <f t="shared" si="27"/>
        <v>125</v>
      </c>
      <c r="E1747" s="304">
        <v>2375</v>
      </c>
      <c r="F1747" s="273" t="s">
        <v>2531</v>
      </c>
      <c r="H1747" s="6"/>
      <c r="I1747" s="307"/>
      <c r="J1747" s="6"/>
    </row>
    <row r="1748" spans="2:10" ht="15">
      <c r="B1748" s="316">
        <v>42804.943344906998</v>
      </c>
      <c r="C1748" s="304">
        <v>200</v>
      </c>
      <c r="D1748" s="123">
        <f t="shared" si="27"/>
        <v>10</v>
      </c>
      <c r="E1748" s="304">
        <v>190</v>
      </c>
      <c r="F1748" s="273" t="s">
        <v>2532</v>
      </c>
      <c r="H1748" s="6"/>
      <c r="I1748" s="307"/>
      <c r="J1748" s="6"/>
    </row>
    <row r="1749" spans="2:10" ht="15">
      <c r="B1749" s="316">
        <v>42804.957835647998</v>
      </c>
      <c r="C1749" s="304">
        <v>200</v>
      </c>
      <c r="D1749" s="123">
        <f t="shared" si="27"/>
        <v>10</v>
      </c>
      <c r="E1749" s="304">
        <v>190</v>
      </c>
      <c r="F1749" s="273" t="s">
        <v>2533</v>
      </c>
      <c r="H1749" s="6"/>
      <c r="I1749" s="307"/>
      <c r="J1749" s="6"/>
    </row>
    <row r="1750" spans="2:10" ht="15">
      <c r="B1750" s="316">
        <v>42804.965428240997</v>
      </c>
      <c r="C1750" s="304">
        <v>200</v>
      </c>
      <c r="D1750" s="123">
        <f t="shared" si="27"/>
        <v>10</v>
      </c>
      <c r="E1750" s="304">
        <v>190</v>
      </c>
      <c r="F1750" s="273" t="s">
        <v>2532</v>
      </c>
      <c r="H1750" s="6"/>
      <c r="I1750" s="307"/>
      <c r="J1750" s="6"/>
    </row>
    <row r="1751" spans="2:10" ht="15">
      <c r="B1751" s="316">
        <v>42804.965682870003</v>
      </c>
      <c r="C1751" s="304">
        <v>22</v>
      </c>
      <c r="D1751" s="123">
        <f t="shared" si="27"/>
        <v>1.1000000000000014</v>
      </c>
      <c r="E1751" s="304">
        <v>20.9</v>
      </c>
      <c r="F1751" s="273" t="s">
        <v>2534</v>
      </c>
      <c r="H1751" s="6"/>
      <c r="I1751" s="307"/>
      <c r="J1751" s="6"/>
    </row>
    <row r="1752" spans="2:10" ht="15">
      <c r="B1752" s="316">
        <v>42804.981076388998</v>
      </c>
      <c r="C1752" s="304">
        <v>50</v>
      </c>
      <c r="D1752" s="123">
        <f t="shared" si="27"/>
        <v>2.5</v>
      </c>
      <c r="E1752" s="304">
        <v>47.5</v>
      </c>
      <c r="F1752" s="273" t="s">
        <v>2535</v>
      </c>
      <c r="H1752" s="6"/>
      <c r="I1752" s="307"/>
      <c r="J1752" s="6"/>
    </row>
    <row r="1753" spans="2:10" ht="15">
      <c r="B1753" s="316">
        <v>42804.994907407003</v>
      </c>
      <c r="C1753" s="304">
        <v>100</v>
      </c>
      <c r="D1753" s="123">
        <f t="shared" si="27"/>
        <v>5</v>
      </c>
      <c r="E1753" s="304">
        <v>95</v>
      </c>
      <c r="F1753" s="273" t="s">
        <v>1621</v>
      </c>
      <c r="H1753" s="6"/>
      <c r="I1753" s="307"/>
      <c r="J1753" s="6"/>
    </row>
    <row r="1754" spans="2:10" ht="15">
      <c r="B1754" s="316">
        <v>42804.999571758999</v>
      </c>
      <c r="C1754" s="304">
        <v>100</v>
      </c>
      <c r="D1754" s="123">
        <f t="shared" si="27"/>
        <v>4.9500000000000028</v>
      </c>
      <c r="E1754" s="304">
        <v>95.05</v>
      </c>
      <c r="F1754" s="273" t="s">
        <v>2536</v>
      </c>
      <c r="H1754" s="6"/>
      <c r="I1754" s="307"/>
      <c r="J1754" s="6"/>
    </row>
    <row r="1755" spans="2:10" ht="15">
      <c r="B1755" s="316">
        <v>42805.004884258997</v>
      </c>
      <c r="C1755" s="304">
        <v>300</v>
      </c>
      <c r="D1755" s="123">
        <f t="shared" si="27"/>
        <v>15</v>
      </c>
      <c r="E1755" s="304">
        <v>285</v>
      </c>
      <c r="F1755" s="273" t="s">
        <v>1328</v>
      </c>
      <c r="H1755" s="6"/>
      <c r="I1755" s="307"/>
      <c r="J1755" s="6"/>
    </row>
    <row r="1756" spans="2:10" ht="15">
      <c r="B1756" s="316">
        <v>42805.005208333001</v>
      </c>
      <c r="C1756" s="304">
        <v>56</v>
      </c>
      <c r="D1756" s="123">
        <f t="shared" si="27"/>
        <v>2.7999999999999972</v>
      </c>
      <c r="E1756" s="304">
        <v>53.2</v>
      </c>
      <c r="F1756" s="273" t="s">
        <v>1621</v>
      </c>
      <c r="H1756" s="6"/>
      <c r="I1756" s="307"/>
      <c r="J1756" s="6"/>
    </row>
    <row r="1757" spans="2:10" ht="15">
      <c r="B1757" s="316">
        <v>42805.007962962998</v>
      </c>
      <c r="C1757" s="304">
        <v>300</v>
      </c>
      <c r="D1757" s="123">
        <f t="shared" si="27"/>
        <v>15</v>
      </c>
      <c r="E1757" s="304">
        <v>285</v>
      </c>
      <c r="F1757" s="273" t="s">
        <v>2537</v>
      </c>
      <c r="H1757" s="6"/>
      <c r="I1757" s="307"/>
      <c r="J1757" s="6"/>
    </row>
    <row r="1758" spans="2:10" ht="15">
      <c r="B1758" s="316">
        <v>42805.014571758998</v>
      </c>
      <c r="C1758" s="304">
        <v>500</v>
      </c>
      <c r="D1758" s="123">
        <f t="shared" si="27"/>
        <v>25</v>
      </c>
      <c r="E1758" s="304">
        <v>475</v>
      </c>
      <c r="F1758" s="273" t="s">
        <v>2538</v>
      </c>
      <c r="H1758" s="6"/>
      <c r="I1758" s="307"/>
      <c r="J1758" s="6"/>
    </row>
    <row r="1759" spans="2:10" ht="15">
      <c r="B1759" s="316">
        <v>42805.034780093003</v>
      </c>
      <c r="C1759" s="304">
        <v>50</v>
      </c>
      <c r="D1759" s="123">
        <f t="shared" si="27"/>
        <v>2.5</v>
      </c>
      <c r="E1759" s="304">
        <v>47.5</v>
      </c>
      <c r="F1759" s="273" t="s">
        <v>2539</v>
      </c>
      <c r="H1759" s="6"/>
      <c r="I1759" s="307"/>
      <c r="J1759" s="6"/>
    </row>
    <row r="1760" spans="2:10" ht="15">
      <c r="B1760" s="316">
        <v>42805.039050926003</v>
      </c>
      <c r="C1760" s="304">
        <v>100</v>
      </c>
      <c r="D1760" s="123">
        <f t="shared" si="27"/>
        <v>4.9500000000000028</v>
      </c>
      <c r="E1760" s="304">
        <v>95.05</v>
      </c>
      <c r="F1760" s="273" t="s">
        <v>1937</v>
      </c>
      <c r="H1760" s="6"/>
      <c r="I1760" s="307"/>
      <c r="J1760" s="6"/>
    </row>
    <row r="1761" spans="2:10" ht="15">
      <c r="B1761" s="316">
        <v>42805.270335647998</v>
      </c>
      <c r="C1761" s="304">
        <v>1000</v>
      </c>
      <c r="D1761" s="123">
        <f t="shared" si="27"/>
        <v>50</v>
      </c>
      <c r="E1761" s="304">
        <v>950</v>
      </c>
      <c r="F1761" s="273" t="s">
        <v>2540</v>
      </c>
      <c r="H1761" s="6"/>
      <c r="I1761" s="307"/>
      <c r="J1761" s="6"/>
    </row>
    <row r="1762" spans="2:10" ht="15">
      <c r="B1762" s="316">
        <v>42805.291203704001</v>
      </c>
      <c r="C1762" s="304">
        <v>100</v>
      </c>
      <c r="D1762" s="123">
        <f t="shared" si="27"/>
        <v>5</v>
      </c>
      <c r="E1762" s="304">
        <v>95</v>
      </c>
      <c r="F1762" s="273" t="s">
        <v>2541</v>
      </c>
      <c r="H1762" s="6"/>
      <c r="I1762" s="307"/>
      <c r="J1762" s="6"/>
    </row>
    <row r="1763" spans="2:10" ht="15">
      <c r="B1763" s="316">
        <v>42805.293993056002</v>
      </c>
      <c r="C1763" s="304">
        <v>100</v>
      </c>
      <c r="D1763" s="123">
        <f t="shared" si="27"/>
        <v>4.9500000000000028</v>
      </c>
      <c r="E1763" s="304">
        <v>95.05</v>
      </c>
      <c r="F1763" s="273" t="s">
        <v>1308</v>
      </c>
      <c r="H1763" s="6"/>
      <c r="I1763" s="307"/>
      <c r="J1763" s="6"/>
    </row>
    <row r="1764" spans="2:10" ht="15">
      <c r="B1764" s="316">
        <v>42805.301585647998</v>
      </c>
      <c r="C1764" s="304">
        <v>500</v>
      </c>
      <c r="D1764" s="123">
        <f t="shared" si="27"/>
        <v>25</v>
      </c>
      <c r="E1764" s="304">
        <v>475</v>
      </c>
      <c r="F1764" s="273" t="s">
        <v>2542</v>
      </c>
      <c r="H1764" s="6"/>
      <c r="I1764" s="307"/>
      <c r="J1764" s="6"/>
    </row>
    <row r="1765" spans="2:10" ht="15">
      <c r="B1765" s="316">
        <v>42805.322002314999</v>
      </c>
      <c r="C1765" s="304">
        <v>150</v>
      </c>
      <c r="D1765" s="123">
        <f t="shared" si="27"/>
        <v>7.5</v>
      </c>
      <c r="E1765" s="304">
        <v>142.5</v>
      </c>
      <c r="F1765" s="273" t="s">
        <v>2543</v>
      </c>
      <c r="H1765" s="6"/>
      <c r="I1765" s="307"/>
      <c r="J1765" s="6"/>
    </row>
    <row r="1766" spans="2:10" ht="15">
      <c r="B1766" s="316">
        <v>42805.323819443998</v>
      </c>
      <c r="C1766" s="304">
        <v>10</v>
      </c>
      <c r="D1766" s="123">
        <f t="shared" si="27"/>
        <v>0.5</v>
      </c>
      <c r="E1766" s="304">
        <v>9.5</v>
      </c>
      <c r="F1766" s="273" t="s">
        <v>1101</v>
      </c>
      <c r="H1766" s="6"/>
      <c r="I1766" s="307"/>
      <c r="J1766" s="6"/>
    </row>
    <row r="1767" spans="2:10" ht="15">
      <c r="B1767" s="316">
        <v>42805.328009258999</v>
      </c>
      <c r="C1767" s="304">
        <v>100</v>
      </c>
      <c r="D1767" s="123">
        <f t="shared" si="27"/>
        <v>5</v>
      </c>
      <c r="E1767" s="304">
        <v>95</v>
      </c>
      <c r="F1767" s="273" t="s">
        <v>2544</v>
      </c>
      <c r="H1767" s="6"/>
      <c r="I1767" s="307"/>
      <c r="J1767" s="6"/>
    </row>
    <row r="1768" spans="2:10" ht="15">
      <c r="B1768" s="316">
        <v>42805.345763889003</v>
      </c>
      <c r="C1768" s="304">
        <v>3000</v>
      </c>
      <c r="D1768" s="123">
        <f t="shared" si="27"/>
        <v>210</v>
      </c>
      <c r="E1768" s="304">
        <v>2790</v>
      </c>
      <c r="F1768" s="273" t="s">
        <v>2545</v>
      </c>
      <c r="H1768" s="6"/>
      <c r="I1768" s="307"/>
      <c r="J1768" s="6"/>
    </row>
    <row r="1769" spans="2:10" ht="15">
      <c r="B1769" s="316">
        <v>42805.349826389</v>
      </c>
      <c r="C1769" s="304">
        <v>200</v>
      </c>
      <c r="D1769" s="123">
        <f t="shared" si="27"/>
        <v>10</v>
      </c>
      <c r="E1769" s="304">
        <v>190</v>
      </c>
      <c r="F1769" s="273" t="s">
        <v>2546</v>
      </c>
      <c r="H1769" s="6"/>
      <c r="I1769" s="307"/>
      <c r="J1769" s="6"/>
    </row>
    <row r="1770" spans="2:10" ht="15">
      <c r="B1770" s="316">
        <v>42805.370497684999</v>
      </c>
      <c r="C1770" s="304">
        <v>300</v>
      </c>
      <c r="D1770" s="123">
        <f t="shared" si="27"/>
        <v>14.850000000000023</v>
      </c>
      <c r="E1770" s="304">
        <v>285.14999999999998</v>
      </c>
      <c r="F1770" s="273" t="s">
        <v>1919</v>
      </c>
      <c r="H1770" s="6"/>
      <c r="I1770" s="307"/>
      <c r="J1770" s="6"/>
    </row>
    <row r="1771" spans="2:10" ht="15">
      <c r="B1771" s="316">
        <v>42805.400983795997</v>
      </c>
      <c r="C1771" s="304">
        <v>500</v>
      </c>
      <c r="D1771" s="123">
        <f t="shared" si="27"/>
        <v>25</v>
      </c>
      <c r="E1771" s="304">
        <v>475</v>
      </c>
      <c r="F1771" s="273" t="s">
        <v>2547</v>
      </c>
      <c r="H1771" s="6"/>
      <c r="I1771" s="307"/>
      <c r="J1771" s="6"/>
    </row>
    <row r="1772" spans="2:10" ht="15">
      <c r="B1772" s="316">
        <v>42805.403368056002</v>
      </c>
      <c r="C1772" s="304">
        <v>25</v>
      </c>
      <c r="D1772" s="123">
        <f t="shared" si="27"/>
        <v>1.2399999999999984</v>
      </c>
      <c r="E1772" s="304">
        <v>23.76</v>
      </c>
      <c r="F1772" s="273" t="s">
        <v>2548</v>
      </c>
      <c r="H1772" s="6"/>
      <c r="I1772" s="307"/>
      <c r="J1772" s="6"/>
    </row>
    <row r="1773" spans="2:10" ht="15">
      <c r="B1773" s="316">
        <v>42805.408240741002</v>
      </c>
      <c r="C1773" s="304">
        <v>1500</v>
      </c>
      <c r="D1773" s="123">
        <f t="shared" si="27"/>
        <v>74.25</v>
      </c>
      <c r="E1773" s="304">
        <v>1425.75</v>
      </c>
      <c r="F1773" s="273" t="s">
        <v>2549</v>
      </c>
      <c r="H1773" s="6"/>
      <c r="I1773" s="307"/>
      <c r="J1773" s="6"/>
    </row>
    <row r="1774" spans="2:10" ht="15">
      <c r="B1774" s="316">
        <v>42805.422280093</v>
      </c>
      <c r="C1774" s="304">
        <v>50</v>
      </c>
      <c r="D1774" s="123">
        <f t="shared" si="27"/>
        <v>2.4799999999999969</v>
      </c>
      <c r="E1774" s="304">
        <v>47.52</v>
      </c>
      <c r="F1774" s="273" t="s">
        <v>1209</v>
      </c>
      <c r="H1774" s="6"/>
      <c r="I1774" s="307"/>
      <c r="J1774" s="6"/>
    </row>
    <row r="1775" spans="2:10" ht="15">
      <c r="B1775" s="316">
        <v>42805.435231481002</v>
      </c>
      <c r="C1775" s="304">
        <v>50</v>
      </c>
      <c r="D1775" s="123">
        <f t="shared" si="27"/>
        <v>2.4799999999999969</v>
      </c>
      <c r="E1775" s="304">
        <v>47.52</v>
      </c>
      <c r="F1775" s="273" t="s">
        <v>1101</v>
      </c>
      <c r="H1775" s="6"/>
      <c r="I1775" s="307"/>
      <c r="J1775" s="6"/>
    </row>
    <row r="1776" spans="2:10" ht="15">
      <c r="B1776" s="316">
        <v>42805.458356481002</v>
      </c>
      <c r="C1776" s="304">
        <v>500</v>
      </c>
      <c r="D1776" s="123">
        <f t="shared" si="27"/>
        <v>25</v>
      </c>
      <c r="E1776" s="304">
        <v>475</v>
      </c>
      <c r="F1776" s="273" t="s">
        <v>2550</v>
      </c>
      <c r="H1776" s="6"/>
      <c r="I1776" s="307"/>
      <c r="J1776" s="6"/>
    </row>
    <row r="1777" spans="2:10" ht="15">
      <c r="B1777" s="316">
        <v>42805.458379629999</v>
      </c>
      <c r="C1777" s="304">
        <v>50</v>
      </c>
      <c r="D1777" s="123">
        <f t="shared" si="27"/>
        <v>3.5</v>
      </c>
      <c r="E1777" s="304">
        <v>46.5</v>
      </c>
      <c r="F1777" s="273" t="s">
        <v>1537</v>
      </c>
      <c r="H1777" s="6"/>
      <c r="I1777" s="307"/>
      <c r="J1777" s="6"/>
    </row>
    <row r="1778" spans="2:10" ht="15">
      <c r="B1778" s="316">
        <v>42805.458379629999</v>
      </c>
      <c r="C1778" s="304">
        <v>50</v>
      </c>
      <c r="D1778" s="123">
        <f t="shared" si="27"/>
        <v>3.5</v>
      </c>
      <c r="E1778" s="304">
        <v>46.5</v>
      </c>
      <c r="F1778" s="273" t="s">
        <v>1043</v>
      </c>
      <c r="H1778" s="6"/>
      <c r="I1778" s="307"/>
      <c r="J1778" s="6"/>
    </row>
    <row r="1779" spans="2:10" ht="15">
      <c r="B1779" s="316">
        <v>42805.458379629999</v>
      </c>
      <c r="C1779" s="304">
        <v>50</v>
      </c>
      <c r="D1779" s="123">
        <f t="shared" si="27"/>
        <v>3.5</v>
      </c>
      <c r="E1779" s="304">
        <v>46.5</v>
      </c>
      <c r="F1779" s="273" t="s">
        <v>2551</v>
      </c>
      <c r="H1779" s="6"/>
      <c r="I1779" s="307"/>
      <c r="J1779" s="6"/>
    </row>
    <row r="1780" spans="2:10" ht="15">
      <c r="B1780" s="316">
        <v>42805.458391204003</v>
      </c>
      <c r="C1780" s="304">
        <v>50</v>
      </c>
      <c r="D1780" s="123">
        <f t="shared" si="27"/>
        <v>3.5</v>
      </c>
      <c r="E1780" s="304">
        <v>46.5</v>
      </c>
      <c r="F1780" s="273" t="s">
        <v>2552</v>
      </c>
      <c r="H1780" s="6"/>
      <c r="I1780" s="307"/>
      <c r="J1780" s="6"/>
    </row>
    <row r="1781" spans="2:10" ht="15">
      <c r="B1781" s="316">
        <v>42805.458391204003</v>
      </c>
      <c r="C1781" s="304">
        <v>200</v>
      </c>
      <c r="D1781" s="123">
        <f t="shared" si="27"/>
        <v>14</v>
      </c>
      <c r="E1781" s="304">
        <v>186</v>
      </c>
      <c r="F1781" s="273" t="s">
        <v>2553</v>
      </c>
      <c r="H1781" s="6"/>
      <c r="I1781" s="307"/>
      <c r="J1781" s="6"/>
    </row>
    <row r="1782" spans="2:10" ht="15">
      <c r="B1782" s="316">
        <v>42805.458391204003</v>
      </c>
      <c r="C1782" s="304">
        <v>100</v>
      </c>
      <c r="D1782" s="123">
        <f t="shared" si="27"/>
        <v>7</v>
      </c>
      <c r="E1782" s="304">
        <v>93</v>
      </c>
      <c r="F1782" s="273" t="s">
        <v>2554</v>
      </c>
      <c r="H1782" s="6"/>
      <c r="I1782" s="307"/>
      <c r="J1782" s="6"/>
    </row>
    <row r="1783" spans="2:10" ht="15">
      <c r="B1783" s="316">
        <v>42805.458402778</v>
      </c>
      <c r="C1783" s="304">
        <v>200</v>
      </c>
      <c r="D1783" s="123">
        <f t="shared" si="27"/>
        <v>10</v>
      </c>
      <c r="E1783" s="304">
        <v>190</v>
      </c>
      <c r="F1783" s="273" t="s">
        <v>2457</v>
      </c>
      <c r="H1783" s="6"/>
      <c r="I1783" s="307"/>
      <c r="J1783" s="6"/>
    </row>
    <row r="1784" spans="2:10" ht="15">
      <c r="B1784" s="316">
        <v>42805.458414351997</v>
      </c>
      <c r="C1784" s="304">
        <v>100</v>
      </c>
      <c r="D1784" s="123">
        <f t="shared" si="27"/>
        <v>5</v>
      </c>
      <c r="E1784" s="304">
        <v>95</v>
      </c>
      <c r="F1784" s="273" t="s">
        <v>2555</v>
      </c>
      <c r="H1784" s="6"/>
      <c r="I1784" s="307"/>
      <c r="J1784" s="6"/>
    </row>
    <row r="1785" spans="2:10" ht="15">
      <c r="B1785" s="316">
        <v>42805.458414351997</v>
      </c>
      <c r="C1785" s="304">
        <v>100</v>
      </c>
      <c r="D1785" s="123">
        <f t="shared" si="27"/>
        <v>5</v>
      </c>
      <c r="E1785" s="304">
        <v>95</v>
      </c>
      <c r="F1785" s="273" t="s">
        <v>2556</v>
      </c>
      <c r="H1785" s="6"/>
      <c r="I1785" s="307"/>
      <c r="J1785" s="6"/>
    </row>
    <row r="1786" spans="2:10" ht="15">
      <c r="B1786" s="316">
        <v>42805.458437499998</v>
      </c>
      <c r="C1786" s="304">
        <v>50</v>
      </c>
      <c r="D1786" s="123">
        <f t="shared" si="27"/>
        <v>2.5</v>
      </c>
      <c r="E1786" s="304">
        <v>47.5</v>
      </c>
      <c r="F1786" s="273" t="s">
        <v>2557</v>
      </c>
      <c r="H1786" s="6"/>
      <c r="I1786" s="307"/>
      <c r="J1786" s="6"/>
    </row>
    <row r="1787" spans="2:10" ht="15">
      <c r="B1787" s="316">
        <v>42805.458449074002</v>
      </c>
      <c r="C1787" s="304">
        <v>50</v>
      </c>
      <c r="D1787" s="123">
        <f t="shared" si="27"/>
        <v>2.5</v>
      </c>
      <c r="E1787" s="304">
        <v>47.5</v>
      </c>
      <c r="F1787" s="273" t="s">
        <v>2558</v>
      </c>
      <c r="H1787" s="6"/>
      <c r="I1787" s="307"/>
      <c r="J1787" s="6"/>
    </row>
    <row r="1788" spans="2:10" ht="15">
      <c r="B1788" s="316">
        <v>42805.458506944</v>
      </c>
      <c r="C1788" s="304">
        <v>50</v>
      </c>
      <c r="D1788" s="123">
        <f t="shared" si="27"/>
        <v>2.4799999999999969</v>
      </c>
      <c r="E1788" s="304">
        <v>47.52</v>
      </c>
      <c r="F1788" s="273" t="s">
        <v>2559</v>
      </c>
      <c r="H1788" s="6"/>
      <c r="I1788" s="307"/>
      <c r="J1788" s="6"/>
    </row>
    <row r="1789" spans="2:10" ht="15">
      <c r="B1789" s="316">
        <v>42805.458530092998</v>
      </c>
      <c r="C1789" s="304">
        <v>200</v>
      </c>
      <c r="D1789" s="123">
        <f t="shared" si="27"/>
        <v>10</v>
      </c>
      <c r="E1789" s="304">
        <v>190</v>
      </c>
      <c r="F1789" s="273" t="s">
        <v>2560</v>
      </c>
      <c r="H1789" s="6"/>
      <c r="I1789" s="307"/>
      <c r="J1789" s="6"/>
    </row>
    <row r="1790" spans="2:10" ht="15">
      <c r="B1790" s="316">
        <v>42805.458587963003</v>
      </c>
      <c r="C1790" s="304">
        <v>100</v>
      </c>
      <c r="D1790" s="123">
        <f t="shared" si="27"/>
        <v>5</v>
      </c>
      <c r="E1790" s="304">
        <v>95</v>
      </c>
      <c r="F1790" s="273" t="s">
        <v>2561</v>
      </c>
      <c r="H1790" s="6"/>
      <c r="I1790" s="307"/>
      <c r="J1790" s="6"/>
    </row>
    <row r="1791" spans="2:10" ht="15">
      <c r="B1791" s="316">
        <v>42805.458645833001</v>
      </c>
      <c r="C1791" s="304">
        <v>200</v>
      </c>
      <c r="D1791" s="123">
        <f t="shared" si="27"/>
        <v>9.9000000000000057</v>
      </c>
      <c r="E1791" s="304">
        <v>190.1</v>
      </c>
      <c r="F1791" s="273" t="s">
        <v>2562</v>
      </c>
      <c r="H1791" s="6"/>
      <c r="I1791" s="307"/>
      <c r="J1791" s="6"/>
    </row>
    <row r="1792" spans="2:10" ht="15">
      <c r="B1792" s="316">
        <v>42805.458819444</v>
      </c>
      <c r="C1792" s="304">
        <v>100</v>
      </c>
      <c r="D1792" s="123">
        <f t="shared" si="27"/>
        <v>5</v>
      </c>
      <c r="E1792" s="304">
        <v>95</v>
      </c>
      <c r="F1792" s="273" t="s">
        <v>2473</v>
      </c>
      <c r="H1792" s="6"/>
      <c r="I1792" s="307"/>
      <c r="J1792" s="6"/>
    </row>
    <row r="1793" spans="2:10" ht="15">
      <c r="B1793" s="316">
        <v>42805.458935185001</v>
      </c>
      <c r="C1793" s="304">
        <v>100</v>
      </c>
      <c r="D1793" s="123">
        <f t="shared" si="27"/>
        <v>4.9500000000000028</v>
      </c>
      <c r="E1793" s="304">
        <v>95.05</v>
      </c>
      <c r="F1793" s="273" t="s">
        <v>2563</v>
      </c>
      <c r="H1793" s="6"/>
      <c r="I1793" s="307"/>
      <c r="J1793" s="6"/>
    </row>
    <row r="1794" spans="2:10" ht="15">
      <c r="B1794" s="316">
        <v>42805.458935185001</v>
      </c>
      <c r="C1794" s="304">
        <v>100</v>
      </c>
      <c r="D1794" s="123">
        <f t="shared" si="27"/>
        <v>5</v>
      </c>
      <c r="E1794" s="304">
        <v>95</v>
      </c>
      <c r="F1794" s="273" t="s">
        <v>2564</v>
      </c>
      <c r="H1794" s="6"/>
      <c r="I1794" s="307"/>
      <c r="J1794" s="6"/>
    </row>
    <row r="1795" spans="2:10" ht="15">
      <c r="B1795" s="316">
        <v>42805.458946758998</v>
      </c>
      <c r="C1795" s="304">
        <v>50</v>
      </c>
      <c r="D1795" s="123">
        <f t="shared" si="27"/>
        <v>2.4799999999999969</v>
      </c>
      <c r="E1795" s="304">
        <v>47.52</v>
      </c>
      <c r="F1795" s="273" t="s">
        <v>1270</v>
      </c>
      <c r="H1795" s="6"/>
      <c r="I1795" s="307"/>
      <c r="J1795" s="6"/>
    </row>
    <row r="1796" spans="2:10" ht="15">
      <c r="B1796" s="316">
        <v>42805.458946758998</v>
      </c>
      <c r="C1796" s="304">
        <v>100</v>
      </c>
      <c r="D1796" s="123">
        <f t="shared" si="27"/>
        <v>4.9500000000000028</v>
      </c>
      <c r="E1796" s="304">
        <v>95.05</v>
      </c>
      <c r="F1796" s="273" t="s">
        <v>2048</v>
      </c>
      <c r="H1796" s="6"/>
      <c r="I1796" s="307"/>
      <c r="J1796" s="6"/>
    </row>
    <row r="1797" spans="2:10" ht="15">
      <c r="B1797" s="316">
        <v>42805.458946758998</v>
      </c>
      <c r="C1797" s="304">
        <v>100</v>
      </c>
      <c r="D1797" s="123">
        <f t="shared" si="27"/>
        <v>4.9500000000000028</v>
      </c>
      <c r="E1797" s="304">
        <v>95.05</v>
      </c>
      <c r="F1797" s="273" t="s">
        <v>2565</v>
      </c>
      <c r="H1797" s="6"/>
      <c r="I1797" s="307"/>
      <c r="J1797" s="6"/>
    </row>
    <row r="1798" spans="2:10" ht="15">
      <c r="B1798" s="316">
        <v>42805.458958333002</v>
      </c>
      <c r="C1798" s="304">
        <v>100</v>
      </c>
      <c r="D1798" s="123">
        <f t="shared" ref="D1798:D1861" si="28">C1798-E1798</f>
        <v>5</v>
      </c>
      <c r="E1798" s="304">
        <v>95</v>
      </c>
      <c r="F1798" s="273" t="s">
        <v>2566</v>
      </c>
      <c r="H1798" s="6"/>
      <c r="I1798" s="307"/>
      <c r="J1798" s="6"/>
    </row>
    <row r="1799" spans="2:10" ht="15">
      <c r="B1799" s="316">
        <v>42805.458958333002</v>
      </c>
      <c r="C1799" s="304">
        <v>100</v>
      </c>
      <c r="D1799" s="123">
        <f t="shared" si="28"/>
        <v>5</v>
      </c>
      <c r="E1799" s="304">
        <v>95</v>
      </c>
      <c r="F1799" s="273" t="s">
        <v>2567</v>
      </c>
      <c r="H1799" s="6"/>
      <c r="I1799" s="307"/>
      <c r="J1799" s="6"/>
    </row>
    <row r="1800" spans="2:10" ht="15">
      <c r="B1800" s="316">
        <v>42805.458969906998</v>
      </c>
      <c r="C1800" s="304">
        <v>200</v>
      </c>
      <c r="D1800" s="123">
        <f t="shared" si="28"/>
        <v>10</v>
      </c>
      <c r="E1800" s="304">
        <v>190</v>
      </c>
      <c r="F1800" s="273" t="s">
        <v>1296</v>
      </c>
      <c r="H1800" s="6"/>
      <c r="I1800" s="307"/>
      <c r="J1800" s="6"/>
    </row>
    <row r="1801" spans="2:10" ht="15">
      <c r="B1801" s="316">
        <v>42805.458969906998</v>
      </c>
      <c r="C1801" s="304">
        <v>50</v>
      </c>
      <c r="D1801" s="123">
        <f t="shared" si="28"/>
        <v>2.5</v>
      </c>
      <c r="E1801" s="304">
        <v>47.5</v>
      </c>
      <c r="F1801" s="273" t="s">
        <v>2568</v>
      </c>
      <c r="H1801" s="6"/>
      <c r="I1801" s="307"/>
      <c r="J1801" s="6"/>
    </row>
    <row r="1802" spans="2:10" ht="15">
      <c r="B1802" s="316">
        <v>42805.458969906998</v>
      </c>
      <c r="C1802" s="304">
        <v>100</v>
      </c>
      <c r="D1802" s="123">
        <f t="shared" si="28"/>
        <v>4.9500000000000028</v>
      </c>
      <c r="E1802" s="304">
        <v>95.05</v>
      </c>
      <c r="F1802" s="273" t="s">
        <v>2569</v>
      </c>
      <c r="H1802" s="6"/>
      <c r="I1802" s="307"/>
      <c r="J1802" s="6"/>
    </row>
    <row r="1803" spans="2:10" ht="15">
      <c r="B1803" s="316">
        <v>42805.458969906998</v>
      </c>
      <c r="C1803" s="304">
        <v>200</v>
      </c>
      <c r="D1803" s="123">
        <f t="shared" si="28"/>
        <v>10</v>
      </c>
      <c r="E1803" s="304">
        <v>190</v>
      </c>
      <c r="F1803" s="273" t="s">
        <v>1518</v>
      </c>
      <c r="H1803" s="6"/>
      <c r="I1803" s="307"/>
      <c r="J1803" s="6"/>
    </row>
    <row r="1804" spans="2:10" ht="15">
      <c r="B1804" s="316">
        <v>42805.458969906998</v>
      </c>
      <c r="C1804" s="304">
        <v>100</v>
      </c>
      <c r="D1804" s="123">
        <f t="shared" si="28"/>
        <v>4.9500000000000028</v>
      </c>
      <c r="E1804" s="304">
        <v>95.05</v>
      </c>
      <c r="F1804" s="273" t="s">
        <v>1109</v>
      </c>
      <c r="H1804" s="6"/>
      <c r="I1804" s="307"/>
      <c r="J1804" s="6"/>
    </row>
    <row r="1805" spans="2:10" ht="15">
      <c r="B1805" s="316">
        <v>42805.458969906998</v>
      </c>
      <c r="C1805" s="304">
        <v>100</v>
      </c>
      <c r="D1805" s="123">
        <f t="shared" si="28"/>
        <v>5</v>
      </c>
      <c r="E1805" s="304">
        <v>95</v>
      </c>
      <c r="F1805" s="273" t="s">
        <v>2570</v>
      </c>
      <c r="H1805" s="6"/>
      <c r="I1805" s="307"/>
      <c r="J1805" s="6"/>
    </row>
    <row r="1806" spans="2:10" ht="15">
      <c r="B1806" s="316">
        <v>42805.458981481002</v>
      </c>
      <c r="C1806" s="304">
        <v>100</v>
      </c>
      <c r="D1806" s="123">
        <f t="shared" si="28"/>
        <v>4.9500000000000028</v>
      </c>
      <c r="E1806" s="304">
        <v>95.05</v>
      </c>
      <c r="F1806" s="273" t="s">
        <v>1289</v>
      </c>
      <c r="H1806" s="6"/>
      <c r="I1806" s="307"/>
      <c r="J1806" s="6"/>
    </row>
    <row r="1807" spans="2:10" ht="15">
      <c r="B1807" s="316">
        <v>42805.458993056003</v>
      </c>
      <c r="C1807" s="304">
        <v>100</v>
      </c>
      <c r="D1807" s="123">
        <f t="shared" si="28"/>
        <v>5</v>
      </c>
      <c r="E1807" s="304">
        <v>95</v>
      </c>
      <c r="F1807" s="273" t="s">
        <v>1340</v>
      </c>
      <c r="H1807" s="6"/>
      <c r="I1807" s="307"/>
      <c r="J1807" s="6"/>
    </row>
    <row r="1808" spans="2:10" ht="15">
      <c r="B1808" s="316">
        <v>42805.458993056003</v>
      </c>
      <c r="C1808" s="304">
        <v>300</v>
      </c>
      <c r="D1808" s="123">
        <f t="shared" si="28"/>
        <v>15</v>
      </c>
      <c r="E1808" s="304">
        <v>285</v>
      </c>
      <c r="F1808" s="273" t="s">
        <v>1980</v>
      </c>
      <c r="H1808" s="6"/>
      <c r="I1808" s="307"/>
      <c r="J1808" s="6"/>
    </row>
    <row r="1809" spans="2:10" ht="15">
      <c r="B1809" s="316">
        <v>42805.458993056003</v>
      </c>
      <c r="C1809" s="304">
        <v>100</v>
      </c>
      <c r="D1809" s="123">
        <f t="shared" si="28"/>
        <v>4.9500000000000028</v>
      </c>
      <c r="E1809" s="304">
        <v>95.05</v>
      </c>
      <c r="F1809" s="273" t="s">
        <v>2571</v>
      </c>
      <c r="H1809" s="6"/>
      <c r="I1809" s="307"/>
      <c r="J1809" s="6"/>
    </row>
    <row r="1810" spans="2:10" ht="15">
      <c r="B1810" s="316">
        <v>42805.458993056003</v>
      </c>
      <c r="C1810" s="304">
        <v>100</v>
      </c>
      <c r="D1810" s="123">
        <f t="shared" si="28"/>
        <v>4.9500000000000028</v>
      </c>
      <c r="E1810" s="304">
        <v>95.05</v>
      </c>
      <c r="F1810" s="273" t="s">
        <v>1643</v>
      </c>
      <c r="H1810" s="6"/>
      <c r="I1810" s="307"/>
      <c r="J1810" s="6"/>
    </row>
    <row r="1811" spans="2:10" ht="15">
      <c r="B1811" s="316">
        <v>42805.45900463</v>
      </c>
      <c r="C1811" s="304">
        <v>100</v>
      </c>
      <c r="D1811" s="123">
        <f t="shared" si="28"/>
        <v>5</v>
      </c>
      <c r="E1811" s="304">
        <v>95</v>
      </c>
      <c r="F1811" s="273" t="s">
        <v>2572</v>
      </c>
      <c r="H1811" s="6"/>
      <c r="I1811" s="307"/>
      <c r="J1811" s="6"/>
    </row>
    <row r="1812" spans="2:10" ht="15">
      <c r="B1812" s="316">
        <v>42805.459016203997</v>
      </c>
      <c r="C1812" s="304">
        <v>50</v>
      </c>
      <c r="D1812" s="123">
        <f t="shared" si="28"/>
        <v>2.5</v>
      </c>
      <c r="E1812" s="304">
        <v>47.5</v>
      </c>
      <c r="F1812" s="273" t="s">
        <v>2573</v>
      </c>
      <c r="H1812" s="6"/>
      <c r="I1812" s="307"/>
      <c r="J1812" s="6"/>
    </row>
    <row r="1813" spans="2:10" ht="15">
      <c r="B1813" s="316">
        <v>42805.459027778001</v>
      </c>
      <c r="C1813" s="304">
        <v>50</v>
      </c>
      <c r="D1813" s="123">
        <f t="shared" si="28"/>
        <v>2.5</v>
      </c>
      <c r="E1813" s="304">
        <v>47.5</v>
      </c>
      <c r="F1813" s="273" t="s">
        <v>2574</v>
      </c>
      <c r="H1813" s="6"/>
      <c r="I1813" s="307"/>
      <c r="J1813" s="6"/>
    </row>
    <row r="1814" spans="2:10" ht="15">
      <c r="B1814" s="316">
        <v>42805.459050926002</v>
      </c>
      <c r="C1814" s="304">
        <v>100</v>
      </c>
      <c r="D1814" s="123">
        <f t="shared" si="28"/>
        <v>4.9500000000000028</v>
      </c>
      <c r="E1814" s="304">
        <v>95.05</v>
      </c>
      <c r="F1814" s="273" t="s">
        <v>2575</v>
      </c>
      <c r="H1814" s="6"/>
      <c r="I1814" s="307"/>
      <c r="J1814" s="6"/>
    </row>
    <row r="1815" spans="2:10" ht="15">
      <c r="B1815" s="316">
        <v>42805.459050926002</v>
      </c>
      <c r="C1815" s="304">
        <v>50</v>
      </c>
      <c r="D1815" s="123">
        <f t="shared" si="28"/>
        <v>2.4799999999999969</v>
      </c>
      <c r="E1815" s="304">
        <v>47.52</v>
      </c>
      <c r="F1815" s="273" t="s">
        <v>2576</v>
      </c>
      <c r="H1815" s="6"/>
      <c r="I1815" s="307"/>
      <c r="J1815" s="6"/>
    </row>
    <row r="1816" spans="2:10" ht="15">
      <c r="B1816" s="316">
        <v>42805.459074074002</v>
      </c>
      <c r="C1816" s="304">
        <v>200</v>
      </c>
      <c r="D1816" s="123">
        <f t="shared" si="28"/>
        <v>10</v>
      </c>
      <c r="E1816" s="304">
        <v>190</v>
      </c>
      <c r="F1816" s="273" t="s">
        <v>2577</v>
      </c>
      <c r="H1816" s="6"/>
      <c r="I1816" s="307"/>
      <c r="J1816" s="6"/>
    </row>
    <row r="1817" spans="2:10" ht="15">
      <c r="B1817" s="316">
        <v>42805.459085647999</v>
      </c>
      <c r="C1817" s="304">
        <v>200</v>
      </c>
      <c r="D1817" s="123">
        <f t="shared" si="28"/>
        <v>10</v>
      </c>
      <c r="E1817" s="304">
        <v>190</v>
      </c>
      <c r="F1817" s="273" t="s">
        <v>2578</v>
      </c>
      <c r="H1817" s="6"/>
      <c r="I1817" s="307"/>
      <c r="J1817" s="6"/>
    </row>
    <row r="1818" spans="2:10" ht="15">
      <c r="B1818" s="316">
        <v>42805.459085647999</v>
      </c>
      <c r="C1818" s="304">
        <v>100</v>
      </c>
      <c r="D1818" s="123">
        <f t="shared" si="28"/>
        <v>7</v>
      </c>
      <c r="E1818" s="304">
        <v>93</v>
      </c>
      <c r="F1818" s="273" t="s">
        <v>2579</v>
      </c>
      <c r="H1818" s="6"/>
      <c r="I1818" s="307"/>
      <c r="J1818" s="6"/>
    </row>
    <row r="1819" spans="2:10" ht="15">
      <c r="B1819" s="316">
        <v>42805.459097222003</v>
      </c>
      <c r="C1819" s="304">
        <v>50</v>
      </c>
      <c r="D1819" s="123">
        <f t="shared" si="28"/>
        <v>3.5</v>
      </c>
      <c r="E1819" s="304">
        <v>46.5</v>
      </c>
      <c r="F1819" s="273" t="s">
        <v>2580</v>
      </c>
      <c r="H1819" s="6"/>
      <c r="I1819" s="307"/>
      <c r="J1819" s="6"/>
    </row>
    <row r="1820" spans="2:10" ht="15">
      <c r="B1820" s="316">
        <v>42805.459097222003</v>
      </c>
      <c r="C1820" s="304">
        <v>50</v>
      </c>
      <c r="D1820" s="123">
        <f t="shared" si="28"/>
        <v>3.5</v>
      </c>
      <c r="E1820" s="304">
        <v>46.5</v>
      </c>
      <c r="F1820" s="273" t="s">
        <v>2581</v>
      </c>
      <c r="H1820" s="6"/>
      <c r="I1820" s="307"/>
      <c r="J1820" s="6"/>
    </row>
    <row r="1821" spans="2:10" ht="15">
      <c r="B1821" s="316">
        <v>42805.459097222003</v>
      </c>
      <c r="C1821" s="304">
        <v>50</v>
      </c>
      <c r="D1821" s="123">
        <f t="shared" si="28"/>
        <v>3.5</v>
      </c>
      <c r="E1821" s="304">
        <v>46.5</v>
      </c>
      <c r="F1821" s="273" t="s">
        <v>2582</v>
      </c>
      <c r="H1821" s="6"/>
      <c r="I1821" s="307"/>
      <c r="J1821" s="6"/>
    </row>
    <row r="1822" spans="2:10" ht="15">
      <c r="B1822" s="316">
        <v>42805.459097222003</v>
      </c>
      <c r="C1822" s="304">
        <v>500</v>
      </c>
      <c r="D1822" s="123">
        <f t="shared" si="28"/>
        <v>25</v>
      </c>
      <c r="E1822" s="304">
        <v>475</v>
      </c>
      <c r="F1822" s="273" t="s">
        <v>2583</v>
      </c>
      <c r="H1822" s="6"/>
      <c r="I1822" s="307"/>
      <c r="J1822" s="6"/>
    </row>
    <row r="1823" spans="2:10" ht="15">
      <c r="B1823" s="316">
        <v>42805.459097222003</v>
      </c>
      <c r="C1823" s="304">
        <v>50</v>
      </c>
      <c r="D1823" s="123">
        <f t="shared" si="28"/>
        <v>2.5</v>
      </c>
      <c r="E1823" s="304">
        <v>47.5</v>
      </c>
      <c r="F1823" s="273" t="s">
        <v>2584</v>
      </c>
      <c r="H1823" s="6"/>
      <c r="I1823" s="307"/>
      <c r="J1823" s="6"/>
    </row>
    <row r="1824" spans="2:10" ht="15">
      <c r="B1824" s="316">
        <v>42805.459108796</v>
      </c>
      <c r="C1824" s="304">
        <v>300</v>
      </c>
      <c r="D1824" s="123">
        <f t="shared" si="28"/>
        <v>15</v>
      </c>
      <c r="E1824" s="304">
        <v>285</v>
      </c>
      <c r="F1824" s="273" t="s">
        <v>1777</v>
      </c>
      <c r="H1824" s="6"/>
      <c r="I1824" s="307"/>
      <c r="J1824" s="6"/>
    </row>
    <row r="1825" spans="2:10" ht="15">
      <c r="B1825" s="316">
        <v>42805.459120369997</v>
      </c>
      <c r="C1825" s="304">
        <v>400</v>
      </c>
      <c r="D1825" s="123">
        <f t="shared" si="28"/>
        <v>20</v>
      </c>
      <c r="E1825" s="304">
        <v>380</v>
      </c>
      <c r="F1825" s="273" t="s">
        <v>2585</v>
      </c>
      <c r="H1825" s="6"/>
      <c r="I1825" s="307"/>
      <c r="J1825" s="6"/>
    </row>
    <row r="1826" spans="2:10" ht="15">
      <c r="B1826" s="316">
        <v>42805.459120369997</v>
      </c>
      <c r="C1826" s="304">
        <v>500</v>
      </c>
      <c r="D1826" s="123">
        <f t="shared" si="28"/>
        <v>25</v>
      </c>
      <c r="E1826" s="304">
        <v>475</v>
      </c>
      <c r="F1826" s="273" t="s">
        <v>2586</v>
      </c>
      <c r="H1826" s="6"/>
      <c r="I1826" s="307"/>
      <c r="J1826" s="6"/>
    </row>
    <row r="1827" spans="2:10" ht="15">
      <c r="B1827" s="316">
        <v>42805.459131944001</v>
      </c>
      <c r="C1827" s="304">
        <v>50</v>
      </c>
      <c r="D1827" s="123">
        <f t="shared" si="28"/>
        <v>2.5</v>
      </c>
      <c r="E1827" s="304">
        <v>47.5</v>
      </c>
      <c r="F1827" s="273" t="s">
        <v>2413</v>
      </c>
      <c r="H1827" s="6"/>
      <c r="I1827" s="307"/>
      <c r="J1827" s="6"/>
    </row>
    <row r="1828" spans="2:10" ht="15">
      <c r="B1828" s="316">
        <v>42805.459131944001</v>
      </c>
      <c r="C1828" s="304">
        <v>50</v>
      </c>
      <c r="D1828" s="123">
        <f t="shared" si="28"/>
        <v>3.5</v>
      </c>
      <c r="E1828" s="304">
        <v>46.5</v>
      </c>
      <c r="F1828" s="273" t="s">
        <v>2587</v>
      </c>
      <c r="H1828" s="6"/>
      <c r="I1828" s="307"/>
      <c r="J1828" s="6"/>
    </row>
    <row r="1829" spans="2:10" ht="15">
      <c r="B1829" s="316">
        <v>42805.459166667002</v>
      </c>
      <c r="C1829" s="304">
        <v>50</v>
      </c>
      <c r="D1829" s="123">
        <f t="shared" si="28"/>
        <v>3.5</v>
      </c>
      <c r="E1829" s="304">
        <v>46.5</v>
      </c>
      <c r="F1829" s="273" t="s">
        <v>2588</v>
      </c>
      <c r="H1829" s="6"/>
      <c r="I1829" s="307"/>
      <c r="J1829" s="6"/>
    </row>
    <row r="1830" spans="2:10" ht="15">
      <c r="B1830" s="316">
        <v>42805.459178240999</v>
      </c>
      <c r="C1830" s="304">
        <v>50</v>
      </c>
      <c r="D1830" s="123">
        <f t="shared" si="28"/>
        <v>2.5</v>
      </c>
      <c r="E1830" s="304">
        <v>47.5</v>
      </c>
      <c r="F1830" s="273" t="s">
        <v>2589</v>
      </c>
      <c r="H1830" s="6"/>
      <c r="I1830" s="307"/>
      <c r="J1830" s="6"/>
    </row>
    <row r="1831" spans="2:10" ht="15">
      <c r="B1831" s="316">
        <v>42805.459212962996</v>
      </c>
      <c r="C1831" s="304">
        <v>50</v>
      </c>
      <c r="D1831" s="123">
        <f t="shared" si="28"/>
        <v>2.4799999999999969</v>
      </c>
      <c r="E1831" s="304">
        <v>47.52</v>
      </c>
      <c r="F1831" s="273" t="s">
        <v>2590</v>
      </c>
      <c r="H1831" s="6"/>
      <c r="I1831" s="307"/>
      <c r="J1831" s="6"/>
    </row>
    <row r="1832" spans="2:10" ht="15">
      <c r="B1832" s="316">
        <v>42805.459236110997</v>
      </c>
      <c r="C1832" s="304">
        <v>500</v>
      </c>
      <c r="D1832" s="123">
        <f t="shared" si="28"/>
        <v>25</v>
      </c>
      <c r="E1832" s="304">
        <v>475</v>
      </c>
      <c r="F1832" s="273" t="s">
        <v>2591</v>
      </c>
      <c r="H1832" s="6"/>
      <c r="I1832" s="307"/>
      <c r="J1832" s="6"/>
    </row>
    <row r="1833" spans="2:10" ht="15">
      <c r="B1833" s="316">
        <v>42805.459340278001</v>
      </c>
      <c r="C1833" s="304">
        <v>100</v>
      </c>
      <c r="D1833" s="123">
        <f t="shared" si="28"/>
        <v>5</v>
      </c>
      <c r="E1833" s="304">
        <v>95</v>
      </c>
      <c r="F1833" s="273" t="s">
        <v>2592</v>
      </c>
      <c r="H1833" s="6"/>
      <c r="I1833" s="307"/>
      <c r="J1833" s="6"/>
    </row>
    <row r="1834" spans="2:10" ht="15">
      <c r="B1834" s="316">
        <v>42805.459340278001</v>
      </c>
      <c r="C1834" s="304">
        <v>200</v>
      </c>
      <c r="D1834" s="123">
        <f t="shared" si="28"/>
        <v>10</v>
      </c>
      <c r="E1834" s="304">
        <v>190</v>
      </c>
      <c r="F1834" s="273" t="s">
        <v>1814</v>
      </c>
      <c r="H1834" s="6"/>
      <c r="I1834" s="307"/>
      <c r="J1834" s="6"/>
    </row>
    <row r="1835" spans="2:10" ht="15">
      <c r="B1835" s="316">
        <v>42805.459363426002</v>
      </c>
      <c r="C1835" s="304">
        <v>100</v>
      </c>
      <c r="D1835" s="123">
        <f t="shared" si="28"/>
        <v>5</v>
      </c>
      <c r="E1835" s="304">
        <v>95</v>
      </c>
      <c r="F1835" s="273" t="s">
        <v>2593</v>
      </c>
      <c r="H1835" s="6"/>
      <c r="I1835" s="307"/>
      <c r="J1835" s="6"/>
    </row>
    <row r="1836" spans="2:10" ht="15">
      <c r="B1836" s="316">
        <v>42805.459374999999</v>
      </c>
      <c r="C1836" s="304">
        <v>100</v>
      </c>
      <c r="D1836" s="123">
        <f t="shared" si="28"/>
        <v>4.9500000000000028</v>
      </c>
      <c r="E1836" s="304">
        <v>95.05</v>
      </c>
      <c r="F1836" s="273" t="s">
        <v>2594</v>
      </c>
      <c r="H1836" s="6"/>
      <c r="I1836" s="307"/>
      <c r="J1836" s="6"/>
    </row>
    <row r="1837" spans="2:10" ht="15">
      <c r="B1837" s="316">
        <v>42805.459374999999</v>
      </c>
      <c r="C1837" s="304">
        <v>50</v>
      </c>
      <c r="D1837" s="123">
        <f t="shared" si="28"/>
        <v>2.5</v>
      </c>
      <c r="E1837" s="304">
        <v>47.5</v>
      </c>
      <c r="F1837" s="273" t="s">
        <v>2595</v>
      </c>
      <c r="H1837" s="6"/>
      <c r="I1837" s="307"/>
      <c r="J1837" s="6"/>
    </row>
    <row r="1838" spans="2:10" ht="15">
      <c r="B1838" s="316">
        <v>42805.459421296</v>
      </c>
      <c r="C1838" s="304">
        <v>100</v>
      </c>
      <c r="D1838" s="123">
        <f t="shared" si="28"/>
        <v>5</v>
      </c>
      <c r="E1838" s="304">
        <v>95</v>
      </c>
      <c r="F1838" s="273" t="s">
        <v>2596</v>
      </c>
      <c r="H1838" s="6"/>
      <c r="I1838" s="307"/>
      <c r="J1838" s="6"/>
    </row>
    <row r="1839" spans="2:10" ht="15">
      <c r="B1839" s="316">
        <v>42805.459479167002</v>
      </c>
      <c r="C1839" s="304">
        <v>300</v>
      </c>
      <c r="D1839" s="123">
        <f t="shared" si="28"/>
        <v>15</v>
      </c>
      <c r="E1839" s="304">
        <v>285</v>
      </c>
      <c r="F1839" s="273" t="s">
        <v>2597</v>
      </c>
      <c r="H1839" s="6"/>
      <c r="I1839" s="307"/>
      <c r="J1839" s="6"/>
    </row>
    <row r="1840" spans="2:10" ht="15">
      <c r="B1840" s="316">
        <v>42805.459490740999</v>
      </c>
      <c r="C1840" s="304">
        <v>50</v>
      </c>
      <c r="D1840" s="123">
        <f t="shared" si="28"/>
        <v>2.5</v>
      </c>
      <c r="E1840" s="304">
        <v>47.5</v>
      </c>
      <c r="F1840" s="273" t="s">
        <v>2598</v>
      </c>
      <c r="H1840" s="6"/>
      <c r="I1840" s="307"/>
      <c r="J1840" s="6"/>
    </row>
    <row r="1841" spans="2:10" ht="15">
      <c r="B1841" s="316">
        <v>42805.459525462997</v>
      </c>
      <c r="C1841" s="304">
        <v>100</v>
      </c>
      <c r="D1841" s="123">
        <f t="shared" si="28"/>
        <v>4.9500000000000028</v>
      </c>
      <c r="E1841" s="304">
        <v>95.05</v>
      </c>
      <c r="F1841" s="273" t="s">
        <v>2599</v>
      </c>
      <c r="H1841" s="6"/>
      <c r="I1841" s="307"/>
      <c r="J1841" s="6"/>
    </row>
    <row r="1842" spans="2:10" ht="15">
      <c r="B1842" s="316">
        <v>42805.459560185001</v>
      </c>
      <c r="C1842" s="304">
        <v>500</v>
      </c>
      <c r="D1842" s="123">
        <f t="shared" si="28"/>
        <v>25</v>
      </c>
      <c r="E1842" s="304">
        <v>475</v>
      </c>
      <c r="F1842" s="273" t="s">
        <v>2600</v>
      </c>
      <c r="H1842" s="6"/>
      <c r="I1842" s="307"/>
      <c r="J1842" s="6"/>
    </row>
    <row r="1843" spans="2:10" ht="15">
      <c r="B1843" s="316">
        <v>42805.459571758998</v>
      </c>
      <c r="C1843" s="304">
        <v>50</v>
      </c>
      <c r="D1843" s="123">
        <f t="shared" si="28"/>
        <v>2.5</v>
      </c>
      <c r="E1843" s="304">
        <v>47.5</v>
      </c>
      <c r="F1843" s="273" t="s">
        <v>2601</v>
      </c>
      <c r="H1843" s="6"/>
      <c r="I1843" s="307"/>
      <c r="J1843" s="6"/>
    </row>
    <row r="1844" spans="2:10" ht="15">
      <c r="B1844" s="316">
        <v>42805.459571758998</v>
      </c>
      <c r="C1844" s="304">
        <v>100</v>
      </c>
      <c r="D1844" s="123">
        <f t="shared" si="28"/>
        <v>4.9500000000000028</v>
      </c>
      <c r="E1844" s="304">
        <v>95.05</v>
      </c>
      <c r="F1844" s="273" t="s">
        <v>2602</v>
      </c>
      <c r="H1844" s="6"/>
      <c r="I1844" s="307"/>
      <c r="J1844" s="6"/>
    </row>
    <row r="1845" spans="2:10" ht="15">
      <c r="B1845" s="316">
        <v>42805.459594906999</v>
      </c>
      <c r="C1845" s="304">
        <v>300</v>
      </c>
      <c r="D1845" s="123">
        <f t="shared" si="28"/>
        <v>14.850000000000023</v>
      </c>
      <c r="E1845" s="304">
        <v>285.14999999999998</v>
      </c>
      <c r="F1845" s="273" t="s">
        <v>2603</v>
      </c>
      <c r="H1845" s="6"/>
      <c r="I1845" s="307"/>
      <c r="J1845" s="6"/>
    </row>
    <row r="1846" spans="2:10" ht="15">
      <c r="B1846" s="316">
        <v>42805.459618055997</v>
      </c>
      <c r="C1846" s="304">
        <v>50</v>
      </c>
      <c r="D1846" s="123">
        <f t="shared" si="28"/>
        <v>2.5</v>
      </c>
      <c r="E1846" s="304">
        <v>47.5</v>
      </c>
      <c r="F1846" s="273" t="s">
        <v>2604</v>
      </c>
      <c r="H1846" s="6"/>
      <c r="I1846" s="307"/>
      <c r="J1846" s="6"/>
    </row>
    <row r="1847" spans="2:10" ht="15">
      <c r="B1847" s="316">
        <v>42805.459618055997</v>
      </c>
      <c r="C1847" s="304">
        <v>100</v>
      </c>
      <c r="D1847" s="123">
        <f t="shared" si="28"/>
        <v>4.9500000000000028</v>
      </c>
      <c r="E1847" s="304">
        <v>95.05</v>
      </c>
      <c r="F1847" s="273" t="s">
        <v>2605</v>
      </c>
      <c r="H1847" s="6"/>
      <c r="I1847" s="307"/>
      <c r="J1847" s="6"/>
    </row>
    <row r="1848" spans="2:10" ht="15">
      <c r="B1848" s="316">
        <v>42805.459618055997</v>
      </c>
      <c r="C1848" s="304">
        <v>50</v>
      </c>
      <c r="D1848" s="123">
        <f t="shared" si="28"/>
        <v>2.5</v>
      </c>
      <c r="E1848" s="304">
        <v>47.5</v>
      </c>
      <c r="F1848" s="273" t="s">
        <v>2177</v>
      </c>
      <c r="H1848" s="6"/>
      <c r="I1848" s="307"/>
      <c r="J1848" s="6"/>
    </row>
    <row r="1849" spans="2:10" ht="15">
      <c r="B1849" s="316">
        <v>42805.460173610998</v>
      </c>
      <c r="C1849" s="304">
        <v>10</v>
      </c>
      <c r="D1849" s="123">
        <f t="shared" si="28"/>
        <v>0.69999999999999929</v>
      </c>
      <c r="E1849" s="304">
        <v>9.3000000000000007</v>
      </c>
      <c r="F1849" s="273" t="s">
        <v>2606</v>
      </c>
      <c r="H1849" s="6"/>
      <c r="I1849" s="307"/>
      <c r="J1849" s="6"/>
    </row>
    <row r="1850" spans="2:10" ht="15">
      <c r="B1850" s="316">
        <v>42805.460243055997</v>
      </c>
      <c r="C1850" s="304">
        <v>50</v>
      </c>
      <c r="D1850" s="123">
        <f t="shared" si="28"/>
        <v>2.5</v>
      </c>
      <c r="E1850" s="304">
        <v>47.5</v>
      </c>
      <c r="F1850" s="273" t="s">
        <v>2607</v>
      </c>
      <c r="H1850" s="6"/>
      <c r="I1850" s="307"/>
      <c r="J1850" s="6"/>
    </row>
    <row r="1851" spans="2:10" ht="15">
      <c r="B1851" s="316">
        <v>42805.460347221997</v>
      </c>
      <c r="C1851" s="304">
        <v>50</v>
      </c>
      <c r="D1851" s="123">
        <f t="shared" si="28"/>
        <v>3.5</v>
      </c>
      <c r="E1851" s="304">
        <v>46.5</v>
      </c>
      <c r="F1851" s="273" t="s">
        <v>2608</v>
      </c>
      <c r="H1851" s="6"/>
      <c r="I1851" s="307"/>
      <c r="J1851" s="6"/>
    </row>
    <row r="1852" spans="2:10" ht="15">
      <c r="B1852" s="316">
        <v>42805.460474537002</v>
      </c>
      <c r="C1852" s="304">
        <v>50</v>
      </c>
      <c r="D1852" s="123">
        <f t="shared" si="28"/>
        <v>3.5</v>
      </c>
      <c r="E1852" s="304">
        <v>46.5</v>
      </c>
      <c r="F1852" s="273" t="s">
        <v>2609</v>
      </c>
      <c r="H1852" s="6"/>
      <c r="I1852" s="307"/>
      <c r="J1852" s="6"/>
    </row>
    <row r="1853" spans="2:10" ht="15">
      <c r="B1853" s="316">
        <v>42805.460509258999</v>
      </c>
      <c r="C1853" s="304">
        <v>200</v>
      </c>
      <c r="D1853" s="123">
        <f t="shared" si="28"/>
        <v>9.9000000000000057</v>
      </c>
      <c r="E1853" s="304">
        <v>190.1</v>
      </c>
      <c r="F1853" s="273" t="s">
        <v>2610</v>
      </c>
      <c r="H1853" s="6"/>
      <c r="I1853" s="307"/>
      <c r="J1853" s="6"/>
    </row>
    <row r="1854" spans="2:10" ht="15">
      <c r="B1854" s="316">
        <v>42805.460763889001</v>
      </c>
      <c r="C1854" s="304">
        <v>100</v>
      </c>
      <c r="D1854" s="123">
        <f t="shared" si="28"/>
        <v>5</v>
      </c>
      <c r="E1854" s="304">
        <v>95</v>
      </c>
      <c r="F1854" s="273" t="s">
        <v>2611</v>
      </c>
      <c r="H1854" s="6"/>
      <c r="I1854" s="307"/>
      <c r="J1854" s="6"/>
    </row>
    <row r="1855" spans="2:10" ht="15">
      <c r="B1855" s="316">
        <v>42805.460775462998</v>
      </c>
      <c r="C1855" s="304">
        <v>200</v>
      </c>
      <c r="D1855" s="123">
        <f t="shared" si="28"/>
        <v>10</v>
      </c>
      <c r="E1855" s="304">
        <v>190</v>
      </c>
      <c r="F1855" s="273" t="s">
        <v>2612</v>
      </c>
      <c r="H1855" s="6"/>
      <c r="I1855" s="307"/>
      <c r="J1855" s="6"/>
    </row>
    <row r="1856" spans="2:10" ht="15">
      <c r="B1856" s="316">
        <v>42805.460856480997</v>
      </c>
      <c r="C1856" s="304">
        <v>400</v>
      </c>
      <c r="D1856" s="123">
        <f t="shared" si="28"/>
        <v>20</v>
      </c>
      <c r="E1856" s="304">
        <v>380</v>
      </c>
      <c r="F1856" s="273" t="s">
        <v>2613</v>
      </c>
      <c r="H1856" s="6"/>
      <c r="I1856" s="307"/>
      <c r="J1856" s="6"/>
    </row>
    <row r="1857" spans="2:10" ht="15">
      <c r="B1857" s="316">
        <v>42805.476655093</v>
      </c>
      <c r="C1857" s="304">
        <v>60</v>
      </c>
      <c r="D1857" s="123">
        <f t="shared" si="28"/>
        <v>3</v>
      </c>
      <c r="E1857" s="304">
        <v>57</v>
      </c>
      <c r="F1857" s="273" t="s">
        <v>1184</v>
      </c>
      <c r="H1857" s="6"/>
      <c r="I1857" s="307"/>
      <c r="J1857" s="6"/>
    </row>
    <row r="1858" spans="2:10" ht="15">
      <c r="B1858" s="316">
        <v>42805.481099536999</v>
      </c>
      <c r="C1858" s="304">
        <v>50</v>
      </c>
      <c r="D1858" s="123">
        <f t="shared" si="28"/>
        <v>2.5</v>
      </c>
      <c r="E1858" s="304">
        <v>47.5</v>
      </c>
      <c r="F1858" s="273" t="s">
        <v>2607</v>
      </c>
      <c r="H1858" s="6"/>
      <c r="I1858" s="307"/>
      <c r="J1858" s="6"/>
    </row>
    <row r="1859" spans="2:10" ht="15">
      <c r="B1859" s="316">
        <v>42805.481967592998</v>
      </c>
      <c r="C1859" s="304">
        <v>50</v>
      </c>
      <c r="D1859" s="123">
        <f t="shared" si="28"/>
        <v>2.5</v>
      </c>
      <c r="E1859" s="304">
        <v>47.5</v>
      </c>
      <c r="F1859" s="273" t="s">
        <v>2607</v>
      </c>
      <c r="H1859" s="6"/>
      <c r="I1859" s="307"/>
      <c r="J1859" s="6"/>
    </row>
    <row r="1860" spans="2:10" ht="15">
      <c r="B1860" s="316">
        <v>42805.482256944</v>
      </c>
      <c r="C1860" s="304">
        <v>1000</v>
      </c>
      <c r="D1860" s="123">
        <f t="shared" si="28"/>
        <v>50</v>
      </c>
      <c r="E1860" s="304">
        <v>950</v>
      </c>
      <c r="F1860" s="273" t="s">
        <v>2614</v>
      </c>
      <c r="H1860" s="6"/>
      <c r="I1860" s="307"/>
      <c r="J1860" s="6"/>
    </row>
    <row r="1861" spans="2:10" ht="15">
      <c r="B1861" s="316">
        <v>42805.485682869999</v>
      </c>
      <c r="C1861" s="304">
        <v>70</v>
      </c>
      <c r="D1861" s="123">
        <f t="shared" si="28"/>
        <v>3.5</v>
      </c>
      <c r="E1861" s="304">
        <v>66.5</v>
      </c>
      <c r="F1861" s="273" t="s">
        <v>2615</v>
      </c>
      <c r="H1861" s="6"/>
      <c r="I1861" s="307"/>
      <c r="J1861" s="6"/>
    </row>
    <row r="1862" spans="2:10" ht="15">
      <c r="B1862" s="316">
        <v>42805.493368055999</v>
      </c>
      <c r="C1862" s="304">
        <v>150</v>
      </c>
      <c r="D1862" s="123">
        <f t="shared" ref="D1862:D1925" si="29">C1862-E1862</f>
        <v>7.5</v>
      </c>
      <c r="E1862" s="304">
        <v>142.5</v>
      </c>
      <c r="F1862" s="273" t="s">
        <v>2616</v>
      </c>
      <c r="H1862" s="6"/>
      <c r="I1862" s="307"/>
      <c r="J1862" s="6"/>
    </row>
    <row r="1863" spans="2:10" ht="15">
      <c r="B1863" s="316">
        <v>42805.520624999997</v>
      </c>
      <c r="C1863" s="304">
        <v>300</v>
      </c>
      <c r="D1863" s="123">
        <f t="shared" si="29"/>
        <v>15</v>
      </c>
      <c r="E1863" s="304">
        <v>285</v>
      </c>
      <c r="F1863" s="273" t="s">
        <v>2617</v>
      </c>
      <c r="H1863" s="6"/>
      <c r="I1863" s="307"/>
      <c r="J1863" s="6"/>
    </row>
    <row r="1864" spans="2:10" ht="15">
      <c r="B1864" s="316">
        <v>42805.528402778</v>
      </c>
      <c r="C1864" s="304">
        <v>50</v>
      </c>
      <c r="D1864" s="123">
        <f t="shared" si="29"/>
        <v>2.5</v>
      </c>
      <c r="E1864" s="304">
        <v>47.5</v>
      </c>
      <c r="F1864" s="273" t="s">
        <v>1322</v>
      </c>
      <c r="H1864" s="6"/>
      <c r="I1864" s="307"/>
      <c r="J1864" s="6"/>
    </row>
    <row r="1865" spans="2:10" ht="15">
      <c r="B1865" s="316">
        <v>42805.528668981002</v>
      </c>
      <c r="C1865" s="304">
        <v>300</v>
      </c>
      <c r="D1865" s="123">
        <f t="shared" si="29"/>
        <v>21</v>
      </c>
      <c r="E1865" s="304">
        <v>279</v>
      </c>
      <c r="F1865" s="273" t="s">
        <v>2102</v>
      </c>
      <c r="H1865" s="6"/>
      <c r="I1865" s="307"/>
      <c r="J1865" s="6"/>
    </row>
    <row r="1866" spans="2:10" ht="15">
      <c r="B1866" s="316">
        <v>42805.529583333002</v>
      </c>
      <c r="C1866" s="304">
        <v>100</v>
      </c>
      <c r="D1866" s="123">
        <f t="shared" si="29"/>
        <v>5</v>
      </c>
      <c r="E1866" s="304">
        <v>95</v>
      </c>
      <c r="F1866" s="273" t="s">
        <v>2300</v>
      </c>
      <c r="H1866" s="6"/>
      <c r="I1866" s="307"/>
      <c r="J1866" s="6"/>
    </row>
    <row r="1867" spans="2:10" ht="15">
      <c r="B1867" s="316">
        <v>42805.529618056004</v>
      </c>
      <c r="C1867" s="304">
        <v>300</v>
      </c>
      <c r="D1867" s="123">
        <f t="shared" si="29"/>
        <v>14.850000000000023</v>
      </c>
      <c r="E1867" s="304">
        <v>285.14999999999998</v>
      </c>
      <c r="F1867" s="273" t="s">
        <v>2618</v>
      </c>
      <c r="H1867" s="6"/>
      <c r="I1867" s="307"/>
      <c r="J1867" s="6"/>
    </row>
    <row r="1868" spans="2:10" ht="15">
      <c r="B1868" s="316">
        <v>42805.544745370004</v>
      </c>
      <c r="C1868" s="304">
        <v>300</v>
      </c>
      <c r="D1868" s="123">
        <f t="shared" si="29"/>
        <v>14.850000000000023</v>
      </c>
      <c r="E1868" s="304">
        <v>285.14999999999998</v>
      </c>
      <c r="F1868" s="273" t="s">
        <v>1772</v>
      </c>
      <c r="H1868" s="6"/>
      <c r="I1868" s="307"/>
      <c r="J1868" s="6"/>
    </row>
    <row r="1869" spans="2:10" ht="15">
      <c r="B1869" s="316">
        <v>42805.566076388997</v>
      </c>
      <c r="C1869" s="304">
        <v>100</v>
      </c>
      <c r="D1869" s="123">
        <f t="shared" si="29"/>
        <v>5</v>
      </c>
      <c r="E1869" s="304">
        <v>95</v>
      </c>
      <c r="F1869" s="273" t="s">
        <v>2111</v>
      </c>
      <c r="H1869" s="6"/>
      <c r="I1869" s="307"/>
      <c r="J1869" s="6"/>
    </row>
    <row r="1870" spans="2:10" ht="15">
      <c r="B1870" s="316">
        <v>42805.575694444</v>
      </c>
      <c r="C1870" s="304">
        <v>100</v>
      </c>
      <c r="D1870" s="123">
        <f t="shared" si="29"/>
        <v>4.9500000000000028</v>
      </c>
      <c r="E1870" s="304">
        <v>95.05</v>
      </c>
      <c r="F1870" s="273" t="s">
        <v>1981</v>
      </c>
      <c r="H1870" s="6"/>
      <c r="I1870" s="307"/>
      <c r="J1870" s="6"/>
    </row>
    <row r="1871" spans="2:10" ht="15">
      <c r="B1871" s="316">
        <v>42805.578055555998</v>
      </c>
      <c r="C1871" s="304">
        <v>100</v>
      </c>
      <c r="D1871" s="123">
        <f t="shared" si="29"/>
        <v>5</v>
      </c>
      <c r="E1871" s="304">
        <v>95</v>
      </c>
      <c r="F1871" s="273" t="s">
        <v>2619</v>
      </c>
      <c r="H1871" s="6"/>
      <c r="I1871" s="307"/>
      <c r="J1871" s="6"/>
    </row>
    <row r="1872" spans="2:10" ht="15">
      <c r="B1872" s="316">
        <v>42805.579224537003</v>
      </c>
      <c r="C1872" s="304">
        <v>500</v>
      </c>
      <c r="D1872" s="123">
        <f t="shared" si="29"/>
        <v>25</v>
      </c>
      <c r="E1872" s="304">
        <v>475</v>
      </c>
      <c r="F1872" s="273" t="s">
        <v>2620</v>
      </c>
      <c r="H1872" s="6"/>
      <c r="I1872" s="307"/>
      <c r="J1872" s="6"/>
    </row>
    <row r="1873" spans="2:10" ht="15">
      <c r="B1873" s="316">
        <v>42805.590092592996</v>
      </c>
      <c r="C1873" s="304">
        <v>300</v>
      </c>
      <c r="D1873" s="123">
        <f t="shared" si="29"/>
        <v>14.850000000000023</v>
      </c>
      <c r="E1873" s="304">
        <v>285.14999999999998</v>
      </c>
      <c r="F1873" s="273" t="s">
        <v>2621</v>
      </c>
      <c r="H1873" s="6"/>
      <c r="I1873" s="307"/>
      <c r="J1873" s="6"/>
    </row>
    <row r="1874" spans="2:10" ht="15">
      <c r="B1874" s="316">
        <v>42805.604571759002</v>
      </c>
      <c r="C1874" s="304">
        <v>500</v>
      </c>
      <c r="D1874" s="123">
        <f t="shared" si="29"/>
        <v>25</v>
      </c>
      <c r="E1874" s="304">
        <v>475</v>
      </c>
      <c r="F1874" s="273" t="s">
        <v>2395</v>
      </c>
      <c r="H1874" s="6"/>
      <c r="I1874" s="307"/>
      <c r="J1874" s="6"/>
    </row>
    <row r="1875" spans="2:10" ht="15">
      <c r="B1875" s="316">
        <v>42805.609849537002</v>
      </c>
      <c r="C1875" s="304">
        <v>500</v>
      </c>
      <c r="D1875" s="123">
        <f t="shared" si="29"/>
        <v>24.75</v>
      </c>
      <c r="E1875" s="304">
        <v>475.25</v>
      </c>
      <c r="F1875" s="273" t="s">
        <v>1651</v>
      </c>
      <c r="H1875" s="6"/>
      <c r="I1875" s="307"/>
      <c r="J1875" s="6"/>
    </row>
    <row r="1876" spans="2:10" ht="15">
      <c r="B1876" s="316">
        <v>42805.611782407002</v>
      </c>
      <c r="C1876" s="304">
        <v>800</v>
      </c>
      <c r="D1876" s="123">
        <f t="shared" si="29"/>
        <v>39.600000000000023</v>
      </c>
      <c r="E1876" s="304">
        <v>760.4</v>
      </c>
      <c r="F1876" s="273" t="s">
        <v>2622</v>
      </c>
      <c r="H1876" s="6"/>
      <c r="I1876" s="307"/>
      <c r="J1876" s="6"/>
    </row>
    <row r="1877" spans="2:10" ht="15">
      <c r="B1877" s="316">
        <v>42805.619548611001</v>
      </c>
      <c r="C1877" s="304">
        <v>50</v>
      </c>
      <c r="D1877" s="123">
        <f t="shared" si="29"/>
        <v>2.4799999999999969</v>
      </c>
      <c r="E1877" s="304">
        <v>47.52</v>
      </c>
      <c r="F1877" s="273" t="s">
        <v>2623</v>
      </c>
      <c r="H1877" s="6"/>
      <c r="I1877" s="307"/>
      <c r="J1877" s="6"/>
    </row>
    <row r="1878" spans="2:10" ht="15">
      <c r="B1878" s="316">
        <v>42805.619884259002</v>
      </c>
      <c r="C1878" s="304">
        <v>100</v>
      </c>
      <c r="D1878" s="123">
        <f t="shared" si="29"/>
        <v>5</v>
      </c>
      <c r="E1878" s="304">
        <v>95</v>
      </c>
      <c r="F1878" s="273" t="s">
        <v>2624</v>
      </c>
      <c r="H1878" s="6"/>
      <c r="I1878" s="307"/>
      <c r="J1878" s="6"/>
    </row>
    <row r="1879" spans="2:10" ht="15">
      <c r="B1879" s="316">
        <v>42805.620347222</v>
      </c>
      <c r="C1879" s="304">
        <v>100</v>
      </c>
      <c r="D1879" s="123">
        <f t="shared" si="29"/>
        <v>5</v>
      </c>
      <c r="E1879" s="304">
        <v>95</v>
      </c>
      <c r="F1879" s="273" t="s">
        <v>2625</v>
      </c>
      <c r="H1879" s="6"/>
      <c r="I1879" s="307"/>
      <c r="J1879" s="6"/>
    </row>
    <row r="1880" spans="2:10" ht="15">
      <c r="B1880" s="316">
        <v>42805.628287036998</v>
      </c>
      <c r="C1880" s="304">
        <v>50</v>
      </c>
      <c r="D1880" s="123">
        <f t="shared" si="29"/>
        <v>3.5</v>
      </c>
      <c r="E1880" s="304">
        <v>46.5</v>
      </c>
      <c r="F1880" s="273" t="s">
        <v>1656</v>
      </c>
      <c r="H1880" s="6"/>
      <c r="I1880" s="307"/>
      <c r="J1880" s="6"/>
    </row>
    <row r="1881" spans="2:10" ht="15">
      <c r="B1881" s="316">
        <v>42805.641574073998</v>
      </c>
      <c r="C1881" s="304">
        <v>1000</v>
      </c>
      <c r="D1881" s="123">
        <f t="shared" si="29"/>
        <v>50</v>
      </c>
      <c r="E1881" s="304">
        <v>950</v>
      </c>
      <c r="F1881" s="273" t="s">
        <v>1913</v>
      </c>
      <c r="H1881" s="6"/>
      <c r="I1881" s="307"/>
      <c r="J1881" s="6"/>
    </row>
    <row r="1882" spans="2:10" ht="15">
      <c r="B1882" s="316">
        <v>42805.656215278002</v>
      </c>
      <c r="C1882" s="304">
        <v>50</v>
      </c>
      <c r="D1882" s="123">
        <f t="shared" si="29"/>
        <v>2.4799999999999969</v>
      </c>
      <c r="E1882" s="304">
        <v>47.52</v>
      </c>
      <c r="F1882" s="273" t="s">
        <v>2186</v>
      </c>
      <c r="H1882" s="6"/>
      <c r="I1882" s="307"/>
      <c r="J1882" s="6"/>
    </row>
    <row r="1883" spans="2:10" ht="15">
      <c r="B1883" s="316">
        <v>42805.664826389002</v>
      </c>
      <c r="C1883" s="304">
        <v>150</v>
      </c>
      <c r="D1883" s="123">
        <f t="shared" si="29"/>
        <v>10.5</v>
      </c>
      <c r="E1883" s="304">
        <v>139.5</v>
      </c>
      <c r="F1883" s="273" t="s">
        <v>2626</v>
      </c>
      <c r="H1883" s="6"/>
      <c r="I1883" s="307"/>
      <c r="J1883" s="6"/>
    </row>
    <row r="1884" spans="2:10" ht="15">
      <c r="B1884" s="316">
        <v>42805.673692130003</v>
      </c>
      <c r="C1884" s="304">
        <v>70</v>
      </c>
      <c r="D1884" s="123">
        <f t="shared" si="29"/>
        <v>4.9000000000000057</v>
      </c>
      <c r="E1884" s="304">
        <v>65.099999999999994</v>
      </c>
      <c r="F1884" s="273" t="s">
        <v>2627</v>
      </c>
      <c r="H1884" s="6"/>
      <c r="I1884" s="307"/>
      <c r="J1884" s="6"/>
    </row>
    <row r="1885" spans="2:10" ht="15">
      <c r="B1885" s="316">
        <v>42805.687511573997</v>
      </c>
      <c r="C1885" s="304">
        <v>1000</v>
      </c>
      <c r="D1885" s="123">
        <f t="shared" si="29"/>
        <v>49.5</v>
      </c>
      <c r="E1885" s="304">
        <v>950.5</v>
      </c>
      <c r="F1885" s="273" t="s">
        <v>2628</v>
      </c>
      <c r="H1885" s="6"/>
      <c r="I1885" s="307"/>
      <c r="J1885" s="6"/>
    </row>
    <row r="1886" spans="2:10" ht="15">
      <c r="B1886" s="316">
        <v>42805.691319443999</v>
      </c>
      <c r="C1886" s="304">
        <v>400</v>
      </c>
      <c r="D1886" s="123">
        <f t="shared" si="29"/>
        <v>19.800000000000011</v>
      </c>
      <c r="E1886" s="304">
        <v>380.2</v>
      </c>
      <c r="F1886" s="273" t="s">
        <v>2629</v>
      </c>
      <c r="H1886" s="6"/>
      <c r="I1886" s="307"/>
      <c r="J1886" s="6"/>
    </row>
    <row r="1887" spans="2:10" ht="15">
      <c r="B1887" s="316">
        <v>42805.706307870001</v>
      </c>
      <c r="C1887" s="304">
        <v>140</v>
      </c>
      <c r="D1887" s="123">
        <f t="shared" si="29"/>
        <v>7</v>
      </c>
      <c r="E1887" s="304">
        <v>133</v>
      </c>
      <c r="F1887" s="273" t="s">
        <v>2630</v>
      </c>
      <c r="H1887" s="6"/>
      <c r="I1887" s="307"/>
      <c r="J1887" s="6"/>
    </row>
    <row r="1888" spans="2:10" ht="15">
      <c r="B1888" s="316">
        <v>42805.709189815003</v>
      </c>
      <c r="C1888" s="304">
        <v>1500</v>
      </c>
      <c r="D1888" s="123">
        <f t="shared" si="29"/>
        <v>75</v>
      </c>
      <c r="E1888" s="304">
        <v>1425</v>
      </c>
      <c r="F1888" s="273" t="s">
        <v>2631</v>
      </c>
      <c r="H1888" s="6"/>
      <c r="I1888" s="307"/>
      <c r="J1888" s="6"/>
    </row>
    <row r="1889" spans="2:10" ht="15">
      <c r="B1889" s="316">
        <v>42805.714490740997</v>
      </c>
      <c r="C1889" s="304">
        <v>50</v>
      </c>
      <c r="D1889" s="123">
        <f t="shared" si="29"/>
        <v>2.5</v>
      </c>
      <c r="E1889" s="304">
        <v>47.5</v>
      </c>
      <c r="F1889" s="273" t="s">
        <v>2632</v>
      </c>
      <c r="H1889" s="6"/>
      <c r="I1889" s="307"/>
      <c r="J1889" s="6"/>
    </row>
    <row r="1890" spans="2:10" ht="15">
      <c r="B1890" s="316">
        <v>42805.740231481002</v>
      </c>
      <c r="C1890" s="304">
        <v>50</v>
      </c>
      <c r="D1890" s="123">
        <f t="shared" si="29"/>
        <v>3.5</v>
      </c>
      <c r="E1890" s="304">
        <v>46.5</v>
      </c>
      <c r="F1890" s="273" t="s">
        <v>2633</v>
      </c>
      <c r="H1890" s="6"/>
      <c r="I1890" s="307"/>
      <c r="J1890" s="6"/>
    </row>
    <row r="1891" spans="2:10" ht="15">
      <c r="B1891" s="316">
        <v>42805.760567129997</v>
      </c>
      <c r="C1891" s="304">
        <v>100</v>
      </c>
      <c r="D1891" s="123">
        <f t="shared" si="29"/>
        <v>5</v>
      </c>
      <c r="E1891" s="304">
        <v>95</v>
      </c>
      <c r="F1891" s="273" t="s">
        <v>2634</v>
      </c>
      <c r="H1891" s="6"/>
      <c r="I1891" s="307"/>
      <c r="J1891" s="6"/>
    </row>
    <row r="1892" spans="2:10" ht="15">
      <c r="B1892" s="316">
        <v>42805.785914352004</v>
      </c>
      <c r="C1892" s="304">
        <v>200</v>
      </c>
      <c r="D1892" s="123">
        <f t="shared" si="29"/>
        <v>10</v>
      </c>
      <c r="E1892" s="304">
        <v>190</v>
      </c>
      <c r="F1892" s="273" t="s">
        <v>1946</v>
      </c>
      <c r="H1892" s="6"/>
      <c r="I1892" s="307"/>
      <c r="J1892" s="6"/>
    </row>
    <row r="1893" spans="2:10" ht="15">
      <c r="B1893" s="316">
        <v>42805.831678240997</v>
      </c>
      <c r="C1893" s="304">
        <v>300</v>
      </c>
      <c r="D1893" s="123">
        <f t="shared" si="29"/>
        <v>15</v>
      </c>
      <c r="E1893" s="304">
        <v>285</v>
      </c>
      <c r="F1893" s="273" t="s">
        <v>2635</v>
      </c>
      <c r="H1893" s="6"/>
      <c r="I1893" s="307"/>
      <c r="J1893" s="6"/>
    </row>
    <row r="1894" spans="2:10" ht="15">
      <c r="B1894" s="316">
        <v>42805.838020832998</v>
      </c>
      <c r="C1894" s="304">
        <v>100</v>
      </c>
      <c r="D1894" s="123">
        <f t="shared" si="29"/>
        <v>4.9500000000000028</v>
      </c>
      <c r="E1894" s="304">
        <v>95.05</v>
      </c>
      <c r="F1894" s="273" t="s">
        <v>1786</v>
      </c>
      <c r="H1894" s="6"/>
      <c r="I1894" s="307"/>
      <c r="J1894" s="6"/>
    </row>
    <row r="1895" spans="2:10" ht="15">
      <c r="B1895" s="316">
        <v>42805.840428240997</v>
      </c>
      <c r="C1895" s="304">
        <v>100</v>
      </c>
      <c r="D1895" s="123">
        <f t="shared" si="29"/>
        <v>4.9500000000000028</v>
      </c>
      <c r="E1895" s="304">
        <v>95.05</v>
      </c>
      <c r="F1895" s="273" t="s">
        <v>2636</v>
      </c>
      <c r="H1895" s="6"/>
      <c r="I1895" s="307"/>
      <c r="J1895" s="6"/>
    </row>
    <row r="1896" spans="2:10" ht="15">
      <c r="B1896" s="316">
        <v>42805.842685185002</v>
      </c>
      <c r="C1896" s="304">
        <v>100</v>
      </c>
      <c r="D1896" s="123">
        <f t="shared" si="29"/>
        <v>4.9500000000000028</v>
      </c>
      <c r="E1896" s="304">
        <v>95.05</v>
      </c>
      <c r="F1896" s="273" t="s">
        <v>2637</v>
      </c>
      <c r="H1896" s="6"/>
      <c r="I1896" s="307"/>
      <c r="J1896" s="6"/>
    </row>
    <row r="1897" spans="2:10" ht="15">
      <c r="B1897" s="316">
        <v>42805.844375000001</v>
      </c>
      <c r="C1897" s="304">
        <v>500</v>
      </c>
      <c r="D1897" s="123">
        <f t="shared" si="29"/>
        <v>25</v>
      </c>
      <c r="E1897" s="304">
        <v>475</v>
      </c>
      <c r="F1897" s="273" t="s">
        <v>2638</v>
      </c>
      <c r="H1897" s="6"/>
      <c r="I1897" s="307"/>
      <c r="J1897" s="6"/>
    </row>
    <row r="1898" spans="2:10" ht="15">
      <c r="B1898" s="316">
        <v>42805.846967593003</v>
      </c>
      <c r="C1898" s="304">
        <v>1400</v>
      </c>
      <c r="D1898" s="123">
        <f t="shared" si="29"/>
        <v>70</v>
      </c>
      <c r="E1898" s="304">
        <v>1330</v>
      </c>
      <c r="F1898" s="273" t="s">
        <v>2639</v>
      </c>
      <c r="H1898" s="6"/>
      <c r="I1898" s="307"/>
      <c r="J1898" s="6"/>
    </row>
    <row r="1899" spans="2:10" ht="15">
      <c r="B1899" s="316">
        <v>42805.888240740998</v>
      </c>
      <c r="C1899" s="304">
        <v>50</v>
      </c>
      <c r="D1899" s="123">
        <f t="shared" si="29"/>
        <v>2.5</v>
      </c>
      <c r="E1899" s="304">
        <v>47.5</v>
      </c>
      <c r="F1899" s="273" t="s">
        <v>2640</v>
      </c>
      <c r="H1899" s="6"/>
      <c r="I1899" s="307"/>
      <c r="J1899" s="6"/>
    </row>
    <row r="1900" spans="2:10" ht="15">
      <c r="B1900" s="316">
        <v>42805.918229167</v>
      </c>
      <c r="C1900" s="304">
        <v>100</v>
      </c>
      <c r="D1900" s="123">
        <f t="shared" si="29"/>
        <v>7</v>
      </c>
      <c r="E1900" s="304">
        <v>93</v>
      </c>
      <c r="F1900" s="273" t="s">
        <v>1123</v>
      </c>
      <c r="H1900" s="6"/>
      <c r="I1900" s="307"/>
      <c r="J1900" s="6"/>
    </row>
    <row r="1901" spans="2:10" ht="15">
      <c r="B1901" s="316">
        <v>42805.918298611003</v>
      </c>
      <c r="C1901" s="304">
        <v>50</v>
      </c>
      <c r="D1901" s="123">
        <f t="shared" si="29"/>
        <v>2.5</v>
      </c>
      <c r="E1901" s="304">
        <v>47.5</v>
      </c>
      <c r="F1901" s="273" t="s">
        <v>2641</v>
      </c>
      <c r="H1901" s="6"/>
      <c r="I1901" s="307"/>
      <c r="J1901" s="6"/>
    </row>
    <row r="1902" spans="2:10" ht="15">
      <c r="B1902" s="316">
        <v>42805.918310184999</v>
      </c>
      <c r="C1902" s="304">
        <v>50</v>
      </c>
      <c r="D1902" s="123">
        <f t="shared" si="29"/>
        <v>2.4799999999999969</v>
      </c>
      <c r="E1902" s="304">
        <v>47.52</v>
      </c>
      <c r="F1902" s="273" t="s">
        <v>2642</v>
      </c>
      <c r="H1902" s="6"/>
      <c r="I1902" s="307"/>
      <c r="J1902" s="6"/>
    </row>
    <row r="1903" spans="2:10" ht="15">
      <c r="B1903" s="316">
        <v>42805.933958333</v>
      </c>
      <c r="C1903" s="304">
        <v>150</v>
      </c>
      <c r="D1903" s="123">
        <f t="shared" si="29"/>
        <v>7.5</v>
      </c>
      <c r="E1903" s="304">
        <v>142.5</v>
      </c>
      <c r="F1903" s="273" t="s">
        <v>2643</v>
      </c>
      <c r="H1903" s="6"/>
      <c r="I1903" s="307"/>
      <c r="J1903" s="6"/>
    </row>
    <row r="1904" spans="2:10" ht="15">
      <c r="B1904" s="316">
        <v>42805.935393519001</v>
      </c>
      <c r="C1904" s="304">
        <v>100</v>
      </c>
      <c r="D1904" s="123">
        <f t="shared" si="29"/>
        <v>5</v>
      </c>
      <c r="E1904" s="304">
        <v>95</v>
      </c>
      <c r="F1904" s="273" t="s">
        <v>1337</v>
      </c>
      <c r="H1904" s="6"/>
      <c r="I1904" s="307"/>
      <c r="J1904" s="6"/>
    </row>
    <row r="1905" spans="2:10" ht="15">
      <c r="B1905" s="316">
        <v>42805.939328704</v>
      </c>
      <c r="C1905" s="304">
        <v>300</v>
      </c>
      <c r="D1905" s="123">
        <f t="shared" si="29"/>
        <v>15</v>
      </c>
      <c r="E1905" s="304">
        <v>285</v>
      </c>
      <c r="F1905" s="273" t="s">
        <v>2644</v>
      </c>
      <c r="H1905" s="6"/>
      <c r="I1905" s="307"/>
      <c r="J1905" s="6"/>
    </row>
    <row r="1906" spans="2:10" ht="15">
      <c r="B1906" s="316">
        <v>42805.974687499998</v>
      </c>
      <c r="C1906" s="304">
        <v>130</v>
      </c>
      <c r="D1906" s="123">
        <f t="shared" si="29"/>
        <v>6.5</v>
      </c>
      <c r="E1906" s="304">
        <v>123.5</v>
      </c>
      <c r="F1906" s="273" t="s">
        <v>2645</v>
      </c>
      <c r="H1906" s="6"/>
      <c r="I1906" s="307"/>
      <c r="J1906" s="6"/>
    </row>
    <row r="1907" spans="2:10" s="326" customFormat="1" ht="15">
      <c r="B1907" s="316">
        <v>42805.975821758999</v>
      </c>
      <c r="C1907" s="304">
        <v>30</v>
      </c>
      <c r="D1907" s="123">
        <f t="shared" si="29"/>
        <v>1.5</v>
      </c>
      <c r="E1907" s="304">
        <v>28.5</v>
      </c>
      <c r="F1907" s="312" t="s">
        <v>2646</v>
      </c>
      <c r="H1907" s="6"/>
      <c r="I1907" s="307"/>
      <c r="J1907" s="6"/>
    </row>
    <row r="1908" spans="2:10" s="326" customFormat="1" ht="15">
      <c r="B1908" s="316">
        <v>42805.976377314997</v>
      </c>
      <c r="C1908" s="304">
        <v>300</v>
      </c>
      <c r="D1908" s="123">
        <f t="shared" si="29"/>
        <v>15</v>
      </c>
      <c r="E1908" s="304">
        <v>285</v>
      </c>
      <c r="F1908" s="312" t="s">
        <v>2647</v>
      </c>
      <c r="H1908" s="6"/>
      <c r="I1908" s="307"/>
      <c r="J1908" s="6"/>
    </row>
    <row r="1909" spans="2:10" s="326" customFormat="1" ht="15">
      <c r="B1909" s="316">
        <v>42805.982245370004</v>
      </c>
      <c r="C1909" s="304">
        <v>300</v>
      </c>
      <c r="D1909" s="123">
        <f t="shared" si="29"/>
        <v>15</v>
      </c>
      <c r="E1909" s="304">
        <v>285</v>
      </c>
      <c r="F1909" s="312" t="s">
        <v>2648</v>
      </c>
      <c r="H1909" s="6"/>
      <c r="I1909" s="307"/>
      <c r="J1909" s="6"/>
    </row>
    <row r="1910" spans="2:10" s="326" customFormat="1" ht="15">
      <c r="B1910" s="316">
        <v>42805.984444444002</v>
      </c>
      <c r="C1910" s="304">
        <v>50</v>
      </c>
      <c r="D1910" s="123">
        <f t="shared" si="29"/>
        <v>2.4799999999999969</v>
      </c>
      <c r="E1910" s="304">
        <v>47.52</v>
      </c>
      <c r="F1910" s="312" t="s">
        <v>1275</v>
      </c>
      <c r="H1910" s="6"/>
      <c r="I1910" s="307"/>
      <c r="J1910" s="6"/>
    </row>
    <row r="1911" spans="2:10" s="326" customFormat="1" ht="15">
      <c r="B1911" s="316">
        <v>42805.997546295999</v>
      </c>
      <c r="C1911" s="304">
        <v>50</v>
      </c>
      <c r="D1911" s="123">
        <f t="shared" si="29"/>
        <v>3.5</v>
      </c>
      <c r="E1911" s="304">
        <v>46.5</v>
      </c>
      <c r="F1911" s="312" t="s">
        <v>2649</v>
      </c>
      <c r="H1911" s="6"/>
      <c r="I1911" s="307"/>
      <c r="J1911" s="6"/>
    </row>
    <row r="1912" spans="2:10" s="326" customFormat="1" ht="15">
      <c r="B1912" s="316">
        <v>42806.006076389</v>
      </c>
      <c r="C1912" s="304">
        <v>50</v>
      </c>
      <c r="D1912" s="123">
        <f t="shared" si="29"/>
        <v>2.5</v>
      </c>
      <c r="E1912" s="304">
        <v>47.5</v>
      </c>
      <c r="F1912" s="312" t="s">
        <v>2650</v>
      </c>
      <c r="H1912" s="6"/>
      <c r="I1912" s="307"/>
      <c r="J1912" s="6"/>
    </row>
    <row r="1913" spans="2:10" s="326" customFormat="1" ht="15">
      <c r="B1913" s="316">
        <v>42806.018298611001</v>
      </c>
      <c r="C1913" s="304">
        <v>500</v>
      </c>
      <c r="D1913" s="123">
        <f t="shared" si="29"/>
        <v>24.75</v>
      </c>
      <c r="E1913" s="304">
        <v>475.25</v>
      </c>
      <c r="F1913" s="312" t="s">
        <v>2651</v>
      </c>
      <c r="H1913" s="6"/>
      <c r="I1913" s="307"/>
      <c r="J1913" s="6"/>
    </row>
    <row r="1914" spans="2:10" s="326" customFormat="1" ht="15">
      <c r="B1914" s="316">
        <v>42806.020208333</v>
      </c>
      <c r="C1914" s="304">
        <v>61</v>
      </c>
      <c r="D1914" s="123">
        <f t="shared" si="29"/>
        <v>3.0499999999999972</v>
      </c>
      <c r="E1914" s="304">
        <v>57.95</v>
      </c>
      <c r="F1914" s="312" t="s">
        <v>2652</v>
      </c>
      <c r="H1914" s="6"/>
      <c r="I1914" s="307"/>
      <c r="J1914" s="6"/>
    </row>
    <row r="1915" spans="2:10" s="326" customFormat="1" ht="15">
      <c r="B1915" s="316">
        <v>42806.048437500001</v>
      </c>
      <c r="C1915" s="304">
        <v>888</v>
      </c>
      <c r="D1915" s="123">
        <f t="shared" si="29"/>
        <v>44.399999999999977</v>
      </c>
      <c r="E1915" s="304">
        <v>843.6</v>
      </c>
      <c r="F1915" s="312" t="s">
        <v>2653</v>
      </c>
      <c r="H1915" s="6"/>
      <c r="I1915" s="307"/>
      <c r="J1915" s="6"/>
    </row>
    <row r="1916" spans="2:10" s="326" customFormat="1" ht="15">
      <c r="B1916" s="316">
        <v>42806.063182869999</v>
      </c>
      <c r="C1916" s="304">
        <v>200</v>
      </c>
      <c r="D1916" s="123">
        <f t="shared" si="29"/>
        <v>10</v>
      </c>
      <c r="E1916" s="304">
        <v>190</v>
      </c>
      <c r="F1916" s="312" t="s">
        <v>1468</v>
      </c>
      <c r="H1916" s="6"/>
      <c r="I1916" s="307"/>
      <c r="J1916" s="6"/>
    </row>
    <row r="1917" spans="2:10" s="326" customFormat="1" ht="15">
      <c r="B1917" s="316">
        <v>42806.066701388998</v>
      </c>
      <c r="C1917" s="304">
        <v>300</v>
      </c>
      <c r="D1917" s="123">
        <f t="shared" si="29"/>
        <v>15</v>
      </c>
      <c r="E1917" s="304">
        <v>285</v>
      </c>
      <c r="F1917" s="312" t="s">
        <v>2537</v>
      </c>
      <c r="H1917" s="6"/>
      <c r="I1917" s="307"/>
      <c r="J1917" s="6"/>
    </row>
    <row r="1918" spans="2:10" s="326" customFormat="1" ht="15">
      <c r="B1918" s="316">
        <v>42806.245717593003</v>
      </c>
      <c r="C1918" s="304">
        <v>75</v>
      </c>
      <c r="D1918" s="123">
        <f t="shared" si="29"/>
        <v>5.25</v>
      </c>
      <c r="E1918" s="304">
        <v>69.75</v>
      </c>
      <c r="F1918" s="312" t="s">
        <v>2654</v>
      </c>
      <c r="H1918" s="6"/>
      <c r="I1918" s="307"/>
      <c r="J1918" s="6"/>
    </row>
    <row r="1919" spans="2:10" s="326" customFormat="1" ht="15">
      <c r="B1919" s="316">
        <v>42806.357523147999</v>
      </c>
      <c r="C1919" s="304">
        <v>300</v>
      </c>
      <c r="D1919" s="123">
        <f t="shared" si="29"/>
        <v>15</v>
      </c>
      <c r="E1919" s="304">
        <v>285</v>
      </c>
      <c r="F1919" s="312" t="s">
        <v>2655</v>
      </c>
      <c r="H1919" s="6"/>
      <c r="I1919" s="307"/>
      <c r="J1919" s="6"/>
    </row>
    <row r="1920" spans="2:10" s="326" customFormat="1" ht="15">
      <c r="B1920" s="316">
        <v>42806.400243055999</v>
      </c>
      <c r="C1920" s="304">
        <v>200</v>
      </c>
      <c r="D1920" s="123">
        <f t="shared" si="29"/>
        <v>9.9000000000000057</v>
      </c>
      <c r="E1920" s="304">
        <v>190.1</v>
      </c>
      <c r="F1920" s="312" t="s">
        <v>2656</v>
      </c>
      <c r="H1920" s="6"/>
      <c r="I1920" s="307"/>
      <c r="J1920" s="6"/>
    </row>
    <row r="1921" spans="2:10" s="326" customFormat="1" ht="15">
      <c r="B1921" s="316">
        <v>42806.403402778</v>
      </c>
      <c r="C1921" s="304">
        <v>50</v>
      </c>
      <c r="D1921" s="123">
        <f t="shared" si="29"/>
        <v>2.5</v>
      </c>
      <c r="E1921" s="304">
        <v>47.5</v>
      </c>
      <c r="F1921" s="312" t="s">
        <v>1254</v>
      </c>
      <c r="H1921" s="6"/>
      <c r="I1921" s="307"/>
      <c r="J1921" s="6"/>
    </row>
    <row r="1922" spans="2:10" s="326" customFormat="1" ht="15">
      <c r="B1922" s="316">
        <v>42806.408703704001</v>
      </c>
      <c r="C1922" s="304">
        <v>100</v>
      </c>
      <c r="D1922" s="123">
        <f t="shared" si="29"/>
        <v>5</v>
      </c>
      <c r="E1922" s="304">
        <v>95</v>
      </c>
      <c r="F1922" s="312" t="s">
        <v>2657</v>
      </c>
      <c r="H1922" s="6"/>
      <c r="I1922" s="307"/>
      <c r="J1922" s="6"/>
    </row>
    <row r="1923" spans="2:10" s="326" customFormat="1" ht="15">
      <c r="B1923" s="316">
        <v>42806.413472221997</v>
      </c>
      <c r="C1923" s="304">
        <v>100</v>
      </c>
      <c r="D1923" s="123">
        <f t="shared" si="29"/>
        <v>5</v>
      </c>
      <c r="E1923" s="304">
        <v>95</v>
      </c>
      <c r="F1923" s="312" t="s">
        <v>2658</v>
      </c>
      <c r="H1923" s="6"/>
      <c r="I1923" s="307"/>
      <c r="J1923" s="6"/>
    </row>
    <row r="1924" spans="2:10" s="326" customFormat="1" ht="15">
      <c r="B1924" s="316">
        <v>42806.423703704</v>
      </c>
      <c r="C1924" s="304">
        <v>60</v>
      </c>
      <c r="D1924" s="123">
        <f t="shared" si="29"/>
        <v>3</v>
      </c>
      <c r="E1924" s="304">
        <v>57</v>
      </c>
      <c r="F1924" s="312" t="s">
        <v>1322</v>
      </c>
      <c r="H1924" s="6"/>
      <c r="I1924" s="307"/>
      <c r="J1924" s="6"/>
    </row>
    <row r="1925" spans="2:10" s="326" customFormat="1" ht="15">
      <c r="B1925" s="316">
        <v>42806.443321758998</v>
      </c>
      <c r="C1925" s="304">
        <v>100</v>
      </c>
      <c r="D1925" s="123">
        <f t="shared" si="29"/>
        <v>5</v>
      </c>
      <c r="E1925" s="304">
        <v>95</v>
      </c>
      <c r="F1925" s="312" t="s">
        <v>2659</v>
      </c>
      <c r="H1925" s="6"/>
      <c r="I1925" s="307"/>
      <c r="J1925" s="6"/>
    </row>
    <row r="1926" spans="2:10" s="326" customFormat="1" ht="15">
      <c r="B1926" s="316">
        <v>42806.450451388999</v>
      </c>
      <c r="C1926" s="304">
        <v>100</v>
      </c>
      <c r="D1926" s="123">
        <f t="shared" ref="D1926:D1989" si="30">C1926-E1926</f>
        <v>5</v>
      </c>
      <c r="E1926" s="304">
        <v>95</v>
      </c>
      <c r="F1926" s="312" t="s">
        <v>2660</v>
      </c>
      <c r="H1926" s="6"/>
      <c r="I1926" s="307"/>
      <c r="J1926" s="6"/>
    </row>
    <row r="1927" spans="2:10" s="326" customFormat="1" ht="15">
      <c r="B1927" s="316">
        <v>42806.453564814998</v>
      </c>
      <c r="C1927" s="304">
        <v>100</v>
      </c>
      <c r="D1927" s="123">
        <f t="shared" si="30"/>
        <v>5</v>
      </c>
      <c r="E1927" s="304">
        <v>95</v>
      </c>
      <c r="F1927" s="312" t="s">
        <v>2661</v>
      </c>
      <c r="H1927" s="6"/>
      <c r="I1927" s="307"/>
      <c r="J1927" s="6"/>
    </row>
    <row r="1928" spans="2:10" s="326" customFormat="1" ht="15">
      <c r="B1928" s="316">
        <v>42806.458368056003</v>
      </c>
      <c r="C1928" s="304">
        <v>100</v>
      </c>
      <c r="D1928" s="123">
        <f t="shared" si="30"/>
        <v>5</v>
      </c>
      <c r="E1928" s="304">
        <v>95</v>
      </c>
      <c r="F1928" s="312" t="s">
        <v>2662</v>
      </c>
      <c r="H1928" s="6"/>
      <c r="I1928" s="307"/>
      <c r="J1928" s="6"/>
    </row>
    <row r="1929" spans="2:10" s="326" customFormat="1" ht="15">
      <c r="B1929" s="316">
        <v>42806.458657406998</v>
      </c>
      <c r="C1929" s="304">
        <v>150</v>
      </c>
      <c r="D1929" s="123">
        <f t="shared" si="30"/>
        <v>7.5</v>
      </c>
      <c r="E1929" s="304">
        <v>142.5</v>
      </c>
      <c r="F1929" s="312" t="s">
        <v>2663</v>
      </c>
      <c r="H1929" s="6"/>
      <c r="I1929" s="307"/>
      <c r="J1929" s="6"/>
    </row>
    <row r="1930" spans="2:10" s="326" customFormat="1" ht="15">
      <c r="B1930" s="316">
        <v>42806.458703703996</v>
      </c>
      <c r="C1930" s="304">
        <v>100</v>
      </c>
      <c r="D1930" s="123">
        <f t="shared" si="30"/>
        <v>7</v>
      </c>
      <c r="E1930" s="304">
        <v>93</v>
      </c>
      <c r="F1930" s="312" t="s">
        <v>2664</v>
      </c>
      <c r="H1930" s="6"/>
      <c r="I1930" s="307"/>
      <c r="J1930" s="6"/>
    </row>
    <row r="1931" spans="2:10" s="326" customFormat="1" ht="15">
      <c r="B1931" s="316">
        <v>42806.458877315003</v>
      </c>
      <c r="C1931" s="304">
        <v>100</v>
      </c>
      <c r="D1931" s="123">
        <f t="shared" si="30"/>
        <v>5</v>
      </c>
      <c r="E1931" s="304">
        <v>95</v>
      </c>
      <c r="F1931" s="312" t="s">
        <v>2665</v>
      </c>
      <c r="H1931" s="6"/>
      <c r="I1931" s="307"/>
      <c r="J1931" s="6"/>
    </row>
    <row r="1932" spans="2:10" s="326" customFormat="1" ht="15">
      <c r="B1932" s="316">
        <v>42806.458993056003</v>
      </c>
      <c r="C1932" s="304">
        <v>100</v>
      </c>
      <c r="D1932" s="123">
        <f t="shared" si="30"/>
        <v>7</v>
      </c>
      <c r="E1932" s="304">
        <v>93</v>
      </c>
      <c r="F1932" s="312" t="s">
        <v>2666</v>
      </c>
      <c r="H1932" s="6"/>
      <c r="I1932" s="307"/>
      <c r="J1932" s="6"/>
    </row>
    <row r="1933" spans="2:10" s="326" customFormat="1" ht="15">
      <c r="B1933" s="316">
        <v>42806.45900463</v>
      </c>
      <c r="C1933" s="304">
        <v>100</v>
      </c>
      <c r="D1933" s="123">
        <f t="shared" si="30"/>
        <v>7</v>
      </c>
      <c r="E1933" s="304">
        <v>93</v>
      </c>
      <c r="F1933" s="312" t="s">
        <v>2667</v>
      </c>
      <c r="H1933" s="6"/>
      <c r="I1933" s="307"/>
      <c r="J1933" s="6"/>
    </row>
    <row r="1934" spans="2:10" s="326" customFormat="1" ht="15">
      <c r="B1934" s="316">
        <v>42806.45900463</v>
      </c>
      <c r="C1934" s="304">
        <v>100</v>
      </c>
      <c r="D1934" s="123">
        <f t="shared" si="30"/>
        <v>7</v>
      </c>
      <c r="E1934" s="304">
        <v>93</v>
      </c>
      <c r="F1934" s="312" t="s">
        <v>2668</v>
      </c>
      <c r="H1934" s="6"/>
      <c r="I1934" s="307"/>
      <c r="J1934" s="6"/>
    </row>
    <row r="1935" spans="2:10" s="326" customFormat="1" ht="15">
      <c r="B1935" s="316">
        <v>42806.459016203997</v>
      </c>
      <c r="C1935" s="304">
        <v>200</v>
      </c>
      <c r="D1935" s="123">
        <f t="shared" si="30"/>
        <v>9.9000000000000057</v>
      </c>
      <c r="E1935" s="304">
        <v>190.1</v>
      </c>
      <c r="F1935" s="312" t="s">
        <v>2669</v>
      </c>
      <c r="H1935" s="6"/>
      <c r="I1935" s="307"/>
      <c r="J1935" s="6"/>
    </row>
    <row r="1936" spans="2:10" s="326" customFormat="1" ht="15">
      <c r="B1936" s="316">
        <v>42806.459016203997</v>
      </c>
      <c r="C1936" s="304">
        <v>500</v>
      </c>
      <c r="D1936" s="123">
        <f t="shared" si="30"/>
        <v>25</v>
      </c>
      <c r="E1936" s="304">
        <v>475</v>
      </c>
      <c r="F1936" s="312" t="s">
        <v>2670</v>
      </c>
      <c r="H1936" s="6"/>
      <c r="I1936" s="307"/>
      <c r="J1936" s="6"/>
    </row>
    <row r="1937" spans="2:10" s="326" customFormat="1" ht="15">
      <c r="B1937" s="316">
        <v>42806.459016203997</v>
      </c>
      <c r="C1937" s="304">
        <v>350</v>
      </c>
      <c r="D1937" s="123">
        <f t="shared" si="30"/>
        <v>17.5</v>
      </c>
      <c r="E1937" s="304">
        <v>332.5</v>
      </c>
      <c r="F1937" s="312" t="s">
        <v>2671</v>
      </c>
      <c r="H1937" s="6"/>
      <c r="I1937" s="307"/>
      <c r="J1937" s="6"/>
    </row>
    <row r="1938" spans="2:10" s="326" customFormat="1" ht="15">
      <c r="B1938" s="316">
        <v>42806.459027778001</v>
      </c>
      <c r="C1938" s="304">
        <v>50</v>
      </c>
      <c r="D1938" s="123">
        <f t="shared" si="30"/>
        <v>2.4799999999999969</v>
      </c>
      <c r="E1938" s="304">
        <v>47.52</v>
      </c>
      <c r="F1938" s="312" t="s">
        <v>2672</v>
      </c>
      <c r="H1938" s="6"/>
      <c r="I1938" s="307"/>
      <c r="J1938" s="6"/>
    </row>
    <row r="1939" spans="2:10" s="326" customFormat="1" ht="15">
      <c r="B1939" s="316">
        <v>42806.459039351997</v>
      </c>
      <c r="C1939" s="304">
        <v>50</v>
      </c>
      <c r="D1939" s="123">
        <f t="shared" si="30"/>
        <v>2.5</v>
      </c>
      <c r="E1939" s="304">
        <v>47.5</v>
      </c>
      <c r="F1939" s="312" t="s">
        <v>1082</v>
      </c>
      <c r="H1939" s="6"/>
      <c r="I1939" s="307"/>
      <c r="J1939" s="6"/>
    </row>
    <row r="1940" spans="2:10" s="326" customFormat="1" ht="15">
      <c r="B1940" s="316">
        <v>42806.459050926002</v>
      </c>
      <c r="C1940" s="304">
        <v>10</v>
      </c>
      <c r="D1940" s="123">
        <f t="shared" si="30"/>
        <v>0.5</v>
      </c>
      <c r="E1940" s="304">
        <v>9.5</v>
      </c>
      <c r="F1940" s="312" t="s">
        <v>2673</v>
      </c>
      <c r="H1940" s="6"/>
      <c r="I1940" s="307"/>
      <c r="J1940" s="6"/>
    </row>
    <row r="1941" spans="2:10" s="326" customFormat="1" ht="15">
      <c r="B1941" s="316">
        <v>42806.459050926002</v>
      </c>
      <c r="C1941" s="304">
        <v>200</v>
      </c>
      <c r="D1941" s="123">
        <f t="shared" si="30"/>
        <v>10</v>
      </c>
      <c r="E1941" s="304">
        <v>190</v>
      </c>
      <c r="F1941" s="312" t="s">
        <v>1123</v>
      </c>
      <c r="H1941" s="6"/>
      <c r="I1941" s="307"/>
      <c r="J1941" s="6"/>
    </row>
    <row r="1942" spans="2:10" s="326" customFormat="1" ht="15">
      <c r="B1942" s="316">
        <v>42806.459062499998</v>
      </c>
      <c r="C1942" s="304">
        <v>100</v>
      </c>
      <c r="D1942" s="123">
        <f t="shared" si="30"/>
        <v>4.9500000000000028</v>
      </c>
      <c r="E1942" s="304">
        <v>95.05</v>
      </c>
      <c r="F1942" s="312" t="s">
        <v>1558</v>
      </c>
      <c r="H1942" s="6"/>
      <c r="I1942" s="307"/>
      <c r="J1942" s="6"/>
    </row>
    <row r="1943" spans="2:10" s="326" customFormat="1" ht="15">
      <c r="B1943" s="316">
        <v>42806.459097222003</v>
      </c>
      <c r="C1943" s="304">
        <v>100</v>
      </c>
      <c r="D1943" s="123">
        <f t="shared" si="30"/>
        <v>4.9500000000000028</v>
      </c>
      <c r="E1943" s="304">
        <v>95.05</v>
      </c>
      <c r="F1943" s="312" t="s">
        <v>2006</v>
      </c>
      <c r="H1943" s="6"/>
      <c r="I1943" s="307"/>
      <c r="J1943" s="6"/>
    </row>
    <row r="1944" spans="2:10" s="326" customFormat="1" ht="15">
      <c r="B1944" s="316">
        <v>42806.459224537</v>
      </c>
      <c r="C1944" s="304">
        <v>100</v>
      </c>
      <c r="D1944" s="123">
        <f t="shared" si="30"/>
        <v>5</v>
      </c>
      <c r="E1944" s="304">
        <v>95</v>
      </c>
      <c r="F1944" s="312" t="s">
        <v>1891</v>
      </c>
      <c r="H1944" s="6"/>
      <c r="I1944" s="307"/>
      <c r="J1944" s="6"/>
    </row>
    <row r="1945" spans="2:10" s="326" customFormat="1" ht="15">
      <c r="B1945" s="316">
        <v>42806.459305556004</v>
      </c>
      <c r="C1945" s="304">
        <v>500</v>
      </c>
      <c r="D1945" s="123">
        <f t="shared" si="30"/>
        <v>35</v>
      </c>
      <c r="E1945" s="304">
        <v>465</v>
      </c>
      <c r="F1945" s="312" t="s">
        <v>2674</v>
      </c>
      <c r="H1945" s="6"/>
      <c r="I1945" s="307"/>
      <c r="J1945" s="6"/>
    </row>
    <row r="1946" spans="2:10" s="326" customFormat="1" ht="15">
      <c r="B1946" s="316">
        <v>42806.459374999999</v>
      </c>
      <c r="C1946" s="304">
        <v>100</v>
      </c>
      <c r="D1946" s="123">
        <f t="shared" si="30"/>
        <v>7</v>
      </c>
      <c r="E1946" s="304">
        <v>93</v>
      </c>
      <c r="F1946" s="312" t="s">
        <v>2675</v>
      </c>
      <c r="H1946" s="6"/>
      <c r="I1946" s="307"/>
      <c r="J1946" s="6"/>
    </row>
    <row r="1947" spans="2:10" s="326" customFormat="1" ht="15">
      <c r="B1947" s="316">
        <v>42806.459398147999</v>
      </c>
      <c r="C1947" s="304">
        <v>100</v>
      </c>
      <c r="D1947" s="123">
        <f t="shared" si="30"/>
        <v>5</v>
      </c>
      <c r="E1947" s="304">
        <v>95</v>
      </c>
      <c r="F1947" s="312" t="s">
        <v>2676</v>
      </c>
      <c r="H1947" s="6"/>
      <c r="I1947" s="307"/>
      <c r="J1947" s="6"/>
    </row>
    <row r="1948" spans="2:10" s="326" customFormat="1" ht="15">
      <c r="B1948" s="316">
        <v>42806.459456019002</v>
      </c>
      <c r="C1948" s="304">
        <v>50</v>
      </c>
      <c r="D1948" s="123">
        <f t="shared" si="30"/>
        <v>2.5</v>
      </c>
      <c r="E1948" s="304">
        <v>47.5</v>
      </c>
      <c r="F1948" s="312" t="s">
        <v>2677</v>
      </c>
      <c r="H1948" s="6"/>
      <c r="I1948" s="307"/>
      <c r="J1948" s="6"/>
    </row>
    <row r="1949" spans="2:10" s="326" customFormat="1" ht="15">
      <c r="B1949" s="316">
        <v>42806.459490740999</v>
      </c>
      <c r="C1949" s="304">
        <v>100</v>
      </c>
      <c r="D1949" s="123">
        <f t="shared" si="30"/>
        <v>5</v>
      </c>
      <c r="E1949" s="304">
        <v>95</v>
      </c>
      <c r="F1949" s="312" t="s">
        <v>2678</v>
      </c>
      <c r="H1949" s="6"/>
      <c r="I1949" s="307"/>
      <c r="J1949" s="6"/>
    </row>
    <row r="1950" spans="2:10" s="326" customFormat="1" ht="15">
      <c r="B1950" s="316">
        <v>42806.459490740999</v>
      </c>
      <c r="C1950" s="304">
        <v>300</v>
      </c>
      <c r="D1950" s="123">
        <f t="shared" si="30"/>
        <v>15</v>
      </c>
      <c r="E1950" s="304">
        <v>285</v>
      </c>
      <c r="F1950" s="312" t="s">
        <v>2679</v>
      </c>
      <c r="H1950" s="6"/>
      <c r="I1950" s="307"/>
      <c r="J1950" s="6"/>
    </row>
    <row r="1951" spans="2:10" s="326" customFormat="1" ht="15">
      <c r="B1951" s="316">
        <v>42806.459664351998</v>
      </c>
      <c r="C1951" s="304">
        <v>10</v>
      </c>
      <c r="D1951" s="123">
        <f t="shared" si="30"/>
        <v>0.69999999999999929</v>
      </c>
      <c r="E1951" s="304">
        <v>9.3000000000000007</v>
      </c>
      <c r="F1951" s="312" t="s">
        <v>2434</v>
      </c>
      <c r="H1951" s="6"/>
      <c r="I1951" s="307"/>
      <c r="J1951" s="6"/>
    </row>
    <row r="1952" spans="2:10" s="326" customFormat="1" ht="15">
      <c r="B1952" s="316">
        <v>42806.459710648</v>
      </c>
      <c r="C1952" s="304">
        <v>100</v>
      </c>
      <c r="D1952" s="123">
        <f t="shared" si="30"/>
        <v>5</v>
      </c>
      <c r="E1952" s="304">
        <v>95</v>
      </c>
      <c r="F1952" s="312" t="s">
        <v>2680</v>
      </c>
      <c r="H1952" s="6"/>
      <c r="I1952" s="307"/>
      <c r="J1952" s="6"/>
    </row>
    <row r="1953" spans="2:10" s="326" customFormat="1" ht="15">
      <c r="B1953" s="316">
        <v>42806.459791667003</v>
      </c>
      <c r="C1953" s="304">
        <v>50</v>
      </c>
      <c r="D1953" s="123">
        <f t="shared" si="30"/>
        <v>2.4799999999999969</v>
      </c>
      <c r="E1953" s="304">
        <v>47.52</v>
      </c>
      <c r="F1953" s="312" t="s">
        <v>2681</v>
      </c>
      <c r="H1953" s="6"/>
      <c r="I1953" s="307"/>
      <c r="J1953" s="6"/>
    </row>
    <row r="1954" spans="2:10" s="326" customFormat="1" ht="15">
      <c r="B1954" s="316">
        <v>42806.460162037001</v>
      </c>
      <c r="C1954" s="304">
        <v>150</v>
      </c>
      <c r="D1954" s="123">
        <f t="shared" si="30"/>
        <v>7.5</v>
      </c>
      <c r="E1954" s="304">
        <v>142.5</v>
      </c>
      <c r="F1954" s="312" t="s">
        <v>2682</v>
      </c>
      <c r="H1954" s="6"/>
      <c r="I1954" s="307"/>
      <c r="J1954" s="6"/>
    </row>
    <row r="1955" spans="2:10" s="326" customFormat="1" ht="15">
      <c r="B1955" s="316">
        <v>42806.470960648003</v>
      </c>
      <c r="C1955" s="304">
        <v>50</v>
      </c>
      <c r="D1955" s="123">
        <f t="shared" si="30"/>
        <v>2.5</v>
      </c>
      <c r="E1955" s="304">
        <v>47.5</v>
      </c>
      <c r="F1955" s="312" t="s">
        <v>2683</v>
      </c>
      <c r="H1955" s="6"/>
      <c r="I1955" s="307"/>
      <c r="J1955" s="6"/>
    </row>
    <row r="1956" spans="2:10" s="326" customFormat="1" ht="15">
      <c r="B1956" s="316">
        <v>42806.474733796</v>
      </c>
      <c r="C1956" s="304">
        <v>60</v>
      </c>
      <c r="D1956" s="123">
        <f t="shared" si="30"/>
        <v>2.9699999999999989</v>
      </c>
      <c r="E1956" s="304">
        <v>57.03</v>
      </c>
      <c r="F1956" s="312" t="s">
        <v>2684</v>
      </c>
      <c r="H1956" s="6"/>
      <c r="I1956" s="307"/>
      <c r="J1956" s="6"/>
    </row>
    <row r="1957" spans="2:10" s="326" customFormat="1" ht="15">
      <c r="B1957" s="316">
        <v>42806.477083332997</v>
      </c>
      <c r="C1957" s="304">
        <v>50</v>
      </c>
      <c r="D1957" s="123">
        <f t="shared" si="30"/>
        <v>2.4799999999999969</v>
      </c>
      <c r="E1957" s="304">
        <v>47.52</v>
      </c>
      <c r="F1957" s="312" t="s">
        <v>1711</v>
      </c>
      <c r="H1957" s="6"/>
      <c r="I1957" s="307"/>
      <c r="J1957" s="6"/>
    </row>
    <row r="1958" spans="2:10" s="326" customFormat="1" ht="15">
      <c r="B1958" s="316">
        <v>42806.483854167003</v>
      </c>
      <c r="C1958" s="304">
        <v>100</v>
      </c>
      <c r="D1958" s="123">
        <f t="shared" si="30"/>
        <v>4.9500000000000028</v>
      </c>
      <c r="E1958" s="304">
        <v>95.05</v>
      </c>
      <c r="F1958" s="312" t="s">
        <v>2685</v>
      </c>
      <c r="H1958" s="6"/>
      <c r="I1958" s="307"/>
      <c r="J1958" s="6"/>
    </row>
    <row r="1959" spans="2:10" s="326" customFormat="1" ht="15">
      <c r="B1959" s="316">
        <v>42806.500057869998</v>
      </c>
      <c r="C1959" s="304">
        <v>100</v>
      </c>
      <c r="D1959" s="123">
        <f t="shared" si="30"/>
        <v>5</v>
      </c>
      <c r="E1959" s="304">
        <v>95</v>
      </c>
      <c r="F1959" s="312" t="s">
        <v>2686</v>
      </c>
      <c r="H1959" s="6"/>
      <c r="I1959" s="307"/>
      <c r="J1959" s="6"/>
    </row>
    <row r="1960" spans="2:10" s="326" customFormat="1" ht="15">
      <c r="B1960" s="316">
        <v>42806.500057869998</v>
      </c>
      <c r="C1960" s="304">
        <v>100</v>
      </c>
      <c r="D1960" s="123">
        <f t="shared" si="30"/>
        <v>5</v>
      </c>
      <c r="E1960" s="304">
        <v>95</v>
      </c>
      <c r="F1960" s="312" t="s">
        <v>2687</v>
      </c>
      <c r="H1960" s="6"/>
      <c r="I1960" s="307"/>
      <c r="J1960" s="6"/>
    </row>
    <row r="1961" spans="2:10" s="326" customFormat="1" ht="15">
      <c r="B1961" s="316">
        <v>42806.507650462998</v>
      </c>
      <c r="C1961" s="304">
        <v>500</v>
      </c>
      <c r="D1961" s="123">
        <f t="shared" si="30"/>
        <v>25</v>
      </c>
      <c r="E1961" s="304">
        <v>475</v>
      </c>
      <c r="F1961" s="312" t="s">
        <v>2688</v>
      </c>
      <c r="H1961" s="6"/>
      <c r="I1961" s="307"/>
      <c r="J1961" s="6"/>
    </row>
    <row r="1962" spans="2:10" s="326" customFormat="1" ht="15">
      <c r="B1962" s="316">
        <v>42806.511238425999</v>
      </c>
      <c r="C1962" s="304">
        <v>50</v>
      </c>
      <c r="D1962" s="123">
        <f t="shared" si="30"/>
        <v>2.4799999999999969</v>
      </c>
      <c r="E1962" s="304">
        <v>47.52</v>
      </c>
      <c r="F1962" s="312" t="s">
        <v>2193</v>
      </c>
      <c r="H1962" s="6"/>
      <c r="I1962" s="307"/>
      <c r="J1962" s="6"/>
    </row>
    <row r="1963" spans="2:10" s="326" customFormat="1" ht="15">
      <c r="B1963" s="316">
        <v>42806.514629630001</v>
      </c>
      <c r="C1963" s="304">
        <v>100</v>
      </c>
      <c r="D1963" s="123">
        <f t="shared" si="30"/>
        <v>4.9500000000000028</v>
      </c>
      <c r="E1963" s="304">
        <v>95.05</v>
      </c>
      <c r="F1963" s="312" t="s">
        <v>2689</v>
      </c>
      <c r="H1963" s="6"/>
      <c r="I1963" s="307"/>
      <c r="J1963" s="6"/>
    </row>
    <row r="1964" spans="2:10" s="326" customFormat="1" ht="15">
      <c r="B1964" s="316">
        <v>42806.533148148003</v>
      </c>
      <c r="C1964" s="304">
        <v>200</v>
      </c>
      <c r="D1964" s="123">
        <f t="shared" si="30"/>
        <v>9.9000000000000057</v>
      </c>
      <c r="E1964" s="304">
        <v>190.1</v>
      </c>
      <c r="F1964" s="312" t="s">
        <v>2059</v>
      </c>
      <c r="H1964" s="6"/>
      <c r="I1964" s="307"/>
      <c r="J1964" s="6"/>
    </row>
    <row r="1965" spans="2:10" s="326" customFormat="1" ht="15">
      <c r="B1965" s="316">
        <v>42806.545983796001</v>
      </c>
      <c r="C1965" s="304">
        <v>100</v>
      </c>
      <c r="D1965" s="123">
        <f t="shared" si="30"/>
        <v>5</v>
      </c>
      <c r="E1965" s="304">
        <v>95</v>
      </c>
      <c r="F1965" s="312" t="s">
        <v>1608</v>
      </c>
      <c r="H1965" s="6"/>
      <c r="I1965" s="307"/>
      <c r="J1965" s="6"/>
    </row>
    <row r="1966" spans="2:10" s="326" customFormat="1" ht="15">
      <c r="B1966" s="316">
        <v>42806.554444444002</v>
      </c>
      <c r="C1966" s="304">
        <v>32</v>
      </c>
      <c r="D1966" s="123">
        <f t="shared" si="30"/>
        <v>1.5799999999999983</v>
      </c>
      <c r="E1966" s="304">
        <v>30.42</v>
      </c>
      <c r="F1966" s="312" t="s">
        <v>2690</v>
      </c>
      <c r="H1966" s="6"/>
      <c r="I1966" s="307"/>
      <c r="J1966" s="6"/>
    </row>
    <row r="1967" spans="2:10" s="326" customFormat="1" ht="15">
      <c r="B1967" s="316">
        <v>42806.563217593</v>
      </c>
      <c r="C1967" s="304">
        <v>200</v>
      </c>
      <c r="D1967" s="123">
        <f t="shared" si="30"/>
        <v>10</v>
      </c>
      <c r="E1967" s="304">
        <v>190</v>
      </c>
      <c r="F1967" s="312" t="s">
        <v>2691</v>
      </c>
      <c r="H1967" s="6"/>
      <c r="I1967" s="307"/>
      <c r="J1967" s="6"/>
    </row>
    <row r="1968" spans="2:10" s="326" customFormat="1" ht="15">
      <c r="B1968" s="316">
        <v>42806.565370370001</v>
      </c>
      <c r="C1968" s="304">
        <v>300</v>
      </c>
      <c r="D1968" s="123">
        <f t="shared" si="30"/>
        <v>15</v>
      </c>
      <c r="E1968" s="304">
        <v>285</v>
      </c>
      <c r="F1968" s="312" t="s">
        <v>1304</v>
      </c>
      <c r="H1968" s="6"/>
      <c r="I1968" s="307"/>
      <c r="J1968" s="6"/>
    </row>
    <row r="1969" spans="2:10" s="326" customFormat="1" ht="15">
      <c r="B1969" s="316">
        <v>42806.599872685001</v>
      </c>
      <c r="C1969" s="304">
        <v>333</v>
      </c>
      <c r="D1969" s="123">
        <f t="shared" si="30"/>
        <v>16.649999999999977</v>
      </c>
      <c r="E1969" s="304">
        <v>316.35000000000002</v>
      </c>
      <c r="F1969" s="312" t="s">
        <v>2540</v>
      </c>
      <c r="H1969" s="6"/>
      <c r="I1969" s="307"/>
      <c r="J1969" s="6"/>
    </row>
    <row r="1970" spans="2:10" s="326" customFormat="1" ht="15">
      <c r="B1970" s="316">
        <v>42806.606342592997</v>
      </c>
      <c r="C1970" s="304">
        <v>370</v>
      </c>
      <c r="D1970" s="123">
        <f t="shared" si="30"/>
        <v>18.5</v>
      </c>
      <c r="E1970" s="304">
        <v>351.5</v>
      </c>
      <c r="F1970" s="312" t="s">
        <v>2692</v>
      </c>
      <c r="H1970" s="6"/>
      <c r="I1970" s="307"/>
      <c r="J1970" s="6"/>
    </row>
    <row r="1971" spans="2:10" s="326" customFormat="1" ht="15">
      <c r="B1971" s="316">
        <v>42806.612060184998</v>
      </c>
      <c r="C1971" s="304">
        <v>10</v>
      </c>
      <c r="D1971" s="123">
        <f t="shared" si="30"/>
        <v>0.5</v>
      </c>
      <c r="E1971" s="304">
        <v>9.5</v>
      </c>
      <c r="F1971" s="312" t="s">
        <v>1101</v>
      </c>
      <c r="H1971" s="6"/>
      <c r="I1971" s="307"/>
      <c r="J1971" s="6"/>
    </row>
    <row r="1972" spans="2:10" s="326" customFormat="1" ht="15">
      <c r="B1972" s="316">
        <v>42806.676064815001</v>
      </c>
      <c r="C1972" s="304">
        <v>100</v>
      </c>
      <c r="D1972" s="123">
        <f t="shared" si="30"/>
        <v>5</v>
      </c>
      <c r="E1972" s="304">
        <v>95</v>
      </c>
      <c r="F1972" s="312" t="s">
        <v>2385</v>
      </c>
      <c r="H1972" s="6"/>
      <c r="I1972" s="307"/>
      <c r="J1972" s="6"/>
    </row>
    <row r="1973" spans="2:10" s="326" customFormat="1" ht="15">
      <c r="B1973" s="316">
        <v>42806.702893519003</v>
      </c>
      <c r="C1973" s="304">
        <v>300</v>
      </c>
      <c r="D1973" s="123">
        <f t="shared" si="30"/>
        <v>15</v>
      </c>
      <c r="E1973" s="304">
        <v>285</v>
      </c>
      <c r="F1973" s="312" t="s">
        <v>2311</v>
      </c>
      <c r="H1973" s="6"/>
      <c r="I1973" s="307"/>
      <c r="J1973" s="6"/>
    </row>
    <row r="1974" spans="2:10" s="326" customFormat="1" ht="15">
      <c r="B1974" s="316">
        <v>42806.710532407</v>
      </c>
      <c r="C1974" s="304">
        <v>39</v>
      </c>
      <c r="D1974" s="123">
        <f t="shared" si="30"/>
        <v>1.9299999999999997</v>
      </c>
      <c r="E1974" s="304">
        <v>37.07</v>
      </c>
      <c r="F1974" s="312" t="s">
        <v>2693</v>
      </c>
      <c r="H1974" s="6"/>
      <c r="I1974" s="307"/>
      <c r="J1974" s="6"/>
    </row>
    <row r="1975" spans="2:10" s="326" customFormat="1" ht="15">
      <c r="B1975" s="316">
        <v>42806.720844907002</v>
      </c>
      <c r="C1975" s="304">
        <v>50</v>
      </c>
      <c r="D1975" s="123">
        <f t="shared" si="30"/>
        <v>2.5</v>
      </c>
      <c r="E1975" s="304">
        <v>47.5</v>
      </c>
      <c r="F1975" s="312" t="s">
        <v>2694</v>
      </c>
      <c r="H1975" s="6"/>
      <c r="I1975" s="307"/>
      <c r="J1975" s="6"/>
    </row>
    <row r="1976" spans="2:10" s="326" customFormat="1" ht="15">
      <c r="B1976" s="316">
        <v>42806.734224537002</v>
      </c>
      <c r="C1976" s="304">
        <v>150</v>
      </c>
      <c r="D1976" s="123">
        <f t="shared" si="30"/>
        <v>7.4300000000000068</v>
      </c>
      <c r="E1976" s="304">
        <v>142.57</v>
      </c>
      <c r="F1976" s="312" t="s">
        <v>2695</v>
      </c>
      <c r="H1976" s="6"/>
      <c r="I1976" s="307"/>
      <c r="J1976" s="6"/>
    </row>
    <row r="1977" spans="2:10" s="326" customFormat="1" ht="15">
      <c r="B1977" s="316">
        <v>42806.744085648003</v>
      </c>
      <c r="C1977" s="304">
        <v>200</v>
      </c>
      <c r="D1977" s="123">
        <f t="shared" si="30"/>
        <v>9.9000000000000057</v>
      </c>
      <c r="E1977" s="304">
        <v>190.1</v>
      </c>
      <c r="F1977" s="312" t="s">
        <v>2696</v>
      </c>
      <c r="H1977" s="6"/>
      <c r="I1977" s="307"/>
      <c r="J1977" s="6"/>
    </row>
    <row r="1978" spans="2:10" s="326" customFormat="1" ht="15">
      <c r="B1978" s="316">
        <v>42806.750069444002</v>
      </c>
      <c r="C1978" s="304">
        <v>50</v>
      </c>
      <c r="D1978" s="123">
        <f t="shared" si="30"/>
        <v>2.5</v>
      </c>
      <c r="E1978" s="304">
        <v>47.5</v>
      </c>
      <c r="F1978" s="312" t="s">
        <v>2473</v>
      </c>
      <c r="H1978" s="6"/>
      <c r="I1978" s="307"/>
      <c r="J1978" s="6"/>
    </row>
    <row r="1979" spans="2:10" s="326" customFormat="1" ht="15">
      <c r="B1979" s="316">
        <v>42806.77119213</v>
      </c>
      <c r="C1979" s="304">
        <v>30</v>
      </c>
      <c r="D1979" s="123">
        <f t="shared" si="30"/>
        <v>1.5</v>
      </c>
      <c r="E1979" s="304">
        <v>28.5</v>
      </c>
      <c r="F1979" s="312" t="s">
        <v>1356</v>
      </c>
      <c r="H1979" s="6"/>
      <c r="I1979" s="307"/>
      <c r="J1979" s="6"/>
    </row>
    <row r="1980" spans="2:10" s="326" customFormat="1" ht="15">
      <c r="B1980" s="316">
        <v>42806.773043980997</v>
      </c>
      <c r="C1980" s="304">
        <v>60</v>
      </c>
      <c r="D1980" s="123">
        <f t="shared" si="30"/>
        <v>3</v>
      </c>
      <c r="E1980" s="304">
        <v>57</v>
      </c>
      <c r="F1980" s="312" t="s">
        <v>1356</v>
      </c>
      <c r="H1980" s="6"/>
      <c r="I1980" s="307"/>
      <c r="J1980" s="6"/>
    </row>
    <row r="1981" spans="2:10" s="326" customFormat="1" ht="15">
      <c r="B1981" s="316">
        <v>42806.781840278003</v>
      </c>
      <c r="C1981" s="304">
        <v>1000</v>
      </c>
      <c r="D1981" s="123">
        <f t="shared" si="30"/>
        <v>50</v>
      </c>
      <c r="E1981" s="304">
        <v>950</v>
      </c>
      <c r="F1981" s="312" t="s">
        <v>1417</v>
      </c>
      <c r="H1981" s="6"/>
      <c r="I1981" s="307"/>
      <c r="J1981" s="6"/>
    </row>
    <row r="1982" spans="2:10" s="326" customFormat="1" ht="15">
      <c r="B1982" s="316">
        <v>42806.789293980997</v>
      </c>
      <c r="C1982" s="304">
        <v>300</v>
      </c>
      <c r="D1982" s="123">
        <f t="shared" si="30"/>
        <v>15</v>
      </c>
      <c r="E1982" s="304">
        <v>285</v>
      </c>
      <c r="F1982" s="312" t="s">
        <v>2697</v>
      </c>
      <c r="H1982" s="6"/>
      <c r="I1982" s="307"/>
      <c r="J1982" s="6"/>
    </row>
    <row r="1983" spans="2:10" s="326" customFormat="1" ht="15">
      <c r="B1983" s="316">
        <v>42806.801481481001</v>
      </c>
      <c r="C1983" s="304">
        <v>300</v>
      </c>
      <c r="D1983" s="123">
        <f t="shared" si="30"/>
        <v>15</v>
      </c>
      <c r="E1983" s="304">
        <v>285</v>
      </c>
      <c r="F1983" s="312" t="s">
        <v>1394</v>
      </c>
      <c r="H1983" s="6"/>
      <c r="I1983" s="307"/>
      <c r="J1983" s="6"/>
    </row>
    <row r="1984" spans="2:10" s="326" customFormat="1" ht="15">
      <c r="B1984" s="316">
        <v>42806.810648147999</v>
      </c>
      <c r="C1984" s="304">
        <v>50</v>
      </c>
      <c r="D1984" s="123">
        <f t="shared" si="30"/>
        <v>3.5</v>
      </c>
      <c r="E1984" s="304">
        <v>46.5</v>
      </c>
      <c r="F1984" s="312" t="s">
        <v>2698</v>
      </c>
      <c r="H1984" s="6"/>
      <c r="I1984" s="307"/>
      <c r="J1984" s="6"/>
    </row>
    <row r="1985" spans="2:10" s="326" customFormat="1" ht="15">
      <c r="B1985" s="316">
        <v>42806.816388888998</v>
      </c>
      <c r="C1985" s="304">
        <v>200</v>
      </c>
      <c r="D1985" s="123">
        <f t="shared" si="30"/>
        <v>10</v>
      </c>
      <c r="E1985" s="304">
        <v>190</v>
      </c>
      <c r="F1985" s="312" t="s">
        <v>2699</v>
      </c>
      <c r="H1985" s="6"/>
      <c r="I1985" s="307"/>
      <c r="J1985" s="6"/>
    </row>
    <row r="1986" spans="2:10" s="326" customFormat="1" ht="15">
      <c r="B1986" s="316">
        <v>42806.824386574001</v>
      </c>
      <c r="C1986" s="304">
        <v>200</v>
      </c>
      <c r="D1986" s="123">
        <f t="shared" si="30"/>
        <v>9.9000000000000057</v>
      </c>
      <c r="E1986" s="304">
        <v>190.1</v>
      </c>
      <c r="F1986" s="312" t="s">
        <v>2280</v>
      </c>
      <c r="H1986" s="6"/>
      <c r="I1986" s="307"/>
      <c r="J1986" s="6"/>
    </row>
    <row r="1987" spans="2:10" s="326" customFormat="1" ht="15">
      <c r="B1987" s="316">
        <v>42806.841249999998</v>
      </c>
      <c r="C1987" s="304">
        <v>50</v>
      </c>
      <c r="D1987" s="123">
        <f t="shared" si="30"/>
        <v>2.5</v>
      </c>
      <c r="E1987" s="304">
        <v>47.5</v>
      </c>
      <c r="F1987" s="312" t="s">
        <v>2700</v>
      </c>
      <c r="H1987" s="6"/>
      <c r="I1987" s="307"/>
      <c r="J1987" s="6"/>
    </row>
    <row r="1988" spans="2:10" s="326" customFormat="1" ht="15">
      <c r="B1988" s="316">
        <v>42806.842800926002</v>
      </c>
      <c r="C1988" s="304">
        <v>100</v>
      </c>
      <c r="D1988" s="123">
        <f t="shared" si="30"/>
        <v>5</v>
      </c>
      <c r="E1988" s="304">
        <v>95</v>
      </c>
      <c r="F1988" s="312" t="s">
        <v>2701</v>
      </c>
      <c r="H1988" s="6"/>
      <c r="I1988" s="307"/>
      <c r="J1988" s="6"/>
    </row>
    <row r="1989" spans="2:10" s="326" customFormat="1" ht="15">
      <c r="B1989" s="316">
        <v>42806.850150462997</v>
      </c>
      <c r="C1989" s="304">
        <v>100</v>
      </c>
      <c r="D1989" s="123">
        <f t="shared" si="30"/>
        <v>4.9500000000000028</v>
      </c>
      <c r="E1989" s="304">
        <v>95.05</v>
      </c>
      <c r="F1989" s="312" t="s">
        <v>1391</v>
      </c>
      <c r="H1989" s="6"/>
      <c r="I1989" s="307"/>
      <c r="J1989" s="6"/>
    </row>
    <row r="1990" spans="2:10" s="326" customFormat="1" ht="15">
      <c r="B1990" s="316">
        <v>42806.854606481</v>
      </c>
      <c r="C1990" s="304">
        <v>100</v>
      </c>
      <c r="D1990" s="123">
        <f t="shared" ref="D1990:D2053" si="31">C1990-E1990</f>
        <v>4.9500000000000028</v>
      </c>
      <c r="E1990" s="304">
        <v>95.05</v>
      </c>
      <c r="F1990" s="312" t="s">
        <v>2702</v>
      </c>
      <c r="H1990" s="6"/>
      <c r="I1990" s="307"/>
      <c r="J1990" s="6"/>
    </row>
    <row r="1991" spans="2:10" s="326" customFormat="1" ht="15">
      <c r="B1991" s="316">
        <v>42806.871192129998</v>
      </c>
      <c r="C1991" s="304">
        <v>50</v>
      </c>
      <c r="D1991" s="123">
        <f t="shared" si="31"/>
        <v>3.5</v>
      </c>
      <c r="E1991" s="304">
        <v>46.5</v>
      </c>
      <c r="F1991" s="312" t="s">
        <v>1900</v>
      </c>
      <c r="H1991" s="6"/>
      <c r="I1991" s="307"/>
      <c r="J1991" s="6"/>
    </row>
    <row r="1992" spans="2:10" s="326" customFormat="1" ht="15">
      <c r="B1992" s="316">
        <v>42806.872766203996</v>
      </c>
      <c r="C1992" s="304">
        <v>50</v>
      </c>
      <c r="D1992" s="123">
        <f t="shared" si="31"/>
        <v>2.5</v>
      </c>
      <c r="E1992" s="304">
        <v>47.5</v>
      </c>
      <c r="F1992" s="312" t="s">
        <v>2703</v>
      </c>
      <c r="H1992" s="6"/>
      <c r="I1992" s="307"/>
      <c r="J1992" s="6"/>
    </row>
    <row r="1993" spans="2:10" s="326" customFormat="1" ht="15">
      <c r="B1993" s="316">
        <v>42806.874513889001</v>
      </c>
      <c r="C1993" s="304">
        <v>100</v>
      </c>
      <c r="D1993" s="123">
        <f t="shared" si="31"/>
        <v>7</v>
      </c>
      <c r="E1993" s="304">
        <v>93</v>
      </c>
      <c r="F1993" s="312" t="s">
        <v>2513</v>
      </c>
      <c r="H1993" s="6"/>
      <c r="I1993" s="307"/>
      <c r="J1993" s="6"/>
    </row>
    <row r="1994" spans="2:10" s="326" customFormat="1" ht="15">
      <c r="B1994" s="316">
        <v>42806.886099536998</v>
      </c>
      <c r="C1994" s="304">
        <v>100</v>
      </c>
      <c r="D1994" s="123">
        <f t="shared" si="31"/>
        <v>4.9500000000000028</v>
      </c>
      <c r="E1994" s="304">
        <v>95.05</v>
      </c>
      <c r="F1994" s="312" t="s">
        <v>2704</v>
      </c>
      <c r="H1994" s="6"/>
      <c r="I1994" s="307"/>
      <c r="J1994" s="6"/>
    </row>
    <row r="1995" spans="2:10" s="326" customFormat="1" ht="15">
      <c r="B1995" s="316">
        <v>42806.894618056001</v>
      </c>
      <c r="C1995" s="304">
        <v>500</v>
      </c>
      <c r="D1995" s="123">
        <f t="shared" si="31"/>
        <v>24.75</v>
      </c>
      <c r="E1995" s="304">
        <v>475.25</v>
      </c>
      <c r="F1995" s="312" t="s">
        <v>2705</v>
      </c>
      <c r="H1995" s="6"/>
      <c r="I1995" s="307"/>
      <c r="J1995" s="6"/>
    </row>
    <row r="1996" spans="2:10" s="326" customFormat="1" ht="15">
      <c r="B1996" s="316">
        <v>42806.904259258998</v>
      </c>
      <c r="C1996" s="304">
        <v>10</v>
      </c>
      <c r="D1996" s="123">
        <f t="shared" si="31"/>
        <v>0.5</v>
      </c>
      <c r="E1996" s="304">
        <v>9.5</v>
      </c>
      <c r="F1996" s="312" t="s">
        <v>1201</v>
      </c>
      <c r="H1996" s="6"/>
      <c r="I1996" s="307"/>
      <c r="J1996" s="6"/>
    </row>
    <row r="1997" spans="2:10" s="326" customFormat="1" ht="15">
      <c r="B1997" s="316">
        <v>42806.911527778</v>
      </c>
      <c r="C1997" s="304">
        <v>200</v>
      </c>
      <c r="D1997" s="123">
        <f t="shared" si="31"/>
        <v>9.9000000000000057</v>
      </c>
      <c r="E1997" s="304">
        <v>190.1</v>
      </c>
      <c r="F1997" s="312" t="s">
        <v>2706</v>
      </c>
      <c r="H1997" s="6"/>
      <c r="I1997" s="307"/>
      <c r="J1997" s="6"/>
    </row>
    <row r="1998" spans="2:10" s="326" customFormat="1" ht="15">
      <c r="B1998" s="316">
        <v>42806.912627315003</v>
      </c>
      <c r="C1998" s="304">
        <v>200</v>
      </c>
      <c r="D1998" s="123">
        <f t="shared" si="31"/>
        <v>9.9000000000000057</v>
      </c>
      <c r="E1998" s="304">
        <v>190.1</v>
      </c>
      <c r="F1998" s="312" t="s">
        <v>2707</v>
      </c>
      <c r="H1998" s="6"/>
      <c r="I1998" s="307"/>
      <c r="J1998" s="6"/>
    </row>
    <row r="1999" spans="2:10" s="326" customFormat="1" ht="15">
      <c r="B1999" s="316">
        <v>42806.946631944003</v>
      </c>
      <c r="C1999" s="304">
        <v>300</v>
      </c>
      <c r="D1999" s="123">
        <f t="shared" si="31"/>
        <v>15</v>
      </c>
      <c r="E1999" s="304">
        <v>285</v>
      </c>
      <c r="F1999" s="312" t="s">
        <v>2708</v>
      </c>
      <c r="H1999" s="6"/>
      <c r="I1999" s="307"/>
      <c r="J1999" s="6"/>
    </row>
    <row r="2000" spans="2:10" s="326" customFormat="1" ht="15">
      <c r="B2000" s="316">
        <v>42806.956145832999</v>
      </c>
      <c r="C2000" s="304">
        <v>200</v>
      </c>
      <c r="D2000" s="123">
        <f t="shared" si="31"/>
        <v>10</v>
      </c>
      <c r="E2000" s="304">
        <v>190</v>
      </c>
      <c r="F2000" s="312" t="s">
        <v>2709</v>
      </c>
      <c r="H2000" s="6"/>
      <c r="I2000" s="307"/>
      <c r="J2000" s="6"/>
    </row>
    <row r="2001" spans="2:10" s="326" customFormat="1" ht="15">
      <c r="B2001" s="316">
        <v>42806.957384259003</v>
      </c>
      <c r="C2001" s="304">
        <v>230</v>
      </c>
      <c r="D2001" s="123">
        <f t="shared" si="31"/>
        <v>16.099999999999994</v>
      </c>
      <c r="E2001" s="304">
        <v>213.9</v>
      </c>
      <c r="F2001" s="312" t="s">
        <v>1100</v>
      </c>
      <c r="H2001" s="6"/>
      <c r="I2001" s="307"/>
      <c r="J2001" s="6"/>
    </row>
    <row r="2002" spans="2:10" s="326" customFormat="1" ht="15">
      <c r="B2002" s="316">
        <v>42806.961377314998</v>
      </c>
      <c r="C2002" s="304">
        <v>300</v>
      </c>
      <c r="D2002" s="123">
        <f t="shared" si="31"/>
        <v>14.850000000000023</v>
      </c>
      <c r="E2002" s="304">
        <v>285.14999999999998</v>
      </c>
      <c r="F2002" s="312" t="s">
        <v>2710</v>
      </c>
      <c r="H2002" s="6"/>
      <c r="I2002" s="307"/>
      <c r="J2002" s="6"/>
    </row>
    <row r="2003" spans="2:10" s="326" customFormat="1" ht="15">
      <c r="B2003" s="316">
        <v>42806.978634259001</v>
      </c>
      <c r="C2003" s="304">
        <v>50</v>
      </c>
      <c r="D2003" s="123">
        <f t="shared" si="31"/>
        <v>2.4799999999999969</v>
      </c>
      <c r="E2003" s="304">
        <v>47.52</v>
      </c>
      <c r="F2003" s="312" t="s">
        <v>2711</v>
      </c>
      <c r="H2003" s="6"/>
      <c r="I2003" s="307"/>
      <c r="J2003" s="6"/>
    </row>
    <row r="2004" spans="2:10" s="326" customFormat="1" ht="15">
      <c r="B2004" s="316">
        <v>42807.083402778</v>
      </c>
      <c r="C2004" s="304">
        <v>50</v>
      </c>
      <c r="D2004" s="123">
        <f t="shared" si="31"/>
        <v>2.4799999999999969</v>
      </c>
      <c r="E2004" s="304">
        <v>47.52</v>
      </c>
      <c r="F2004" s="312" t="s">
        <v>2712</v>
      </c>
      <c r="H2004" s="6"/>
      <c r="I2004" s="307"/>
      <c r="J2004" s="6"/>
    </row>
    <row r="2005" spans="2:10" s="326" customFormat="1" ht="15">
      <c r="B2005" s="316">
        <v>42807.274618055999</v>
      </c>
      <c r="C2005" s="304">
        <v>50</v>
      </c>
      <c r="D2005" s="123">
        <f t="shared" si="31"/>
        <v>2.5</v>
      </c>
      <c r="E2005" s="304">
        <v>47.5</v>
      </c>
      <c r="F2005" s="312" t="s">
        <v>2713</v>
      </c>
      <c r="H2005" s="6"/>
      <c r="I2005" s="307"/>
      <c r="J2005" s="6"/>
    </row>
    <row r="2006" spans="2:10" s="326" customFormat="1" ht="15">
      <c r="B2006" s="316">
        <v>42807.279027778</v>
      </c>
      <c r="C2006" s="304">
        <v>100</v>
      </c>
      <c r="D2006" s="123">
        <f t="shared" si="31"/>
        <v>7</v>
      </c>
      <c r="E2006" s="304">
        <v>93</v>
      </c>
      <c r="F2006" s="312" t="s">
        <v>2714</v>
      </c>
      <c r="H2006" s="6"/>
      <c r="I2006" s="307"/>
      <c r="J2006" s="6"/>
    </row>
    <row r="2007" spans="2:10" s="326" customFormat="1" ht="15">
      <c r="B2007" s="316">
        <v>42807.328495369999</v>
      </c>
      <c r="C2007" s="304">
        <v>50</v>
      </c>
      <c r="D2007" s="123">
        <f t="shared" si="31"/>
        <v>2.5</v>
      </c>
      <c r="E2007" s="304">
        <v>47.5</v>
      </c>
      <c r="F2007" s="312" t="s">
        <v>1254</v>
      </c>
      <c r="H2007" s="6"/>
      <c r="I2007" s="307"/>
      <c r="J2007" s="6"/>
    </row>
    <row r="2008" spans="2:10" s="326" customFormat="1" ht="15">
      <c r="B2008" s="316">
        <v>42807.334918981003</v>
      </c>
      <c r="C2008" s="304">
        <v>150</v>
      </c>
      <c r="D2008" s="123">
        <f t="shared" si="31"/>
        <v>7.5</v>
      </c>
      <c r="E2008" s="304">
        <v>142.5</v>
      </c>
      <c r="F2008" s="312" t="s">
        <v>2715</v>
      </c>
      <c r="H2008" s="6"/>
      <c r="I2008" s="307"/>
      <c r="J2008" s="6"/>
    </row>
    <row r="2009" spans="2:10" s="326" customFormat="1" ht="15">
      <c r="B2009" s="316">
        <v>42807.33787037</v>
      </c>
      <c r="C2009" s="304">
        <v>10</v>
      </c>
      <c r="D2009" s="123">
        <f t="shared" si="31"/>
        <v>0.5</v>
      </c>
      <c r="E2009" s="304">
        <v>9.5</v>
      </c>
      <c r="F2009" s="312" t="s">
        <v>1101</v>
      </c>
      <c r="H2009" s="6"/>
      <c r="I2009" s="307"/>
      <c r="J2009" s="6"/>
    </row>
    <row r="2010" spans="2:10" s="326" customFormat="1" ht="15">
      <c r="B2010" s="316">
        <v>42807.381724537001</v>
      </c>
      <c r="C2010" s="304">
        <v>50</v>
      </c>
      <c r="D2010" s="123">
        <f t="shared" si="31"/>
        <v>2.4799999999999969</v>
      </c>
      <c r="E2010" s="304">
        <v>47.52</v>
      </c>
      <c r="F2010" s="312" t="s">
        <v>2716</v>
      </c>
      <c r="H2010" s="6"/>
      <c r="I2010" s="307"/>
      <c r="J2010" s="6"/>
    </row>
    <row r="2011" spans="2:10" s="326" customFormat="1" ht="15">
      <c r="B2011" s="316">
        <v>42807.392442130003</v>
      </c>
      <c r="C2011" s="304">
        <v>1500</v>
      </c>
      <c r="D2011" s="123">
        <f t="shared" si="31"/>
        <v>75</v>
      </c>
      <c r="E2011" s="304">
        <v>1425</v>
      </c>
      <c r="F2011" s="312" t="s">
        <v>1730</v>
      </c>
      <c r="H2011" s="6"/>
      <c r="I2011" s="307"/>
      <c r="J2011" s="6"/>
    </row>
    <row r="2012" spans="2:10" s="326" customFormat="1" ht="15">
      <c r="B2012" s="316">
        <v>42807.392662036997</v>
      </c>
      <c r="C2012" s="304">
        <v>100</v>
      </c>
      <c r="D2012" s="123">
        <f t="shared" si="31"/>
        <v>5</v>
      </c>
      <c r="E2012" s="304">
        <v>95</v>
      </c>
      <c r="F2012" s="312" t="s">
        <v>2717</v>
      </c>
      <c r="H2012" s="6"/>
      <c r="I2012" s="307"/>
      <c r="J2012" s="6"/>
    </row>
    <row r="2013" spans="2:10" s="326" customFormat="1" ht="15">
      <c r="B2013" s="316">
        <v>42807.436550926002</v>
      </c>
      <c r="C2013" s="304">
        <v>100</v>
      </c>
      <c r="D2013" s="123">
        <f t="shared" si="31"/>
        <v>5</v>
      </c>
      <c r="E2013" s="304">
        <v>95</v>
      </c>
      <c r="F2013" s="312" t="s">
        <v>2718</v>
      </c>
      <c r="H2013" s="6"/>
      <c r="I2013" s="307"/>
      <c r="J2013" s="6"/>
    </row>
    <row r="2014" spans="2:10" s="326" customFormat="1" ht="15">
      <c r="B2014" s="316">
        <v>42807.446898148002</v>
      </c>
      <c r="C2014" s="304">
        <v>300</v>
      </c>
      <c r="D2014" s="123">
        <f t="shared" si="31"/>
        <v>21</v>
      </c>
      <c r="E2014" s="304">
        <v>279</v>
      </c>
      <c r="F2014" s="312" t="s">
        <v>2719</v>
      </c>
      <c r="H2014" s="6"/>
      <c r="I2014" s="307"/>
      <c r="J2014" s="6"/>
    </row>
    <row r="2015" spans="2:10" s="326" customFormat="1" ht="15">
      <c r="B2015" s="316">
        <v>42807.448842593003</v>
      </c>
      <c r="C2015" s="304">
        <v>25</v>
      </c>
      <c r="D2015" s="123">
        <f t="shared" si="31"/>
        <v>1.2399999999999984</v>
      </c>
      <c r="E2015" s="304">
        <v>23.76</v>
      </c>
      <c r="F2015" s="312" t="s">
        <v>1360</v>
      </c>
      <c r="H2015" s="6"/>
      <c r="I2015" s="307"/>
      <c r="J2015" s="6"/>
    </row>
    <row r="2016" spans="2:10" s="326" customFormat="1" ht="15">
      <c r="B2016" s="316">
        <v>42807.452476851999</v>
      </c>
      <c r="C2016" s="304">
        <v>100</v>
      </c>
      <c r="D2016" s="123">
        <f t="shared" si="31"/>
        <v>5</v>
      </c>
      <c r="E2016" s="304">
        <v>95</v>
      </c>
      <c r="F2016" s="312" t="s">
        <v>2387</v>
      </c>
      <c r="H2016" s="6"/>
      <c r="I2016" s="307"/>
      <c r="J2016" s="6"/>
    </row>
    <row r="2017" spans="2:10" s="326" customFormat="1" ht="15">
      <c r="B2017" s="316">
        <v>42807.458379629999</v>
      </c>
      <c r="C2017" s="304">
        <v>100</v>
      </c>
      <c r="D2017" s="123">
        <f t="shared" si="31"/>
        <v>5</v>
      </c>
      <c r="E2017" s="304">
        <v>95</v>
      </c>
      <c r="F2017" s="312" t="s">
        <v>1113</v>
      </c>
      <c r="H2017" s="6"/>
      <c r="I2017" s="307"/>
      <c r="J2017" s="6"/>
    </row>
    <row r="2018" spans="2:10" s="326" customFormat="1" ht="15">
      <c r="B2018" s="316">
        <v>42807.458460647998</v>
      </c>
      <c r="C2018" s="304">
        <v>100</v>
      </c>
      <c r="D2018" s="123">
        <f t="shared" si="31"/>
        <v>4.9500000000000028</v>
      </c>
      <c r="E2018" s="304">
        <v>95.05</v>
      </c>
      <c r="F2018" s="312" t="s">
        <v>2720</v>
      </c>
      <c r="H2018" s="6"/>
      <c r="I2018" s="307"/>
      <c r="J2018" s="6"/>
    </row>
    <row r="2019" spans="2:10" s="326" customFormat="1" ht="15">
      <c r="B2019" s="316">
        <v>42807.458460647998</v>
      </c>
      <c r="C2019" s="304">
        <v>100</v>
      </c>
      <c r="D2019" s="123">
        <f t="shared" si="31"/>
        <v>4.9500000000000028</v>
      </c>
      <c r="E2019" s="304">
        <v>95.05</v>
      </c>
      <c r="F2019" s="312" t="s">
        <v>2013</v>
      </c>
      <c r="H2019" s="6"/>
      <c r="I2019" s="307"/>
      <c r="J2019" s="6"/>
    </row>
    <row r="2020" spans="2:10" s="326" customFormat="1" ht="15">
      <c r="B2020" s="316">
        <v>42807.458483795999</v>
      </c>
      <c r="C2020" s="304">
        <v>10</v>
      </c>
      <c r="D2020" s="123">
        <f t="shared" si="31"/>
        <v>0.69999999999999929</v>
      </c>
      <c r="E2020" s="304">
        <v>9.3000000000000007</v>
      </c>
      <c r="F2020" s="312" t="s">
        <v>2721</v>
      </c>
      <c r="H2020" s="6"/>
      <c r="I2020" s="307"/>
      <c r="J2020" s="6"/>
    </row>
    <row r="2021" spans="2:10" s="326" customFormat="1" ht="15">
      <c r="B2021" s="316">
        <v>42807.458518519001</v>
      </c>
      <c r="C2021" s="304">
        <v>10</v>
      </c>
      <c r="D2021" s="123">
        <f t="shared" si="31"/>
        <v>0.5</v>
      </c>
      <c r="E2021" s="304">
        <v>9.5</v>
      </c>
      <c r="F2021" s="312" t="s">
        <v>2722</v>
      </c>
      <c r="H2021" s="6"/>
      <c r="I2021" s="307"/>
      <c r="J2021" s="6"/>
    </row>
    <row r="2022" spans="2:10" s="326" customFormat="1" ht="15">
      <c r="B2022" s="316">
        <v>42807.458958333002</v>
      </c>
      <c r="C2022" s="304">
        <v>50</v>
      </c>
      <c r="D2022" s="123">
        <f t="shared" si="31"/>
        <v>2.5</v>
      </c>
      <c r="E2022" s="304">
        <v>47.5</v>
      </c>
      <c r="F2022" s="312" t="s">
        <v>2597</v>
      </c>
      <c r="H2022" s="6"/>
      <c r="I2022" s="307"/>
      <c r="J2022" s="6"/>
    </row>
    <row r="2023" spans="2:10" s="326" customFormat="1" ht="15">
      <c r="B2023" s="316">
        <v>42807.459988426002</v>
      </c>
      <c r="C2023" s="304">
        <v>100</v>
      </c>
      <c r="D2023" s="123">
        <f t="shared" si="31"/>
        <v>5</v>
      </c>
      <c r="E2023" s="304">
        <v>95</v>
      </c>
      <c r="F2023" s="312" t="s">
        <v>1375</v>
      </c>
      <c r="H2023" s="6"/>
      <c r="I2023" s="307"/>
      <c r="J2023" s="6"/>
    </row>
    <row r="2024" spans="2:10" s="326" customFormat="1" ht="15">
      <c r="B2024" s="316">
        <v>42807.46</v>
      </c>
      <c r="C2024" s="304">
        <v>50</v>
      </c>
      <c r="D2024" s="123">
        <f t="shared" si="31"/>
        <v>2.5</v>
      </c>
      <c r="E2024" s="304">
        <v>47.5</v>
      </c>
      <c r="F2024" s="312" t="s">
        <v>1200</v>
      </c>
      <c r="H2024" s="6"/>
      <c r="I2024" s="307"/>
      <c r="J2024" s="6"/>
    </row>
    <row r="2025" spans="2:10" s="326" customFormat="1" ht="15">
      <c r="B2025" s="316">
        <v>42807.460081019002</v>
      </c>
      <c r="C2025" s="304">
        <v>50</v>
      </c>
      <c r="D2025" s="123">
        <f t="shared" si="31"/>
        <v>2.4799999999999969</v>
      </c>
      <c r="E2025" s="304">
        <v>47.52</v>
      </c>
      <c r="F2025" s="312" t="s">
        <v>1141</v>
      </c>
      <c r="H2025" s="6"/>
      <c r="I2025" s="307"/>
      <c r="J2025" s="6"/>
    </row>
    <row r="2026" spans="2:10" s="326" customFormat="1" ht="15">
      <c r="B2026" s="316">
        <v>42807.460173610998</v>
      </c>
      <c r="C2026" s="304">
        <v>200</v>
      </c>
      <c r="D2026" s="123">
        <f t="shared" si="31"/>
        <v>10</v>
      </c>
      <c r="E2026" s="304">
        <v>190</v>
      </c>
      <c r="F2026" s="312" t="s">
        <v>2723</v>
      </c>
      <c r="H2026" s="6"/>
      <c r="I2026" s="307"/>
      <c r="J2026" s="6"/>
    </row>
    <row r="2027" spans="2:10" s="326" customFormat="1" ht="15">
      <c r="B2027" s="316">
        <v>42807.460358796001</v>
      </c>
      <c r="C2027" s="304">
        <v>100</v>
      </c>
      <c r="D2027" s="123">
        <f t="shared" si="31"/>
        <v>4.9500000000000028</v>
      </c>
      <c r="E2027" s="304">
        <v>95.05</v>
      </c>
      <c r="F2027" s="312" t="s">
        <v>2621</v>
      </c>
      <c r="H2027" s="6"/>
      <c r="I2027" s="307"/>
      <c r="J2027" s="6"/>
    </row>
    <row r="2028" spans="2:10" s="326" customFormat="1" ht="15">
      <c r="B2028" s="316">
        <v>42807.460393519003</v>
      </c>
      <c r="C2028" s="304">
        <v>50</v>
      </c>
      <c r="D2028" s="123">
        <f t="shared" si="31"/>
        <v>2.5</v>
      </c>
      <c r="E2028" s="304">
        <v>47.5</v>
      </c>
      <c r="F2028" s="312" t="s">
        <v>2724</v>
      </c>
      <c r="H2028" s="6"/>
      <c r="I2028" s="307"/>
      <c r="J2028" s="6"/>
    </row>
    <row r="2029" spans="2:10" s="326" customFormat="1" ht="15">
      <c r="B2029" s="316">
        <v>42807.460393519003</v>
      </c>
      <c r="C2029" s="304">
        <v>100</v>
      </c>
      <c r="D2029" s="123">
        <f t="shared" si="31"/>
        <v>5</v>
      </c>
      <c r="E2029" s="304">
        <v>95</v>
      </c>
      <c r="F2029" s="312" t="s">
        <v>2725</v>
      </c>
      <c r="H2029" s="6"/>
      <c r="I2029" s="307"/>
      <c r="J2029" s="6"/>
    </row>
    <row r="2030" spans="2:10" s="326" customFormat="1" ht="15">
      <c r="B2030" s="316">
        <v>42807.460393519003</v>
      </c>
      <c r="C2030" s="304">
        <v>500</v>
      </c>
      <c r="D2030" s="123">
        <f t="shared" si="31"/>
        <v>25</v>
      </c>
      <c r="E2030" s="304">
        <v>475</v>
      </c>
      <c r="F2030" s="312" t="s">
        <v>2726</v>
      </c>
      <c r="H2030" s="6"/>
      <c r="I2030" s="307"/>
      <c r="J2030" s="6"/>
    </row>
    <row r="2031" spans="2:10" s="326" customFormat="1" ht="15">
      <c r="B2031" s="316">
        <v>42807.460451389001</v>
      </c>
      <c r="C2031" s="304">
        <v>200</v>
      </c>
      <c r="D2031" s="123">
        <f t="shared" si="31"/>
        <v>14</v>
      </c>
      <c r="E2031" s="304">
        <v>186</v>
      </c>
      <c r="F2031" s="312" t="s">
        <v>2491</v>
      </c>
      <c r="H2031" s="6"/>
      <c r="I2031" s="307"/>
      <c r="J2031" s="6"/>
    </row>
    <row r="2032" spans="2:10" s="326" customFormat="1" ht="15">
      <c r="B2032" s="316">
        <v>42807.460462962998</v>
      </c>
      <c r="C2032" s="304">
        <v>35</v>
      </c>
      <c r="D2032" s="123">
        <f t="shared" si="31"/>
        <v>1.75</v>
      </c>
      <c r="E2032" s="304">
        <v>33.25</v>
      </c>
      <c r="F2032" s="312" t="s">
        <v>2727</v>
      </c>
      <c r="H2032" s="6"/>
      <c r="I2032" s="307"/>
      <c r="J2032" s="6"/>
    </row>
    <row r="2033" spans="2:10" s="326" customFormat="1" ht="15">
      <c r="B2033" s="316">
        <v>42807.460497685002</v>
      </c>
      <c r="C2033" s="304">
        <v>200</v>
      </c>
      <c r="D2033" s="123">
        <f t="shared" si="31"/>
        <v>14</v>
      </c>
      <c r="E2033" s="304">
        <v>186</v>
      </c>
      <c r="F2033" s="312" t="s">
        <v>2728</v>
      </c>
      <c r="H2033" s="6"/>
      <c r="I2033" s="307"/>
      <c r="J2033" s="6"/>
    </row>
    <row r="2034" spans="2:10" s="326" customFormat="1" ht="15">
      <c r="B2034" s="316">
        <v>42807.465844906998</v>
      </c>
      <c r="C2034" s="304">
        <v>300</v>
      </c>
      <c r="D2034" s="123">
        <f t="shared" si="31"/>
        <v>15</v>
      </c>
      <c r="E2034" s="304">
        <v>285</v>
      </c>
      <c r="F2034" s="312" t="s">
        <v>2729</v>
      </c>
      <c r="H2034" s="6"/>
      <c r="I2034" s="307"/>
      <c r="J2034" s="6"/>
    </row>
    <row r="2035" spans="2:10" s="326" customFormat="1" ht="15">
      <c r="B2035" s="316">
        <v>42807.475682869997</v>
      </c>
      <c r="C2035" s="304">
        <v>20</v>
      </c>
      <c r="D2035" s="123">
        <f t="shared" si="31"/>
        <v>1.3999999999999986</v>
      </c>
      <c r="E2035" s="304">
        <v>18.600000000000001</v>
      </c>
      <c r="F2035" s="312" t="s">
        <v>2730</v>
      </c>
      <c r="H2035" s="6"/>
      <c r="I2035" s="307"/>
      <c r="J2035" s="6"/>
    </row>
    <row r="2036" spans="2:10" s="326" customFormat="1" ht="15">
      <c r="B2036" s="316">
        <v>42807.491747685002</v>
      </c>
      <c r="C2036" s="304">
        <v>50</v>
      </c>
      <c r="D2036" s="123">
        <f t="shared" si="31"/>
        <v>2.4799999999999969</v>
      </c>
      <c r="E2036" s="304">
        <v>47.52</v>
      </c>
      <c r="F2036" s="312" t="s">
        <v>2731</v>
      </c>
      <c r="H2036" s="6"/>
      <c r="I2036" s="307"/>
      <c r="J2036" s="6"/>
    </row>
    <row r="2037" spans="2:10" s="326" customFormat="1" ht="15">
      <c r="B2037" s="316">
        <v>42807.495659722001</v>
      </c>
      <c r="C2037" s="304">
        <v>150</v>
      </c>
      <c r="D2037" s="123">
        <f t="shared" si="31"/>
        <v>7.5</v>
      </c>
      <c r="E2037" s="304">
        <v>142.5</v>
      </c>
      <c r="F2037" s="312" t="s">
        <v>1414</v>
      </c>
      <c r="H2037" s="6"/>
      <c r="I2037" s="307"/>
      <c r="J2037" s="6"/>
    </row>
    <row r="2038" spans="2:10" s="326" customFormat="1" ht="15">
      <c r="B2038" s="316">
        <v>42807.498124999998</v>
      </c>
      <c r="C2038" s="304">
        <v>700</v>
      </c>
      <c r="D2038" s="123">
        <f t="shared" si="31"/>
        <v>35</v>
      </c>
      <c r="E2038" s="304">
        <v>665</v>
      </c>
      <c r="F2038" s="312" t="s">
        <v>1913</v>
      </c>
      <c r="H2038" s="6"/>
      <c r="I2038" s="307"/>
      <c r="J2038" s="6"/>
    </row>
    <row r="2039" spans="2:10" s="326" customFormat="1" ht="15">
      <c r="B2039" s="316">
        <v>42807.526087963</v>
      </c>
      <c r="C2039" s="304">
        <v>500</v>
      </c>
      <c r="D2039" s="123">
        <f t="shared" si="31"/>
        <v>25</v>
      </c>
      <c r="E2039" s="304">
        <v>475</v>
      </c>
      <c r="F2039" s="312" t="s">
        <v>2732</v>
      </c>
      <c r="H2039" s="6"/>
      <c r="I2039" s="307"/>
      <c r="J2039" s="6"/>
    </row>
    <row r="2040" spans="2:10" s="326" customFormat="1" ht="15">
      <c r="B2040" s="316">
        <v>42807.526759259003</v>
      </c>
      <c r="C2040" s="304">
        <v>200</v>
      </c>
      <c r="D2040" s="123">
        <f t="shared" si="31"/>
        <v>9.9000000000000057</v>
      </c>
      <c r="E2040" s="304">
        <v>190.1</v>
      </c>
      <c r="F2040" s="312" t="s">
        <v>2733</v>
      </c>
      <c r="H2040" s="6"/>
      <c r="I2040" s="307"/>
      <c r="J2040" s="6"/>
    </row>
    <row r="2041" spans="2:10" s="326" customFormat="1" ht="15">
      <c r="B2041" s="316">
        <v>42807.526863425999</v>
      </c>
      <c r="C2041" s="304">
        <v>100</v>
      </c>
      <c r="D2041" s="123">
        <f t="shared" si="31"/>
        <v>5</v>
      </c>
      <c r="E2041" s="304">
        <v>95</v>
      </c>
      <c r="F2041" s="312" t="s">
        <v>1269</v>
      </c>
      <c r="H2041" s="6"/>
      <c r="I2041" s="307"/>
      <c r="J2041" s="6"/>
    </row>
    <row r="2042" spans="2:10" s="326" customFormat="1" ht="15">
      <c r="B2042" s="316">
        <v>42807.540567130003</v>
      </c>
      <c r="C2042" s="304">
        <v>150</v>
      </c>
      <c r="D2042" s="123">
        <f t="shared" si="31"/>
        <v>7.5</v>
      </c>
      <c r="E2042" s="304">
        <v>142.5</v>
      </c>
      <c r="F2042" s="312" t="s">
        <v>2734</v>
      </c>
      <c r="H2042" s="6"/>
      <c r="I2042" s="307"/>
      <c r="J2042" s="6"/>
    </row>
    <row r="2043" spans="2:10" s="326" customFormat="1" ht="15">
      <c r="B2043" s="316">
        <v>42807.540706018997</v>
      </c>
      <c r="C2043" s="304">
        <v>100</v>
      </c>
      <c r="D2043" s="123">
        <f t="shared" si="31"/>
        <v>4.9500000000000028</v>
      </c>
      <c r="E2043" s="304">
        <v>95.05</v>
      </c>
      <c r="F2043" s="312" t="s">
        <v>2735</v>
      </c>
      <c r="H2043" s="6"/>
      <c r="I2043" s="307"/>
      <c r="J2043" s="6"/>
    </row>
    <row r="2044" spans="2:10" s="326" customFormat="1" ht="15">
      <c r="B2044" s="316">
        <v>42807.564444443997</v>
      </c>
      <c r="C2044" s="304">
        <v>100</v>
      </c>
      <c r="D2044" s="123">
        <f t="shared" si="31"/>
        <v>4.9500000000000028</v>
      </c>
      <c r="E2044" s="304">
        <v>95.05</v>
      </c>
      <c r="F2044" s="312" t="s">
        <v>1661</v>
      </c>
      <c r="H2044" s="6"/>
      <c r="I2044" s="307"/>
      <c r="J2044" s="6"/>
    </row>
    <row r="2045" spans="2:10" s="326" customFormat="1" ht="15">
      <c r="B2045" s="316">
        <v>42807.598854167001</v>
      </c>
      <c r="C2045" s="304">
        <v>1000</v>
      </c>
      <c r="D2045" s="123">
        <f t="shared" si="31"/>
        <v>50</v>
      </c>
      <c r="E2045" s="304">
        <v>950</v>
      </c>
      <c r="F2045" s="312" t="s">
        <v>2736</v>
      </c>
      <c r="H2045" s="6"/>
      <c r="I2045" s="307"/>
      <c r="J2045" s="6"/>
    </row>
    <row r="2046" spans="2:10" s="326" customFormat="1" ht="15">
      <c r="B2046" s="316">
        <v>42807.610451389002</v>
      </c>
      <c r="C2046" s="304">
        <v>100</v>
      </c>
      <c r="D2046" s="123">
        <f t="shared" si="31"/>
        <v>7</v>
      </c>
      <c r="E2046" s="304">
        <v>93</v>
      </c>
      <c r="F2046" s="312" t="s">
        <v>2737</v>
      </c>
      <c r="H2046" s="6"/>
      <c r="I2046" s="307"/>
      <c r="J2046" s="6"/>
    </row>
    <row r="2047" spans="2:10" s="326" customFormat="1" ht="15">
      <c r="B2047" s="316">
        <v>42807.622037036999</v>
      </c>
      <c r="C2047" s="304">
        <v>500</v>
      </c>
      <c r="D2047" s="123">
        <f t="shared" si="31"/>
        <v>24.75</v>
      </c>
      <c r="E2047" s="304">
        <v>475.25</v>
      </c>
      <c r="F2047" s="312" t="s">
        <v>2596</v>
      </c>
      <c r="H2047" s="6"/>
      <c r="I2047" s="307"/>
      <c r="J2047" s="6"/>
    </row>
    <row r="2048" spans="2:10" s="326" customFormat="1" ht="15">
      <c r="B2048" s="316">
        <v>42807.636458333</v>
      </c>
      <c r="C2048" s="304">
        <v>500</v>
      </c>
      <c r="D2048" s="123">
        <f t="shared" si="31"/>
        <v>25</v>
      </c>
      <c r="E2048" s="304">
        <v>475</v>
      </c>
      <c r="F2048" s="312" t="s">
        <v>1272</v>
      </c>
      <c r="H2048" s="6"/>
      <c r="I2048" s="307"/>
      <c r="J2048" s="6"/>
    </row>
    <row r="2049" spans="2:10" s="326" customFormat="1" ht="15">
      <c r="B2049" s="316">
        <v>42807.655162037001</v>
      </c>
      <c r="C2049" s="304">
        <v>200</v>
      </c>
      <c r="D2049" s="123">
        <f t="shared" si="31"/>
        <v>10</v>
      </c>
      <c r="E2049" s="304">
        <v>190</v>
      </c>
      <c r="F2049" s="312" t="s">
        <v>2738</v>
      </c>
      <c r="H2049" s="6"/>
      <c r="I2049" s="307"/>
      <c r="J2049" s="6"/>
    </row>
    <row r="2050" spans="2:10" s="326" customFormat="1" ht="15">
      <c r="B2050" s="316">
        <v>42807.656782407001</v>
      </c>
      <c r="C2050" s="304">
        <v>40</v>
      </c>
      <c r="D2050" s="123">
        <f t="shared" si="31"/>
        <v>1.9799999999999969</v>
      </c>
      <c r="E2050" s="304">
        <v>38.020000000000003</v>
      </c>
      <c r="F2050" s="312" t="s">
        <v>2739</v>
      </c>
      <c r="H2050" s="6"/>
      <c r="I2050" s="307"/>
      <c r="J2050" s="6"/>
    </row>
    <row r="2051" spans="2:10" s="326" customFormat="1" ht="15">
      <c r="B2051" s="316">
        <v>42807.662916667003</v>
      </c>
      <c r="C2051" s="304">
        <v>300</v>
      </c>
      <c r="D2051" s="123">
        <f t="shared" si="31"/>
        <v>15</v>
      </c>
      <c r="E2051" s="304">
        <v>285</v>
      </c>
      <c r="F2051" s="312" t="s">
        <v>2740</v>
      </c>
      <c r="H2051" s="6"/>
      <c r="I2051" s="307"/>
      <c r="J2051" s="6"/>
    </row>
    <row r="2052" spans="2:10" s="326" customFormat="1" ht="15">
      <c r="B2052" s="316">
        <v>42807.683310184999</v>
      </c>
      <c r="C2052" s="304">
        <v>550</v>
      </c>
      <c r="D2052" s="123">
        <f t="shared" si="31"/>
        <v>27.5</v>
      </c>
      <c r="E2052" s="304">
        <v>522.5</v>
      </c>
      <c r="F2052" s="312" t="s">
        <v>2741</v>
      </c>
      <c r="H2052" s="6"/>
      <c r="I2052" s="307"/>
      <c r="J2052" s="6"/>
    </row>
    <row r="2053" spans="2:10" s="326" customFormat="1" ht="15">
      <c r="B2053" s="316">
        <v>42807.692129629999</v>
      </c>
      <c r="C2053" s="304">
        <v>200</v>
      </c>
      <c r="D2053" s="123">
        <f t="shared" si="31"/>
        <v>14</v>
      </c>
      <c r="E2053" s="304">
        <v>186</v>
      </c>
      <c r="F2053" s="312" t="s">
        <v>2742</v>
      </c>
      <c r="H2053" s="6"/>
      <c r="I2053" s="307"/>
      <c r="J2053" s="6"/>
    </row>
    <row r="2054" spans="2:10" s="326" customFormat="1" ht="15">
      <c r="B2054" s="316">
        <v>42807.692905092998</v>
      </c>
      <c r="C2054" s="304">
        <v>100</v>
      </c>
      <c r="D2054" s="123">
        <f t="shared" ref="D2054:D2117" si="32">C2054-E2054</f>
        <v>4.9500000000000028</v>
      </c>
      <c r="E2054" s="304">
        <v>95.05</v>
      </c>
      <c r="F2054" s="312" t="s">
        <v>2743</v>
      </c>
      <c r="H2054" s="6"/>
      <c r="I2054" s="307"/>
      <c r="J2054" s="6"/>
    </row>
    <row r="2055" spans="2:10" s="326" customFormat="1" ht="15">
      <c r="B2055" s="316">
        <v>42807.700648147998</v>
      </c>
      <c r="C2055" s="304">
        <v>50</v>
      </c>
      <c r="D2055" s="123">
        <f t="shared" si="32"/>
        <v>3.5</v>
      </c>
      <c r="E2055" s="304">
        <v>46.5</v>
      </c>
      <c r="F2055" s="312" t="s">
        <v>2744</v>
      </c>
      <c r="H2055" s="6"/>
      <c r="I2055" s="307"/>
      <c r="J2055" s="6"/>
    </row>
    <row r="2056" spans="2:10" s="326" customFormat="1" ht="15">
      <c r="B2056" s="316">
        <v>42807.717627315003</v>
      </c>
      <c r="C2056" s="304">
        <v>500</v>
      </c>
      <c r="D2056" s="123">
        <f t="shared" si="32"/>
        <v>24.75</v>
      </c>
      <c r="E2056" s="304">
        <v>475.25</v>
      </c>
      <c r="F2056" s="312" t="s">
        <v>2745</v>
      </c>
      <c r="H2056" s="6"/>
      <c r="I2056" s="307"/>
      <c r="J2056" s="6"/>
    </row>
    <row r="2057" spans="2:10" s="326" customFormat="1" ht="15">
      <c r="B2057" s="316">
        <v>42807.729629629997</v>
      </c>
      <c r="C2057" s="304">
        <v>50</v>
      </c>
      <c r="D2057" s="123">
        <f t="shared" si="32"/>
        <v>2.5</v>
      </c>
      <c r="E2057" s="304">
        <v>47.5</v>
      </c>
      <c r="F2057" s="312" t="s">
        <v>2625</v>
      </c>
      <c r="H2057" s="6"/>
      <c r="I2057" s="307"/>
      <c r="J2057" s="6"/>
    </row>
    <row r="2058" spans="2:10" s="326" customFormat="1" ht="15">
      <c r="B2058" s="316">
        <v>42807.754965278</v>
      </c>
      <c r="C2058" s="304">
        <v>30</v>
      </c>
      <c r="D2058" s="123">
        <f t="shared" si="32"/>
        <v>1.5</v>
      </c>
      <c r="E2058" s="304">
        <v>28.5</v>
      </c>
      <c r="F2058" s="312" t="s">
        <v>2746</v>
      </c>
      <c r="H2058" s="6"/>
      <c r="I2058" s="307"/>
      <c r="J2058" s="6"/>
    </row>
    <row r="2059" spans="2:10" s="326" customFormat="1" ht="15">
      <c r="B2059" s="316">
        <v>42807.769930556002</v>
      </c>
      <c r="C2059" s="304">
        <v>200</v>
      </c>
      <c r="D2059" s="123">
        <f t="shared" si="32"/>
        <v>9.9000000000000057</v>
      </c>
      <c r="E2059" s="304">
        <v>190.1</v>
      </c>
      <c r="F2059" s="312" t="s">
        <v>2747</v>
      </c>
      <c r="H2059" s="6"/>
      <c r="I2059" s="307"/>
      <c r="J2059" s="6"/>
    </row>
    <row r="2060" spans="2:10" s="326" customFormat="1" ht="15">
      <c r="B2060" s="316">
        <v>42807.775520832998</v>
      </c>
      <c r="C2060" s="304">
        <v>100</v>
      </c>
      <c r="D2060" s="123">
        <f t="shared" si="32"/>
        <v>5</v>
      </c>
      <c r="E2060" s="304">
        <v>95</v>
      </c>
      <c r="F2060" s="312" t="s">
        <v>1045</v>
      </c>
      <c r="H2060" s="6"/>
      <c r="I2060" s="307"/>
      <c r="J2060" s="6"/>
    </row>
    <row r="2061" spans="2:10" s="326" customFormat="1" ht="15">
      <c r="B2061" s="316">
        <v>42807.79</v>
      </c>
      <c r="C2061" s="304">
        <v>50</v>
      </c>
      <c r="D2061" s="123">
        <f t="shared" si="32"/>
        <v>2.4799999999999969</v>
      </c>
      <c r="E2061" s="304">
        <v>47.52</v>
      </c>
      <c r="F2061" s="312" t="s">
        <v>2748</v>
      </c>
      <c r="H2061" s="6"/>
      <c r="I2061" s="307"/>
      <c r="J2061" s="6"/>
    </row>
    <row r="2062" spans="2:10" s="326" customFormat="1" ht="15">
      <c r="B2062" s="316">
        <v>42807.790115741002</v>
      </c>
      <c r="C2062" s="304">
        <v>200</v>
      </c>
      <c r="D2062" s="123">
        <f t="shared" si="32"/>
        <v>9.9000000000000057</v>
      </c>
      <c r="E2062" s="304">
        <v>190.1</v>
      </c>
      <c r="F2062" s="312" t="s">
        <v>2749</v>
      </c>
      <c r="H2062" s="6"/>
      <c r="I2062" s="307"/>
      <c r="J2062" s="6"/>
    </row>
    <row r="2063" spans="2:10" s="326" customFormat="1" ht="15">
      <c r="B2063" s="316">
        <v>42807.795844906999</v>
      </c>
      <c r="C2063" s="304">
        <v>500</v>
      </c>
      <c r="D2063" s="123">
        <f t="shared" si="32"/>
        <v>25</v>
      </c>
      <c r="E2063" s="304">
        <v>475</v>
      </c>
      <c r="F2063" s="312" t="s">
        <v>2750</v>
      </c>
      <c r="H2063" s="6"/>
      <c r="I2063" s="307"/>
      <c r="J2063" s="6"/>
    </row>
    <row r="2064" spans="2:10" s="326" customFormat="1" ht="15">
      <c r="B2064" s="316">
        <v>42807.811400462997</v>
      </c>
      <c r="C2064" s="304">
        <v>80</v>
      </c>
      <c r="D2064" s="123">
        <f t="shared" si="32"/>
        <v>5.5999999999999943</v>
      </c>
      <c r="E2064" s="304">
        <v>74.400000000000006</v>
      </c>
      <c r="F2064" s="312" t="s">
        <v>2751</v>
      </c>
      <c r="H2064" s="6"/>
      <c r="I2064" s="307"/>
      <c r="J2064" s="6"/>
    </row>
    <row r="2065" spans="2:10" s="326" customFormat="1" ht="15">
      <c r="B2065" s="316">
        <v>42807.851736110999</v>
      </c>
      <c r="C2065" s="304">
        <v>100</v>
      </c>
      <c r="D2065" s="123">
        <f t="shared" si="32"/>
        <v>5</v>
      </c>
      <c r="E2065" s="304">
        <v>95</v>
      </c>
      <c r="F2065" s="312" t="s">
        <v>2752</v>
      </c>
      <c r="H2065" s="6"/>
      <c r="I2065" s="307"/>
      <c r="J2065" s="6"/>
    </row>
    <row r="2066" spans="2:10" s="326" customFormat="1" ht="15">
      <c r="B2066" s="316">
        <v>42807.853541666998</v>
      </c>
      <c r="C2066" s="304">
        <v>100</v>
      </c>
      <c r="D2066" s="123">
        <f t="shared" si="32"/>
        <v>4.9500000000000028</v>
      </c>
      <c r="E2066" s="304">
        <v>95.05</v>
      </c>
      <c r="F2066" s="312" t="s">
        <v>2753</v>
      </c>
      <c r="H2066" s="6"/>
      <c r="I2066" s="307"/>
      <c r="J2066" s="6"/>
    </row>
    <row r="2067" spans="2:10" s="326" customFormat="1" ht="15">
      <c r="B2067" s="316">
        <v>42807.887581019</v>
      </c>
      <c r="C2067" s="304">
        <v>185</v>
      </c>
      <c r="D2067" s="123">
        <f t="shared" si="32"/>
        <v>9.25</v>
      </c>
      <c r="E2067" s="304">
        <v>175.75</v>
      </c>
      <c r="F2067" s="312" t="s">
        <v>2754</v>
      </c>
      <c r="H2067" s="6"/>
      <c r="I2067" s="307"/>
      <c r="J2067" s="6"/>
    </row>
    <row r="2068" spans="2:10" s="326" customFormat="1" ht="15">
      <c r="B2068" s="316">
        <v>42808.007453703998</v>
      </c>
      <c r="C2068" s="304">
        <v>150</v>
      </c>
      <c r="D2068" s="123">
        <f t="shared" si="32"/>
        <v>7.4300000000000068</v>
      </c>
      <c r="E2068" s="304">
        <v>142.57</v>
      </c>
      <c r="F2068" s="312" t="s">
        <v>2755</v>
      </c>
      <c r="H2068" s="6"/>
      <c r="I2068" s="307"/>
      <c r="J2068" s="6"/>
    </row>
    <row r="2069" spans="2:10" s="326" customFormat="1" ht="15">
      <c r="B2069" s="316">
        <v>42808.123854167003</v>
      </c>
      <c r="C2069" s="304">
        <v>150</v>
      </c>
      <c r="D2069" s="123">
        <f t="shared" si="32"/>
        <v>7.4300000000000068</v>
      </c>
      <c r="E2069" s="304">
        <v>142.57</v>
      </c>
      <c r="F2069" s="312" t="s">
        <v>2756</v>
      </c>
      <c r="H2069" s="6"/>
      <c r="I2069" s="307"/>
      <c r="J2069" s="6"/>
    </row>
    <row r="2070" spans="2:10" s="326" customFormat="1" ht="15">
      <c r="B2070" s="316">
        <v>42808.198101852002</v>
      </c>
      <c r="C2070" s="304">
        <v>200</v>
      </c>
      <c r="D2070" s="123">
        <f t="shared" si="32"/>
        <v>10</v>
      </c>
      <c r="E2070" s="304">
        <v>190</v>
      </c>
      <c r="F2070" s="312" t="s">
        <v>2757</v>
      </c>
      <c r="H2070" s="6"/>
      <c r="I2070" s="307"/>
      <c r="J2070" s="6"/>
    </row>
    <row r="2071" spans="2:10" s="326" customFormat="1" ht="15">
      <c r="B2071" s="316">
        <v>42808.252800925999</v>
      </c>
      <c r="C2071" s="304">
        <v>50</v>
      </c>
      <c r="D2071" s="123">
        <f t="shared" si="32"/>
        <v>2.5</v>
      </c>
      <c r="E2071" s="304">
        <v>47.5</v>
      </c>
      <c r="F2071" s="312" t="s">
        <v>1254</v>
      </c>
      <c r="H2071" s="6"/>
      <c r="I2071" s="307"/>
      <c r="J2071" s="6"/>
    </row>
    <row r="2072" spans="2:10" s="326" customFormat="1" ht="15">
      <c r="B2072" s="316">
        <v>42808.254976851997</v>
      </c>
      <c r="C2072" s="304">
        <v>100</v>
      </c>
      <c r="D2072" s="123">
        <f t="shared" si="32"/>
        <v>5</v>
      </c>
      <c r="E2072" s="304">
        <v>95</v>
      </c>
      <c r="F2072" s="312" t="s">
        <v>2758</v>
      </c>
      <c r="H2072" s="6"/>
      <c r="I2072" s="307"/>
      <c r="J2072" s="6"/>
    </row>
    <row r="2073" spans="2:10" s="326" customFormat="1" ht="15">
      <c r="B2073" s="316">
        <v>42808.267430555999</v>
      </c>
      <c r="C2073" s="304">
        <v>10</v>
      </c>
      <c r="D2073" s="123">
        <f t="shared" si="32"/>
        <v>0.5</v>
      </c>
      <c r="E2073" s="304">
        <v>9.5</v>
      </c>
      <c r="F2073" s="312" t="s">
        <v>2759</v>
      </c>
      <c r="H2073" s="6"/>
      <c r="I2073" s="307"/>
      <c r="J2073" s="6"/>
    </row>
    <row r="2074" spans="2:10" s="326" customFormat="1" ht="15">
      <c r="B2074" s="316">
        <v>42808.348668981002</v>
      </c>
      <c r="C2074" s="304">
        <v>100</v>
      </c>
      <c r="D2074" s="123">
        <f t="shared" si="32"/>
        <v>4.9500000000000028</v>
      </c>
      <c r="E2074" s="304">
        <v>95.05</v>
      </c>
      <c r="F2074" s="312" t="s">
        <v>2219</v>
      </c>
      <c r="H2074" s="6"/>
      <c r="I2074" s="307"/>
      <c r="J2074" s="6"/>
    </row>
    <row r="2075" spans="2:10" s="326" customFormat="1" ht="15">
      <c r="B2075" s="316">
        <v>42808.363923611003</v>
      </c>
      <c r="C2075" s="304">
        <v>100</v>
      </c>
      <c r="D2075" s="123">
        <f t="shared" si="32"/>
        <v>5</v>
      </c>
      <c r="E2075" s="304">
        <v>95</v>
      </c>
      <c r="F2075" s="312" t="s">
        <v>2760</v>
      </c>
      <c r="H2075" s="6"/>
      <c r="I2075" s="307"/>
      <c r="J2075" s="6"/>
    </row>
    <row r="2076" spans="2:10" s="326" customFormat="1" ht="15">
      <c r="B2076" s="316">
        <v>42808.390243055997</v>
      </c>
      <c r="C2076" s="304">
        <v>100</v>
      </c>
      <c r="D2076" s="123">
        <f t="shared" si="32"/>
        <v>5</v>
      </c>
      <c r="E2076" s="304">
        <v>95</v>
      </c>
      <c r="F2076" s="312" t="s">
        <v>2761</v>
      </c>
      <c r="H2076" s="6"/>
      <c r="I2076" s="307"/>
      <c r="J2076" s="6"/>
    </row>
    <row r="2077" spans="2:10" s="326" customFormat="1" ht="15">
      <c r="B2077" s="316">
        <v>42808.393229166999</v>
      </c>
      <c r="C2077" s="304">
        <v>20</v>
      </c>
      <c r="D2077" s="123">
        <f t="shared" si="32"/>
        <v>1.3999999999999986</v>
      </c>
      <c r="E2077" s="304">
        <v>18.600000000000001</v>
      </c>
      <c r="F2077" s="312" t="s">
        <v>2762</v>
      </c>
      <c r="H2077" s="6"/>
      <c r="I2077" s="307"/>
      <c r="J2077" s="6"/>
    </row>
    <row r="2078" spans="2:10" s="326" customFormat="1" ht="15">
      <c r="B2078" s="316">
        <v>42808.401284722</v>
      </c>
      <c r="C2078" s="304">
        <v>90</v>
      </c>
      <c r="D2078" s="123">
        <f t="shared" si="32"/>
        <v>4.5</v>
      </c>
      <c r="E2078" s="304">
        <v>85.5</v>
      </c>
      <c r="F2078" s="312" t="s">
        <v>1045</v>
      </c>
      <c r="H2078" s="6"/>
      <c r="I2078" s="307"/>
      <c r="J2078" s="6"/>
    </row>
    <row r="2079" spans="2:10" s="326" customFormat="1" ht="15">
      <c r="B2079" s="316">
        <v>42808.410185184999</v>
      </c>
      <c r="C2079" s="304">
        <v>1500</v>
      </c>
      <c r="D2079" s="123">
        <f t="shared" si="32"/>
        <v>75</v>
      </c>
      <c r="E2079" s="304">
        <v>1425</v>
      </c>
      <c r="F2079" s="312" t="s">
        <v>2763</v>
      </c>
      <c r="H2079" s="6"/>
      <c r="I2079" s="307"/>
      <c r="J2079" s="6"/>
    </row>
    <row r="2080" spans="2:10" s="326" customFormat="1" ht="15">
      <c r="B2080" s="316">
        <v>42808.412731481003</v>
      </c>
      <c r="C2080" s="304">
        <v>150</v>
      </c>
      <c r="D2080" s="123">
        <f t="shared" si="32"/>
        <v>7.4300000000000068</v>
      </c>
      <c r="E2080" s="304">
        <v>142.57</v>
      </c>
      <c r="F2080" s="312" t="s">
        <v>2764</v>
      </c>
      <c r="H2080" s="6"/>
      <c r="I2080" s="307"/>
      <c r="J2080" s="6"/>
    </row>
    <row r="2081" spans="2:10" s="326" customFormat="1" ht="15">
      <c r="B2081" s="316">
        <v>42808.420358796</v>
      </c>
      <c r="C2081" s="304">
        <v>50</v>
      </c>
      <c r="D2081" s="123">
        <f t="shared" si="32"/>
        <v>2.5</v>
      </c>
      <c r="E2081" s="304">
        <v>47.5</v>
      </c>
      <c r="F2081" s="312" t="s">
        <v>2765</v>
      </c>
      <c r="H2081" s="6"/>
      <c r="I2081" s="307"/>
      <c r="J2081" s="6"/>
    </row>
    <row r="2082" spans="2:10" s="326" customFormat="1" ht="15">
      <c r="B2082" s="316">
        <v>42808.421898148001</v>
      </c>
      <c r="C2082" s="304">
        <v>200</v>
      </c>
      <c r="D2082" s="123">
        <f t="shared" si="32"/>
        <v>10</v>
      </c>
      <c r="E2082" s="304">
        <v>190</v>
      </c>
      <c r="F2082" s="312" t="s">
        <v>2766</v>
      </c>
      <c r="H2082" s="6"/>
      <c r="I2082" s="307"/>
      <c r="J2082" s="6"/>
    </row>
    <row r="2083" spans="2:10" s="326" customFormat="1" ht="15">
      <c r="B2083" s="316">
        <v>42808.428460648</v>
      </c>
      <c r="C2083" s="304">
        <v>100</v>
      </c>
      <c r="D2083" s="123">
        <f t="shared" si="32"/>
        <v>7</v>
      </c>
      <c r="E2083" s="304">
        <v>93</v>
      </c>
      <c r="F2083" s="312" t="s">
        <v>1463</v>
      </c>
      <c r="H2083" s="6"/>
      <c r="I2083" s="307"/>
      <c r="J2083" s="6"/>
    </row>
    <row r="2084" spans="2:10" s="326" customFormat="1" ht="15">
      <c r="B2084" s="316">
        <v>42808.450277778</v>
      </c>
      <c r="C2084" s="304">
        <v>70</v>
      </c>
      <c r="D2084" s="123">
        <f t="shared" si="32"/>
        <v>3.5</v>
      </c>
      <c r="E2084" s="304">
        <v>66.5</v>
      </c>
      <c r="F2084" s="312" t="s">
        <v>1322</v>
      </c>
      <c r="H2084" s="6"/>
      <c r="I2084" s="307"/>
      <c r="J2084" s="6"/>
    </row>
    <row r="2085" spans="2:10" s="326" customFormat="1" ht="15">
      <c r="B2085" s="316">
        <v>42808.458969906998</v>
      </c>
      <c r="C2085" s="304">
        <v>100</v>
      </c>
      <c r="D2085" s="123">
        <f t="shared" si="32"/>
        <v>5</v>
      </c>
      <c r="E2085" s="304">
        <v>95</v>
      </c>
      <c r="F2085" s="312" t="s">
        <v>2463</v>
      </c>
      <c r="H2085" s="6"/>
      <c r="I2085" s="307"/>
      <c r="J2085" s="6"/>
    </row>
    <row r="2086" spans="2:10" s="326" customFormat="1" ht="15">
      <c r="B2086" s="316">
        <v>42808.459872685002</v>
      </c>
      <c r="C2086" s="304">
        <v>50</v>
      </c>
      <c r="D2086" s="123">
        <f t="shared" si="32"/>
        <v>2.4799999999999969</v>
      </c>
      <c r="E2086" s="304">
        <v>47.52</v>
      </c>
      <c r="F2086" s="312" t="s">
        <v>2767</v>
      </c>
      <c r="H2086" s="6"/>
      <c r="I2086" s="307"/>
      <c r="J2086" s="6"/>
    </row>
    <row r="2087" spans="2:10" s="326" customFormat="1" ht="15">
      <c r="B2087" s="316">
        <v>42808.459930555997</v>
      </c>
      <c r="C2087" s="304">
        <v>100</v>
      </c>
      <c r="D2087" s="123">
        <f t="shared" si="32"/>
        <v>5</v>
      </c>
      <c r="E2087" s="304">
        <v>95</v>
      </c>
      <c r="F2087" s="312" t="s">
        <v>2768</v>
      </c>
      <c r="H2087" s="6"/>
      <c r="I2087" s="307"/>
      <c r="J2087" s="6"/>
    </row>
    <row r="2088" spans="2:10" s="326" customFormat="1" ht="15">
      <c r="B2088" s="316">
        <v>42808.460023148</v>
      </c>
      <c r="C2088" s="304">
        <v>100</v>
      </c>
      <c r="D2088" s="123">
        <f t="shared" si="32"/>
        <v>5</v>
      </c>
      <c r="E2088" s="304">
        <v>95</v>
      </c>
      <c r="F2088" s="312" t="s">
        <v>1239</v>
      </c>
      <c r="H2088" s="6"/>
      <c r="I2088" s="307"/>
      <c r="J2088" s="6"/>
    </row>
    <row r="2089" spans="2:10" s="326" customFormat="1" ht="15">
      <c r="B2089" s="316">
        <v>42808.460486110998</v>
      </c>
      <c r="C2089" s="304">
        <v>200</v>
      </c>
      <c r="D2089" s="123">
        <f t="shared" si="32"/>
        <v>9.9000000000000057</v>
      </c>
      <c r="E2089" s="304">
        <v>190.1</v>
      </c>
      <c r="F2089" s="312" t="s">
        <v>2562</v>
      </c>
      <c r="H2089" s="6"/>
      <c r="I2089" s="307"/>
      <c r="J2089" s="6"/>
    </row>
    <row r="2090" spans="2:10" s="326" customFormat="1" ht="15">
      <c r="B2090" s="316">
        <v>42808.461307869999</v>
      </c>
      <c r="C2090" s="304">
        <v>100</v>
      </c>
      <c r="D2090" s="123">
        <f t="shared" si="32"/>
        <v>5</v>
      </c>
      <c r="E2090" s="304">
        <v>95</v>
      </c>
      <c r="F2090" s="312" t="s">
        <v>1154</v>
      </c>
      <c r="H2090" s="6"/>
      <c r="I2090" s="307"/>
      <c r="J2090" s="6"/>
    </row>
    <row r="2091" spans="2:10" s="326" customFormat="1" ht="15">
      <c r="B2091" s="316">
        <v>42808.463611111001</v>
      </c>
      <c r="C2091" s="304">
        <v>150</v>
      </c>
      <c r="D2091" s="123">
        <f t="shared" si="32"/>
        <v>7.5</v>
      </c>
      <c r="E2091" s="304">
        <v>142.5</v>
      </c>
      <c r="F2091" s="312" t="s">
        <v>2769</v>
      </c>
      <c r="H2091" s="6"/>
      <c r="I2091" s="307"/>
      <c r="J2091" s="6"/>
    </row>
    <row r="2092" spans="2:10" s="326" customFormat="1" ht="15">
      <c r="B2092" s="316">
        <v>42808.464490740997</v>
      </c>
      <c r="C2092" s="304">
        <v>200</v>
      </c>
      <c r="D2092" s="123">
        <f t="shared" si="32"/>
        <v>10</v>
      </c>
      <c r="E2092" s="304">
        <v>190</v>
      </c>
      <c r="F2092" s="312" t="s">
        <v>2770</v>
      </c>
      <c r="H2092" s="6"/>
      <c r="I2092" s="307"/>
      <c r="J2092" s="6"/>
    </row>
    <row r="2093" spans="2:10" s="326" customFormat="1" ht="15">
      <c r="B2093" s="316">
        <v>42808.473310185</v>
      </c>
      <c r="C2093" s="304">
        <v>100</v>
      </c>
      <c r="D2093" s="123">
        <f t="shared" si="32"/>
        <v>4.9500000000000028</v>
      </c>
      <c r="E2093" s="304">
        <v>95.05</v>
      </c>
      <c r="F2093" s="312" t="s">
        <v>2771</v>
      </c>
      <c r="H2093" s="6"/>
      <c r="I2093" s="307"/>
      <c r="J2093" s="6"/>
    </row>
    <row r="2094" spans="2:10" s="326" customFormat="1" ht="15">
      <c r="B2094" s="316">
        <v>42808.493449073998</v>
      </c>
      <c r="C2094" s="304">
        <v>200</v>
      </c>
      <c r="D2094" s="123">
        <f t="shared" si="32"/>
        <v>10</v>
      </c>
      <c r="E2094" s="304">
        <v>190</v>
      </c>
      <c r="F2094" s="312" t="s">
        <v>2227</v>
      </c>
      <c r="H2094" s="6"/>
      <c r="I2094" s="307"/>
      <c r="J2094" s="6"/>
    </row>
    <row r="2095" spans="2:10" s="326" customFormat="1" ht="15">
      <c r="B2095" s="316">
        <v>42808.508969907001</v>
      </c>
      <c r="C2095" s="304">
        <v>50</v>
      </c>
      <c r="D2095" s="123">
        <f t="shared" si="32"/>
        <v>2.5</v>
      </c>
      <c r="E2095" s="304">
        <v>47.5</v>
      </c>
      <c r="F2095" s="312" t="s">
        <v>2772</v>
      </c>
      <c r="H2095" s="6"/>
      <c r="I2095" s="307"/>
      <c r="J2095" s="6"/>
    </row>
    <row r="2096" spans="2:10" s="326" customFormat="1" ht="15">
      <c r="B2096" s="316">
        <v>42808.546041667003</v>
      </c>
      <c r="C2096" s="304">
        <v>2000</v>
      </c>
      <c r="D2096" s="123">
        <f t="shared" si="32"/>
        <v>99</v>
      </c>
      <c r="E2096" s="304">
        <v>1901</v>
      </c>
      <c r="F2096" s="312" t="s">
        <v>2773</v>
      </c>
      <c r="H2096" s="6"/>
      <c r="I2096" s="307"/>
      <c r="J2096" s="6"/>
    </row>
    <row r="2097" spans="2:10" s="326" customFormat="1" ht="15">
      <c r="B2097" s="316">
        <v>42808.548194444003</v>
      </c>
      <c r="C2097" s="304">
        <v>40</v>
      </c>
      <c r="D2097" s="123">
        <f t="shared" si="32"/>
        <v>2</v>
      </c>
      <c r="E2097" s="304">
        <v>38</v>
      </c>
      <c r="F2097" s="312" t="s">
        <v>1356</v>
      </c>
      <c r="H2097" s="6"/>
      <c r="I2097" s="307"/>
      <c r="J2097" s="6"/>
    </row>
    <row r="2098" spans="2:10" s="326" customFormat="1" ht="15">
      <c r="B2098" s="316">
        <v>42808.552118056003</v>
      </c>
      <c r="C2098" s="304">
        <v>300</v>
      </c>
      <c r="D2098" s="123">
        <f t="shared" si="32"/>
        <v>15</v>
      </c>
      <c r="E2098" s="304">
        <v>285</v>
      </c>
      <c r="F2098" s="312" t="s">
        <v>2774</v>
      </c>
      <c r="H2098" s="6"/>
      <c r="I2098" s="307"/>
      <c r="J2098" s="6"/>
    </row>
    <row r="2099" spans="2:10" s="326" customFormat="1" ht="15">
      <c r="B2099" s="316">
        <v>42808.563217593</v>
      </c>
      <c r="C2099" s="304">
        <v>300</v>
      </c>
      <c r="D2099" s="123">
        <f t="shared" si="32"/>
        <v>15</v>
      </c>
      <c r="E2099" s="304">
        <v>285</v>
      </c>
      <c r="F2099" s="312" t="s">
        <v>2775</v>
      </c>
      <c r="H2099" s="6"/>
      <c r="I2099" s="307"/>
      <c r="J2099" s="6"/>
    </row>
    <row r="2100" spans="2:10" s="326" customFormat="1" ht="15">
      <c r="B2100" s="316">
        <v>42808.564560184997</v>
      </c>
      <c r="C2100" s="304">
        <v>300</v>
      </c>
      <c r="D2100" s="123">
        <f t="shared" si="32"/>
        <v>15</v>
      </c>
      <c r="E2100" s="304">
        <v>285</v>
      </c>
      <c r="F2100" s="312" t="s">
        <v>2776</v>
      </c>
      <c r="H2100" s="6"/>
      <c r="I2100" s="307"/>
      <c r="J2100" s="6"/>
    </row>
    <row r="2101" spans="2:10" s="326" customFormat="1" ht="15">
      <c r="B2101" s="316">
        <v>42808.602870369999</v>
      </c>
      <c r="C2101" s="304">
        <v>100</v>
      </c>
      <c r="D2101" s="123">
        <f t="shared" si="32"/>
        <v>4.9500000000000028</v>
      </c>
      <c r="E2101" s="304">
        <v>95.05</v>
      </c>
      <c r="F2101" s="312" t="s">
        <v>2689</v>
      </c>
      <c r="H2101" s="6"/>
      <c r="I2101" s="307"/>
      <c r="J2101" s="6"/>
    </row>
    <row r="2102" spans="2:10" s="326" customFormat="1" ht="15">
      <c r="B2102" s="316">
        <v>42808.603981480999</v>
      </c>
      <c r="C2102" s="304">
        <v>200</v>
      </c>
      <c r="D2102" s="123">
        <f t="shared" si="32"/>
        <v>9.9000000000000057</v>
      </c>
      <c r="E2102" s="304">
        <v>190.1</v>
      </c>
      <c r="F2102" s="312" t="s">
        <v>2777</v>
      </c>
      <c r="H2102" s="6"/>
      <c r="I2102" s="307"/>
      <c r="J2102" s="6"/>
    </row>
    <row r="2103" spans="2:10" s="326" customFormat="1" ht="15">
      <c r="B2103" s="316">
        <v>42808.605636574001</v>
      </c>
      <c r="C2103" s="304">
        <v>50</v>
      </c>
      <c r="D2103" s="123">
        <f t="shared" si="32"/>
        <v>3.5</v>
      </c>
      <c r="E2103" s="304">
        <v>46.5</v>
      </c>
      <c r="F2103" s="312" t="s">
        <v>1171</v>
      </c>
      <c r="H2103" s="6"/>
      <c r="I2103" s="307"/>
      <c r="J2103" s="6"/>
    </row>
    <row r="2104" spans="2:10" s="326" customFormat="1" ht="15">
      <c r="B2104" s="316">
        <v>42808.631249999999</v>
      </c>
      <c r="C2104" s="304">
        <v>40</v>
      </c>
      <c r="D2104" s="123">
        <f t="shared" si="32"/>
        <v>2</v>
      </c>
      <c r="E2104" s="304">
        <v>38</v>
      </c>
      <c r="F2104" s="312" t="s">
        <v>2051</v>
      </c>
      <c r="H2104" s="6"/>
      <c r="I2104" s="307"/>
      <c r="J2104" s="6"/>
    </row>
    <row r="2105" spans="2:10" s="326" customFormat="1" ht="15">
      <c r="B2105" s="316">
        <v>42808.686712962997</v>
      </c>
      <c r="C2105" s="304">
        <v>5000</v>
      </c>
      <c r="D2105" s="123">
        <f t="shared" si="32"/>
        <v>250</v>
      </c>
      <c r="E2105" s="304">
        <v>4750</v>
      </c>
      <c r="F2105" s="312" t="s">
        <v>2521</v>
      </c>
      <c r="H2105" s="6"/>
      <c r="I2105" s="307"/>
      <c r="J2105" s="6"/>
    </row>
    <row r="2106" spans="2:10" s="326" customFormat="1" ht="15">
      <c r="B2106" s="316">
        <v>42808.741377314996</v>
      </c>
      <c r="C2106" s="304">
        <v>300</v>
      </c>
      <c r="D2106" s="123">
        <f t="shared" si="32"/>
        <v>15</v>
      </c>
      <c r="E2106" s="304">
        <v>285</v>
      </c>
      <c r="F2106" s="312" t="s">
        <v>2778</v>
      </c>
      <c r="H2106" s="6"/>
      <c r="I2106" s="307"/>
      <c r="J2106" s="6"/>
    </row>
    <row r="2107" spans="2:10" s="326" customFormat="1" ht="15">
      <c r="B2107" s="316">
        <v>42808.743495369999</v>
      </c>
      <c r="C2107" s="304">
        <v>100</v>
      </c>
      <c r="D2107" s="123">
        <f t="shared" si="32"/>
        <v>5</v>
      </c>
      <c r="E2107" s="304">
        <v>95</v>
      </c>
      <c r="F2107" s="312" t="s">
        <v>2779</v>
      </c>
      <c r="H2107" s="6"/>
      <c r="I2107" s="307"/>
      <c r="J2107" s="6"/>
    </row>
    <row r="2108" spans="2:10" s="326" customFormat="1" ht="15">
      <c r="B2108" s="316">
        <v>42808.745219907003</v>
      </c>
      <c r="C2108" s="304">
        <v>50</v>
      </c>
      <c r="D2108" s="123">
        <f t="shared" si="32"/>
        <v>2.5</v>
      </c>
      <c r="E2108" s="304">
        <v>47.5</v>
      </c>
      <c r="F2108" s="312" t="s">
        <v>2780</v>
      </c>
      <c r="H2108" s="6"/>
      <c r="I2108" s="307"/>
      <c r="J2108" s="6"/>
    </row>
    <row r="2109" spans="2:10" s="326" customFormat="1" ht="15">
      <c r="B2109" s="316">
        <v>42808.792685184999</v>
      </c>
      <c r="C2109" s="304">
        <v>100</v>
      </c>
      <c r="D2109" s="123">
        <f t="shared" si="32"/>
        <v>5</v>
      </c>
      <c r="E2109" s="304">
        <v>95</v>
      </c>
      <c r="F2109" s="312" t="s">
        <v>2781</v>
      </c>
      <c r="H2109" s="6"/>
      <c r="I2109" s="307"/>
      <c r="J2109" s="6"/>
    </row>
    <row r="2110" spans="2:10" s="326" customFormat="1" ht="15">
      <c r="B2110" s="316">
        <v>42808.803472222004</v>
      </c>
      <c r="C2110" s="304">
        <v>50</v>
      </c>
      <c r="D2110" s="123">
        <f t="shared" si="32"/>
        <v>2.5</v>
      </c>
      <c r="E2110" s="304">
        <v>47.5</v>
      </c>
      <c r="F2110" s="312" t="s">
        <v>1303</v>
      </c>
      <c r="H2110" s="6"/>
      <c r="I2110" s="307"/>
      <c r="J2110" s="6"/>
    </row>
    <row r="2111" spans="2:10" s="326" customFormat="1" ht="15">
      <c r="B2111" s="316">
        <v>42808.805347221998</v>
      </c>
      <c r="C2111" s="304">
        <v>300</v>
      </c>
      <c r="D2111" s="123">
        <f t="shared" si="32"/>
        <v>15</v>
      </c>
      <c r="E2111" s="304">
        <v>285</v>
      </c>
      <c r="F2111" s="312" t="s">
        <v>2782</v>
      </c>
      <c r="H2111" s="6"/>
      <c r="I2111" s="307"/>
      <c r="J2111" s="6"/>
    </row>
    <row r="2112" spans="2:10" s="326" customFormat="1" ht="15">
      <c r="B2112" s="316">
        <v>42808.807511573999</v>
      </c>
      <c r="C2112" s="304">
        <v>100</v>
      </c>
      <c r="D2112" s="123">
        <f t="shared" si="32"/>
        <v>5</v>
      </c>
      <c r="E2112" s="304">
        <v>95</v>
      </c>
      <c r="F2112" s="312" t="s">
        <v>1216</v>
      </c>
      <c r="H2112" s="6"/>
      <c r="I2112" s="307"/>
      <c r="J2112" s="6"/>
    </row>
    <row r="2113" spans="2:10" s="326" customFormat="1" ht="15">
      <c r="B2113" s="316">
        <v>42808.807824074</v>
      </c>
      <c r="C2113" s="304">
        <v>1000</v>
      </c>
      <c r="D2113" s="123">
        <f t="shared" si="32"/>
        <v>50</v>
      </c>
      <c r="E2113" s="304">
        <v>950</v>
      </c>
      <c r="F2113" s="312" t="s">
        <v>2783</v>
      </c>
      <c r="H2113" s="6"/>
      <c r="I2113" s="307"/>
      <c r="J2113" s="6"/>
    </row>
    <row r="2114" spans="2:10" s="326" customFormat="1" ht="15">
      <c r="B2114" s="316">
        <v>42808.82224537</v>
      </c>
      <c r="C2114" s="304">
        <v>70</v>
      </c>
      <c r="D2114" s="123">
        <f t="shared" si="32"/>
        <v>3.5</v>
      </c>
      <c r="E2114" s="304">
        <v>66.5</v>
      </c>
      <c r="F2114" s="312" t="s">
        <v>2784</v>
      </c>
      <c r="H2114" s="6"/>
      <c r="I2114" s="307"/>
      <c r="J2114" s="6"/>
    </row>
    <row r="2115" spans="2:10" s="326" customFormat="1" ht="15">
      <c r="B2115" s="316">
        <v>42808.828506944003</v>
      </c>
      <c r="C2115" s="304">
        <v>100</v>
      </c>
      <c r="D2115" s="123">
        <f t="shared" si="32"/>
        <v>7</v>
      </c>
      <c r="E2115" s="304">
        <v>93</v>
      </c>
      <c r="F2115" s="312" t="s">
        <v>1469</v>
      </c>
      <c r="H2115" s="6"/>
      <c r="I2115" s="307"/>
      <c r="J2115" s="6"/>
    </row>
    <row r="2116" spans="2:10" s="326" customFormat="1" ht="15">
      <c r="B2116" s="316">
        <v>42808.858425926002</v>
      </c>
      <c r="C2116" s="304">
        <v>500</v>
      </c>
      <c r="D2116" s="123">
        <f t="shared" si="32"/>
        <v>25</v>
      </c>
      <c r="E2116" s="304">
        <v>475</v>
      </c>
      <c r="F2116" s="312" t="s">
        <v>2785</v>
      </c>
      <c r="H2116" s="6"/>
      <c r="I2116" s="307"/>
      <c r="J2116" s="6"/>
    </row>
    <row r="2117" spans="2:10" s="326" customFormat="1" ht="15">
      <c r="B2117" s="316">
        <v>42808.858773148</v>
      </c>
      <c r="C2117" s="304">
        <v>500</v>
      </c>
      <c r="D2117" s="123">
        <f t="shared" si="32"/>
        <v>24.75</v>
      </c>
      <c r="E2117" s="304">
        <v>475.25</v>
      </c>
      <c r="F2117" s="312" t="s">
        <v>1117</v>
      </c>
      <c r="H2117" s="6"/>
      <c r="I2117" s="307"/>
      <c r="J2117" s="6"/>
    </row>
    <row r="2118" spans="2:10" s="326" customFormat="1" ht="15">
      <c r="B2118" s="316">
        <v>42808.861805556</v>
      </c>
      <c r="C2118" s="304">
        <v>120</v>
      </c>
      <c r="D2118" s="123">
        <f t="shared" ref="D2118:D2181" si="33">C2118-E2118</f>
        <v>6</v>
      </c>
      <c r="E2118" s="304">
        <v>114</v>
      </c>
      <c r="F2118" s="312" t="s">
        <v>2786</v>
      </c>
      <c r="H2118" s="6"/>
      <c r="I2118" s="307"/>
      <c r="J2118" s="6"/>
    </row>
    <row r="2119" spans="2:10" s="326" customFormat="1" ht="15">
      <c r="B2119" s="316">
        <v>42808.875011573997</v>
      </c>
      <c r="C2119" s="304">
        <v>200</v>
      </c>
      <c r="D2119" s="123">
        <f t="shared" si="33"/>
        <v>14</v>
      </c>
      <c r="E2119" s="304">
        <v>186</v>
      </c>
      <c r="F2119" s="312" t="s">
        <v>2787</v>
      </c>
      <c r="H2119" s="6"/>
      <c r="I2119" s="307"/>
      <c r="J2119" s="6"/>
    </row>
    <row r="2120" spans="2:10" s="326" customFormat="1" ht="15">
      <c r="B2120" s="316">
        <v>42808.890104167003</v>
      </c>
      <c r="C2120" s="304">
        <v>30</v>
      </c>
      <c r="D2120" s="123">
        <f t="shared" si="33"/>
        <v>1.5</v>
      </c>
      <c r="E2120" s="304">
        <v>28.5</v>
      </c>
      <c r="F2120" s="312" t="s">
        <v>1383</v>
      </c>
      <c r="H2120" s="6"/>
      <c r="I2120" s="307"/>
      <c r="J2120" s="6"/>
    </row>
    <row r="2121" spans="2:10" s="326" customFormat="1" ht="15">
      <c r="B2121" s="316">
        <v>42808.899537037003</v>
      </c>
      <c r="C2121" s="304">
        <v>35</v>
      </c>
      <c r="D2121" s="123">
        <f t="shared" si="33"/>
        <v>1.75</v>
      </c>
      <c r="E2121" s="304">
        <v>33.25</v>
      </c>
      <c r="F2121" s="312" t="s">
        <v>1184</v>
      </c>
      <c r="H2121" s="6"/>
      <c r="I2121" s="307"/>
      <c r="J2121" s="6"/>
    </row>
    <row r="2122" spans="2:10" s="326" customFormat="1" ht="15">
      <c r="B2122" s="316">
        <v>42808.900613425998</v>
      </c>
      <c r="C2122" s="304">
        <v>1000</v>
      </c>
      <c r="D2122" s="123">
        <f t="shared" si="33"/>
        <v>49.5</v>
      </c>
      <c r="E2122" s="304">
        <v>950.5</v>
      </c>
      <c r="F2122" s="312" t="s">
        <v>2788</v>
      </c>
      <c r="H2122" s="6"/>
      <c r="I2122" s="307"/>
      <c r="J2122" s="6"/>
    </row>
    <row r="2123" spans="2:10" s="326" customFormat="1" ht="15">
      <c r="B2123" s="316">
        <v>42808.910266204002</v>
      </c>
      <c r="C2123" s="304">
        <v>300</v>
      </c>
      <c r="D2123" s="123">
        <f t="shared" si="33"/>
        <v>21</v>
      </c>
      <c r="E2123" s="304">
        <v>279</v>
      </c>
      <c r="F2123" s="312" t="s">
        <v>2789</v>
      </c>
      <c r="H2123" s="6"/>
      <c r="I2123" s="307"/>
      <c r="J2123" s="6"/>
    </row>
    <row r="2124" spans="2:10" s="326" customFormat="1" ht="15">
      <c r="B2124" s="316">
        <v>42808.931342593001</v>
      </c>
      <c r="C2124" s="304">
        <v>50</v>
      </c>
      <c r="D2124" s="123">
        <f t="shared" si="33"/>
        <v>2.5</v>
      </c>
      <c r="E2124" s="304">
        <v>47.5</v>
      </c>
      <c r="F2124" s="312" t="s">
        <v>1386</v>
      </c>
      <c r="H2124" s="6"/>
      <c r="I2124" s="307"/>
      <c r="J2124" s="6"/>
    </row>
    <row r="2125" spans="2:10" s="326" customFormat="1" ht="15">
      <c r="B2125" s="316">
        <v>42808.932650463001</v>
      </c>
      <c r="C2125" s="304">
        <v>120</v>
      </c>
      <c r="D2125" s="123">
        <f t="shared" si="33"/>
        <v>6</v>
      </c>
      <c r="E2125" s="304">
        <v>114</v>
      </c>
      <c r="F2125" s="312" t="s">
        <v>2790</v>
      </c>
      <c r="H2125" s="6"/>
      <c r="I2125" s="307"/>
      <c r="J2125" s="6"/>
    </row>
    <row r="2126" spans="2:10" s="326" customFormat="1" ht="15">
      <c r="B2126" s="316">
        <v>42808.959895833003</v>
      </c>
      <c r="C2126" s="304">
        <v>3</v>
      </c>
      <c r="D2126" s="123">
        <f t="shared" si="33"/>
        <v>0.14999999999999991</v>
      </c>
      <c r="E2126" s="304">
        <v>2.85</v>
      </c>
      <c r="F2126" s="312" t="s">
        <v>1393</v>
      </c>
      <c r="H2126" s="6"/>
      <c r="I2126" s="307"/>
      <c r="J2126" s="6"/>
    </row>
    <row r="2127" spans="2:10" s="326" customFormat="1" ht="15">
      <c r="B2127" s="316">
        <v>42808.971400463</v>
      </c>
      <c r="C2127" s="304">
        <v>300</v>
      </c>
      <c r="D2127" s="123">
        <f t="shared" si="33"/>
        <v>15</v>
      </c>
      <c r="E2127" s="304">
        <v>285</v>
      </c>
      <c r="F2127" s="312" t="s">
        <v>1103</v>
      </c>
      <c r="H2127" s="6"/>
      <c r="I2127" s="307"/>
      <c r="J2127" s="6"/>
    </row>
    <row r="2128" spans="2:10" s="326" customFormat="1" ht="15">
      <c r="B2128" s="316">
        <v>42808.979965277998</v>
      </c>
      <c r="C2128" s="304">
        <v>60</v>
      </c>
      <c r="D2128" s="123">
        <f t="shared" si="33"/>
        <v>2.9699999999999989</v>
      </c>
      <c r="E2128" s="304">
        <v>57.03</v>
      </c>
      <c r="F2128" s="312" t="s">
        <v>2791</v>
      </c>
      <c r="H2128" s="6"/>
      <c r="I2128" s="307"/>
      <c r="J2128" s="6"/>
    </row>
    <row r="2129" spans="2:10" s="326" customFormat="1" ht="15">
      <c r="B2129" s="316">
        <v>42809.009560184997</v>
      </c>
      <c r="C2129" s="304">
        <v>200</v>
      </c>
      <c r="D2129" s="123">
        <f t="shared" si="33"/>
        <v>10</v>
      </c>
      <c r="E2129" s="304">
        <v>190</v>
      </c>
      <c r="F2129" s="312" t="s">
        <v>2449</v>
      </c>
      <c r="H2129" s="6"/>
      <c r="I2129" s="307"/>
      <c r="J2129" s="6"/>
    </row>
    <row r="2130" spans="2:10" s="326" customFormat="1" ht="15">
      <c r="B2130" s="316">
        <v>42809.024016203999</v>
      </c>
      <c r="C2130" s="304">
        <v>250</v>
      </c>
      <c r="D2130" s="123">
        <f t="shared" si="33"/>
        <v>12.5</v>
      </c>
      <c r="E2130" s="304">
        <v>237.5</v>
      </c>
      <c r="F2130" s="312" t="s">
        <v>2792</v>
      </c>
      <c r="H2130" s="6"/>
      <c r="I2130" s="307"/>
      <c r="J2130" s="6"/>
    </row>
    <row r="2131" spans="2:10" s="326" customFormat="1" ht="15">
      <c r="B2131" s="316">
        <v>42809.029201388999</v>
      </c>
      <c r="C2131" s="304">
        <v>1200</v>
      </c>
      <c r="D2131" s="123">
        <f t="shared" si="33"/>
        <v>60</v>
      </c>
      <c r="E2131" s="304">
        <v>1140</v>
      </c>
      <c r="F2131" s="312" t="s">
        <v>2793</v>
      </c>
      <c r="H2131" s="6"/>
      <c r="I2131" s="307"/>
      <c r="J2131" s="6"/>
    </row>
    <row r="2132" spans="2:10" s="326" customFormat="1" ht="15">
      <c r="B2132" s="316">
        <v>42809.104930556001</v>
      </c>
      <c r="C2132" s="304">
        <v>500</v>
      </c>
      <c r="D2132" s="123">
        <f t="shared" si="33"/>
        <v>25</v>
      </c>
      <c r="E2132" s="304">
        <v>475</v>
      </c>
      <c r="F2132" s="312" t="s">
        <v>1207</v>
      </c>
      <c r="H2132" s="6"/>
      <c r="I2132" s="307"/>
      <c r="J2132" s="6"/>
    </row>
    <row r="2133" spans="2:10" s="326" customFormat="1" ht="15">
      <c r="B2133" s="316">
        <v>42809.243668980998</v>
      </c>
      <c r="C2133" s="304">
        <v>50</v>
      </c>
      <c r="D2133" s="123">
        <f t="shared" si="33"/>
        <v>2.5</v>
      </c>
      <c r="E2133" s="304">
        <v>47.5</v>
      </c>
      <c r="F2133" s="312" t="s">
        <v>1254</v>
      </c>
      <c r="H2133" s="6"/>
      <c r="I2133" s="307"/>
      <c r="J2133" s="6"/>
    </row>
    <row r="2134" spans="2:10" s="326" customFormat="1" ht="15">
      <c r="B2134" s="316">
        <v>42809.257719907</v>
      </c>
      <c r="C2134" s="304">
        <v>100</v>
      </c>
      <c r="D2134" s="123">
        <f t="shared" si="33"/>
        <v>5</v>
      </c>
      <c r="E2134" s="304">
        <v>95</v>
      </c>
      <c r="F2134" s="312" t="s">
        <v>2697</v>
      </c>
      <c r="H2134" s="6"/>
      <c r="I2134" s="307"/>
      <c r="J2134" s="6"/>
    </row>
    <row r="2135" spans="2:10" s="326" customFormat="1" ht="15">
      <c r="B2135" s="316">
        <v>42809.315729167</v>
      </c>
      <c r="C2135" s="304">
        <v>50</v>
      </c>
      <c r="D2135" s="123">
        <f t="shared" si="33"/>
        <v>2.4799999999999969</v>
      </c>
      <c r="E2135" s="304">
        <v>47.52</v>
      </c>
      <c r="F2135" s="312" t="s">
        <v>2662</v>
      </c>
      <c r="H2135" s="6"/>
      <c r="I2135" s="307"/>
      <c r="J2135" s="6"/>
    </row>
    <row r="2136" spans="2:10" s="326" customFormat="1" ht="15">
      <c r="B2136" s="316">
        <v>42809.326805555997</v>
      </c>
      <c r="C2136" s="304">
        <v>46</v>
      </c>
      <c r="D2136" s="123">
        <f t="shared" si="33"/>
        <v>2.2999999999999972</v>
      </c>
      <c r="E2136" s="304">
        <v>43.7</v>
      </c>
      <c r="F2136" s="312" t="s">
        <v>2452</v>
      </c>
      <c r="H2136" s="6"/>
      <c r="I2136" s="307"/>
      <c r="J2136" s="6"/>
    </row>
    <row r="2137" spans="2:10" s="326" customFormat="1" ht="15">
      <c r="B2137" s="316">
        <v>42809.333356481002</v>
      </c>
      <c r="C2137" s="304">
        <v>150</v>
      </c>
      <c r="D2137" s="123">
        <f t="shared" si="33"/>
        <v>7.5</v>
      </c>
      <c r="E2137" s="304">
        <v>142.5</v>
      </c>
      <c r="F2137" s="312" t="s">
        <v>2794</v>
      </c>
      <c r="H2137" s="6"/>
      <c r="I2137" s="307"/>
      <c r="J2137" s="6"/>
    </row>
    <row r="2138" spans="2:10" s="326" customFormat="1" ht="15">
      <c r="B2138" s="316">
        <v>42809.344155093</v>
      </c>
      <c r="C2138" s="304">
        <v>100</v>
      </c>
      <c r="D2138" s="123">
        <f t="shared" si="33"/>
        <v>4.9500000000000028</v>
      </c>
      <c r="E2138" s="304">
        <v>95.05</v>
      </c>
      <c r="F2138" s="312" t="s">
        <v>2795</v>
      </c>
      <c r="H2138" s="6"/>
      <c r="I2138" s="307"/>
      <c r="J2138" s="6"/>
    </row>
    <row r="2139" spans="2:10" s="326" customFormat="1" ht="15">
      <c r="B2139" s="316">
        <v>42809.386203704002</v>
      </c>
      <c r="C2139" s="304">
        <v>190</v>
      </c>
      <c r="D2139" s="123">
        <f t="shared" si="33"/>
        <v>9.5</v>
      </c>
      <c r="E2139" s="304">
        <v>180.5</v>
      </c>
      <c r="F2139" s="312" t="s">
        <v>1524</v>
      </c>
      <c r="H2139" s="6"/>
      <c r="I2139" s="307"/>
      <c r="J2139" s="6"/>
    </row>
    <row r="2140" spans="2:10" s="326" customFormat="1" ht="15">
      <c r="B2140" s="316">
        <v>42809.395486111003</v>
      </c>
      <c r="C2140" s="304">
        <v>100</v>
      </c>
      <c r="D2140" s="123">
        <f t="shared" si="33"/>
        <v>5</v>
      </c>
      <c r="E2140" s="304">
        <v>95</v>
      </c>
      <c r="F2140" s="312" t="s">
        <v>2796</v>
      </c>
      <c r="H2140" s="6"/>
      <c r="I2140" s="307"/>
      <c r="J2140" s="6"/>
    </row>
    <row r="2141" spans="2:10" s="326" customFormat="1" ht="15">
      <c r="B2141" s="316">
        <v>42809.434548611003</v>
      </c>
      <c r="C2141" s="304">
        <v>200</v>
      </c>
      <c r="D2141" s="123">
        <f t="shared" si="33"/>
        <v>10</v>
      </c>
      <c r="E2141" s="304">
        <v>190</v>
      </c>
      <c r="F2141" s="312" t="s">
        <v>2797</v>
      </c>
      <c r="H2141" s="6"/>
      <c r="I2141" s="307"/>
      <c r="J2141" s="6"/>
    </row>
    <row r="2142" spans="2:10" s="326" customFormat="1" ht="15">
      <c r="B2142" s="316">
        <v>42809.436331019002</v>
      </c>
      <c r="C2142" s="304">
        <v>300</v>
      </c>
      <c r="D2142" s="123">
        <f t="shared" si="33"/>
        <v>15</v>
      </c>
      <c r="E2142" s="304">
        <v>285</v>
      </c>
      <c r="F2142" s="312" t="s">
        <v>2797</v>
      </c>
      <c r="H2142" s="6"/>
      <c r="I2142" s="307"/>
      <c r="J2142" s="6"/>
    </row>
    <row r="2143" spans="2:10" s="326" customFormat="1" ht="15">
      <c r="B2143" s="316">
        <v>42809.447835648003</v>
      </c>
      <c r="C2143" s="304">
        <v>300</v>
      </c>
      <c r="D2143" s="123">
        <f t="shared" si="33"/>
        <v>14.850000000000023</v>
      </c>
      <c r="E2143" s="304">
        <v>285.14999999999998</v>
      </c>
      <c r="F2143" s="312" t="s">
        <v>2290</v>
      </c>
      <c r="H2143" s="6"/>
      <c r="I2143" s="307"/>
      <c r="J2143" s="6"/>
    </row>
    <row r="2144" spans="2:10" s="326" customFormat="1" ht="15">
      <c r="B2144" s="316">
        <v>42809.448425925999</v>
      </c>
      <c r="C2144" s="304">
        <v>1000</v>
      </c>
      <c r="D2144" s="123">
        <f t="shared" si="33"/>
        <v>50</v>
      </c>
      <c r="E2144" s="304">
        <v>950</v>
      </c>
      <c r="F2144" s="312" t="s">
        <v>1902</v>
      </c>
      <c r="H2144" s="6"/>
      <c r="I2144" s="307"/>
      <c r="J2144" s="6"/>
    </row>
    <row r="2145" spans="2:10" s="326" customFormat="1" ht="15">
      <c r="B2145" s="316">
        <v>42809.455462963</v>
      </c>
      <c r="C2145" s="304">
        <v>100</v>
      </c>
      <c r="D2145" s="123">
        <f t="shared" si="33"/>
        <v>7</v>
      </c>
      <c r="E2145" s="304">
        <v>93</v>
      </c>
      <c r="F2145" s="312" t="s">
        <v>2798</v>
      </c>
      <c r="H2145" s="6"/>
      <c r="I2145" s="307"/>
      <c r="J2145" s="6"/>
    </row>
    <row r="2146" spans="2:10" s="326" customFormat="1" ht="15">
      <c r="B2146" s="316">
        <v>42809.458564815002</v>
      </c>
      <c r="C2146" s="304">
        <v>100</v>
      </c>
      <c r="D2146" s="123">
        <f t="shared" si="33"/>
        <v>5</v>
      </c>
      <c r="E2146" s="304">
        <v>95</v>
      </c>
      <c r="F2146" s="312" t="s">
        <v>2799</v>
      </c>
      <c r="H2146" s="6"/>
      <c r="I2146" s="307"/>
      <c r="J2146" s="6"/>
    </row>
    <row r="2147" spans="2:10" s="326" customFormat="1" ht="15">
      <c r="B2147" s="316">
        <v>42809.458576388999</v>
      </c>
      <c r="C2147" s="304">
        <v>100</v>
      </c>
      <c r="D2147" s="123">
        <f t="shared" si="33"/>
        <v>5</v>
      </c>
      <c r="E2147" s="304">
        <v>95</v>
      </c>
      <c r="F2147" s="312" t="s">
        <v>2800</v>
      </c>
      <c r="H2147" s="6"/>
      <c r="I2147" s="307"/>
      <c r="J2147" s="6"/>
    </row>
    <row r="2148" spans="2:10" s="326" customFormat="1" ht="15">
      <c r="B2148" s="316">
        <v>42809.458657406998</v>
      </c>
      <c r="C2148" s="304">
        <v>50</v>
      </c>
      <c r="D2148" s="123">
        <f t="shared" si="33"/>
        <v>3.5</v>
      </c>
      <c r="E2148" s="304">
        <v>46.5</v>
      </c>
      <c r="F2148" s="312" t="s">
        <v>2801</v>
      </c>
      <c r="H2148" s="6"/>
      <c r="I2148" s="307"/>
      <c r="J2148" s="6"/>
    </row>
    <row r="2149" spans="2:10" s="326" customFormat="1" ht="15">
      <c r="B2149" s="316">
        <v>42809.458680556003</v>
      </c>
      <c r="C2149" s="304">
        <v>50</v>
      </c>
      <c r="D2149" s="123">
        <f t="shared" si="33"/>
        <v>2.5</v>
      </c>
      <c r="E2149" s="304">
        <v>47.5</v>
      </c>
      <c r="F2149" s="312" t="s">
        <v>2802</v>
      </c>
      <c r="H2149" s="6"/>
      <c r="I2149" s="307"/>
      <c r="J2149" s="6"/>
    </row>
    <row r="2150" spans="2:10" s="326" customFormat="1" ht="15">
      <c r="B2150" s="316">
        <v>42809.458715278</v>
      </c>
      <c r="C2150" s="304">
        <v>300</v>
      </c>
      <c r="D2150" s="123">
        <f t="shared" si="33"/>
        <v>15</v>
      </c>
      <c r="E2150" s="304">
        <v>285</v>
      </c>
      <c r="F2150" s="312" t="s">
        <v>2155</v>
      </c>
      <c r="H2150" s="6"/>
      <c r="I2150" s="307"/>
      <c r="J2150" s="6"/>
    </row>
    <row r="2151" spans="2:10" s="326" customFormat="1" ht="15">
      <c r="B2151" s="316">
        <v>42809.458923610997</v>
      </c>
      <c r="C2151" s="304">
        <v>50</v>
      </c>
      <c r="D2151" s="123">
        <f t="shared" si="33"/>
        <v>3.5</v>
      </c>
      <c r="E2151" s="304">
        <v>46.5</v>
      </c>
      <c r="F2151" s="312" t="s">
        <v>2803</v>
      </c>
      <c r="H2151" s="6"/>
      <c r="I2151" s="307"/>
      <c r="J2151" s="6"/>
    </row>
    <row r="2152" spans="2:10" s="326" customFormat="1" ht="15">
      <c r="B2152" s="316">
        <v>42809.458923610997</v>
      </c>
      <c r="C2152" s="304">
        <v>500</v>
      </c>
      <c r="D2152" s="123">
        <f t="shared" si="33"/>
        <v>25</v>
      </c>
      <c r="E2152" s="304">
        <v>475</v>
      </c>
      <c r="F2152" s="312" t="s">
        <v>2804</v>
      </c>
      <c r="H2152" s="6"/>
      <c r="I2152" s="307"/>
      <c r="J2152" s="6"/>
    </row>
    <row r="2153" spans="2:10" s="326" customFormat="1" ht="15">
      <c r="B2153" s="316">
        <v>42809.458981481002</v>
      </c>
      <c r="C2153" s="304">
        <v>50</v>
      </c>
      <c r="D2153" s="123">
        <f t="shared" si="33"/>
        <v>2.4799999999999969</v>
      </c>
      <c r="E2153" s="304">
        <v>47.52</v>
      </c>
      <c r="F2153" s="312" t="s">
        <v>2805</v>
      </c>
      <c r="H2153" s="6"/>
      <c r="I2153" s="307"/>
      <c r="J2153" s="6"/>
    </row>
    <row r="2154" spans="2:10" s="326" customFormat="1" ht="15">
      <c r="B2154" s="316">
        <v>42809.458993056003</v>
      </c>
      <c r="C2154" s="304">
        <v>300</v>
      </c>
      <c r="D2154" s="123">
        <f t="shared" si="33"/>
        <v>14.850000000000023</v>
      </c>
      <c r="E2154" s="304">
        <v>285.14999999999998</v>
      </c>
      <c r="F2154" s="312" t="s">
        <v>2806</v>
      </c>
      <c r="H2154" s="6"/>
      <c r="I2154" s="307"/>
      <c r="J2154" s="6"/>
    </row>
    <row r="2155" spans="2:10" s="326" customFormat="1" ht="15">
      <c r="B2155" s="316">
        <v>42809.459155092998</v>
      </c>
      <c r="C2155" s="304">
        <v>50</v>
      </c>
      <c r="D2155" s="123">
        <f t="shared" si="33"/>
        <v>2.5</v>
      </c>
      <c r="E2155" s="304">
        <v>47.5</v>
      </c>
      <c r="F2155" s="312" t="s">
        <v>1908</v>
      </c>
      <c r="H2155" s="6"/>
      <c r="I2155" s="307"/>
      <c r="J2155" s="6"/>
    </row>
    <row r="2156" spans="2:10" s="326" customFormat="1" ht="15">
      <c r="B2156" s="316">
        <v>42809.475567130001</v>
      </c>
      <c r="C2156" s="304">
        <v>30</v>
      </c>
      <c r="D2156" s="123">
        <f t="shared" si="33"/>
        <v>1.4899999999999984</v>
      </c>
      <c r="E2156" s="304">
        <v>28.51</v>
      </c>
      <c r="F2156" s="312" t="s">
        <v>1425</v>
      </c>
      <c r="H2156" s="6"/>
      <c r="I2156" s="307"/>
      <c r="J2156" s="6"/>
    </row>
    <row r="2157" spans="2:10" s="326" customFormat="1" ht="15">
      <c r="B2157" s="316">
        <v>42809.476782407</v>
      </c>
      <c r="C2157" s="304">
        <v>50</v>
      </c>
      <c r="D2157" s="123">
        <f t="shared" si="33"/>
        <v>2.4799999999999969</v>
      </c>
      <c r="E2157" s="304">
        <v>47.52</v>
      </c>
      <c r="F2157" s="312" t="s">
        <v>1275</v>
      </c>
      <c r="H2157" s="6"/>
      <c r="I2157" s="307"/>
      <c r="J2157" s="6"/>
    </row>
    <row r="2158" spans="2:10" s="326" customFormat="1" ht="15">
      <c r="B2158" s="316">
        <v>42809.495185184998</v>
      </c>
      <c r="C2158" s="304">
        <v>300</v>
      </c>
      <c r="D2158" s="123">
        <f t="shared" si="33"/>
        <v>21</v>
      </c>
      <c r="E2158" s="304">
        <v>279</v>
      </c>
      <c r="F2158" s="312" t="s">
        <v>2807</v>
      </c>
      <c r="H2158" s="6"/>
      <c r="I2158" s="307"/>
      <c r="J2158" s="6"/>
    </row>
    <row r="2159" spans="2:10" s="326" customFormat="1" ht="15">
      <c r="B2159" s="316">
        <v>42809.509166666998</v>
      </c>
      <c r="C2159" s="304">
        <v>300</v>
      </c>
      <c r="D2159" s="123">
        <f t="shared" si="33"/>
        <v>14.850000000000023</v>
      </c>
      <c r="E2159" s="304">
        <v>285.14999999999998</v>
      </c>
      <c r="F2159" s="312" t="s">
        <v>2093</v>
      </c>
      <c r="H2159" s="6"/>
      <c r="I2159" s="307"/>
      <c r="J2159" s="6"/>
    </row>
    <row r="2160" spans="2:10" s="326" customFormat="1" ht="15">
      <c r="B2160" s="316">
        <v>42809.518090277998</v>
      </c>
      <c r="C2160" s="304">
        <v>30</v>
      </c>
      <c r="D2160" s="123">
        <f t="shared" si="33"/>
        <v>1.5</v>
      </c>
      <c r="E2160" s="304">
        <v>28.5</v>
      </c>
      <c r="F2160" s="312" t="s">
        <v>1321</v>
      </c>
      <c r="H2160" s="6"/>
      <c r="I2160" s="307"/>
      <c r="J2160" s="6"/>
    </row>
    <row r="2161" spans="2:10" s="326" customFormat="1" ht="15">
      <c r="B2161" s="316">
        <v>42809.527754629999</v>
      </c>
      <c r="C2161" s="304">
        <v>50</v>
      </c>
      <c r="D2161" s="123">
        <f t="shared" si="33"/>
        <v>2.5</v>
      </c>
      <c r="E2161" s="304">
        <v>47.5</v>
      </c>
      <c r="F2161" s="312" t="s">
        <v>2808</v>
      </c>
      <c r="H2161" s="6"/>
      <c r="I2161" s="307"/>
      <c r="J2161" s="6"/>
    </row>
    <row r="2162" spans="2:10" s="326" customFormat="1" ht="15">
      <c r="B2162" s="316">
        <v>42809.529710647999</v>
      </c>
      <c r="C2162" s="304">
        <v>50</v>
      </c>
      <c r="D2162" s="123">
        <f t="shared" si="33"/>
        <v>2.5</v>
      </c>
      <c r="E2162" s="304">
        <v>47.5</v>
      </c>
      <c r="F2162" s="312" t="s">
        <v>2809</v>
      </c>
      <c r="H2162" s="6"/>
      <c r="I2162" s="307"/>
      <c r="J2162" s="6"/>
    </row>
    <row r="2163" spans="2:10" s="326" customFormat="1" ht="15">
      <c r="B2163" s="316">
        <v>42809.531458332996</v>
      </c>
      <c r="C2163" s="304">
        <v>30</v>
      </c>
      <c r="D2163" s="123">
        <f t="shared" si="33"/>
        <v>1.5</v>
      </c>
      <c r="E2163" s="304">
        <v>28.5</v>
      </c>
      <c r="F2163" s="312" t="s">
        <v>1045</v>
      </c>
      <c r="H2163" s="6"/>
      <c r="I2163" s="307"/>
      <c r="J2163" s="6"/>
    </row>
    <row r="2164" spans="2:10" s="326" customFormat="1" ht="15">
      <c r="B2164" s="316">
        <v>42809.536793981002</v>
      </c>
      <c r="C2164" s="304">
        <v>20</v>
      </c>
      <c r="D2164" s="123">
        <f t="shared" si="33"/>
        <v>1.3999999999999986</v>
      </c>
      <c r="E2164" s="304">
        <v>18.600000000000001</v>
      </c>
      <c r="F2164" s="312" t="s">
        <v>2810</v>
      </c>
      <c r="H2164" s="6"/>
      <c r="I2164" s="307"/>
      <c r="J2164" s="6"/>
    </row>
    <row r="2165" spans="2:10" s="326" customFormat="1" ht="15">
      <c r="B2165" s="316">
        <v>42809.537893519002</v>
      </c>
      <c r="C2165" s="304">
        <v>1000</v>
      </c>
      <c r="D2165" s="123">
        <f t="shared" si="33"/>
        <v>50</v>
      </c>
      <c r="E2165" s="304">
        <v>950</v>
      </c>
      <c r="F2165" s="312" t="s">
        <v>2811</v>
      </c>
      <c r="H2165" s="6"/>
      <c r="I2165" s="307"/>
      <c r="J2165" s="6"/>
    </row>
    <row r="2166" spans="2:10" s="326" customFormat="1" ht="15">
      <c r="B2166" s="316">
        <v>42809.540104166997</v>
      </c>
      <c r="C2166" s="304">
        <v>40</v>
      </c>
      <c r="D2166" s="123">
        <f t="shared" si="33"/>
        <v>2</v>
      </c>
      <c r="E2166" s="304">
        <v>38</v>
      </c>
      <c r="F2166" s="312" t="s">
        <v>1045</v>
      </c>
      <c r="H2166" s="6"/>
      <c r="I2166" s="307"/>
      <c r="J2166" s="6"/>
    </row>
    <row r="2167" spans="2:10" s="326" customFormat="1" ht="15">
      <c r="B2167" s="316">
        <v>42809.564930556</v>
      </c>
      <c r="C2167" s="304">
        <v>300</v>
      </c>
      <c r="D2167" s="123">
        <f t="shared" si="33"/>
        <v>15</v>
      </c>
      <c r="E2167" s="304">
        <v>285</v>
      </c>
      <c r="F2167" s="312" t="s">
        <v>2812</v>
      </c>
      <c r="H2167" s="6"/>
      <c r="I2167" s="307"/>
      <c r="J2167" s="6"/>
    </row>
    <row r="2168" spans="2:10" s="326" customFormat="1" ht="15">
      <c r="B2168" s="316">
        <v>42809.566724536999</v>
      </c>
      <c r="C2168" s="304">
        <v>200</v>
      </c>
      <c r="D2168" s="123">
        <f t="shared" si="33"/>
        <v>9.9000000000000057</v>
      </c>
      <c r="E2168" s="304">
        <v>190.1</v>
      </c>
      <c r="F2168" s="312" t="s">
        <v>2813</v>
      </c>
      <c r="H2168" s="6"/>
      <c r="I2168" s="307"/>
      <c r="J2168" s="6"/>
    </row>
    <row r="2169" spans="2:10" s="326" customFormat="1" ht="15">
      <c r="B2169" s="316">
        <v>42809.572384259001</v>
      </c>
      <c r="C2169" s="304">
        <v>500</v>
      </c>
      <c r="D2169" s="123">
        <f t="shared" si="33"/>
        <v>25</v>
      </c>
      <c r="E2169" s="304">
        <v>475</v>
      </c>
      <c r="F2169" s="312" t="s">
        <v>2814</v>
      </c>
      <c r="H2169" s="6"/>
      <c r="I2169" s="307"/>
      <c r="J2169" s="6"/>
    </row>
    <row r="2170" spans="2:10" s="326" customFormat="1" ht="15">
      <c r="B2170" s="316">
        <v>42809.573344907003</v>
      </c>
      <c r="C2170" s="304">
        <v>50</v>
      </c>
      <c r="D2170" s="123">
        <f t="shared" si="33"/>
        <v>3.5</v>
      </c>
      <c r="E2170" s="304">
        <v>46.5</v>
      </c>
      <c r="F2170" s="312" t="s">
        <v>2815</v>
      </c>
      <c r="H2170" s="6"/>
      <c r="I2170" s="307"/>
      <c r="J2170" s="6"/>
    </row>
    <row r="2171" spans="2:10" s="326" customFormat="1" ht="15">
      <c r="B2171" s="316">
        <v>42809.603414352001</v>
      </c>
      <c r="C2171" s="304">
        <v>500</v>
      </c>
      <c r="D2171" s="123">
        <f t="shared" si="33"/>
        <v>25</v>
      </c>
      <c r="E2171" s="304">
        <v>475</v>
      </c>
      <c r="F2171" s="312" t="s">
        <v>2816</v>
      </c>
      <c r="H2171" s="6"/>
      <c r="I2171" s="307"/>
      <c r="J2171" s="6"/>
    </row>
    <row r="2172" spans="2:10" s="326" customFormat="1" ht="15">
      <c r="B2172" s="316">
        <v>42809.606261574001</v>
      </c>
      <c r="C2172" s="304">
        <v>200</v>
      </c>
      <c r="D2172" s="123">
        <f t="shared" si="33"/>
        <v>10</v>
      </c>
      <c r="E2172" s="304">
        <v>190</v>
      </c>
      <c r="F2172" s="312" t="s">
        <v>2817</v>
      </c>
      <c r="H2172" s="6"/>
      <c r="I2172" s="307"/>
      <c r="J2172" s="6"/>
    </row>
    <row r="2173" spans="2:10" s="326" customFormat="1" ht="15">
      <c r="B2173" s="316">
        <v>42809.629317129999</v>
      </c>
      <c r="C2173" s="304">
        <v>10</v>
      </c>
      <c r="D2173" s="123">
        <f t="shared" si="33"/>
        <v>0.5</v>
      </c>
      <c r="E2173" s="304">
        <v>9.5</v>
      </c>
      <c r="F2173" s="312" t="s">
        <v>1201</v>
      </c>
      <c r="H2173" s="6"/>
      <c r="I2173" s="307"/>
      <c r="J2173" s="6"/>
    </row>
    <row r="2174" spans="2:10" s="326" customFormat="1" ht="15">
      <c r="B2174" s="316">
        <v>42809.639467592999</v>
      </c>
      <c r="C2174" s="304">
        <v>300</v>
      </c>
      <c r="D2174" s="123">
        <f t="shared" si="33"/>
        <v>21</v>
      </c>
      <c r="E2174" s="304">
        <v>279</v>
      </c>
      <c r="F2174" s="312" t="s">
        <v>2818</v>
      </c>
      <c r="H2174" s="6"/>
      <c r="I2174" s="307"/>
      <c r="J2174" s="6"/>
    </row>
    <row r="2175" spans="2:10" s="326" customFormat="1" ht="15">
      <c r="B2175" s="316">
        <v>42809.646828703997</v>
      </c>
      <c r="C2175" s="304">
        <v>50</v>
      </c>
      <c r="D2175" s="123">
        <f t="shared" si="33"/>
        <v>2.5</v>
      </c>
      <c r="E2175" s="304">
        <v>47.5</v>
      </c>
      <c r="F2175" s="312" t="s">
        <v>2819</v>
      </c>
      <c r="H2175" s="6"/>
      <c r="I2175" s="307"/>
      <c r="J2175" s="6"/>
    </row>
    <row r="2176" spans="2:10" s="326" customFormat="1" ht="15">
      <c r="B2176" s="316">
        <v>42809.691134259003</v>
      </c>
      <c r="C2176" s="304">
        <v>300</v>
      </c>
      <c r="D2176" s="123">
        <f t="shared" si="33"/>
        <v>15</v>
      </c>
      <c r="E2176" s="304">
        <v>285</v>
      </c>
      <c r="F2176" s="312" t="s">
        <v>2820</v>
      </c>
      <c r="H2176" s="6"/>
      <c r="I2176" s="307"/>
      <c r="J2176" s="6"/>
    </row>
    <row r="2177" spans="2:10" s="326" customFormat="1" ht="15">
      <c r="B2177" s="316">
        <v>42809.693634258998</v>
      </c>
      <c r="C2177" s="304">
        <v>500</v>
      </c>
      <c r="D2177" s="123">
        <f t="shared" si="33"/>
        <v>24.75</v>
      </c>
      <c r="E2177" s="304">
        <v>475.25</v>
      </c>
      <c r="F2177" s="312" t="s">
        <v>2821</v>
      </c>
      <c r="H2177" s="6"/>
      <c r="I2177" s="307"/>
      <c r="J2177" s="6"/>
    </row>
    <row r="2178" spans="2:10" s="326" customFormat="1" ht="15">
      <c r="B2178" s="316">
        <v>42809.696053241001</v>
      </c>
      <c r="C2178" s="304">
        <v>100</v>
      </c>
      <c r="D2178" s="123">
        <f t="shared" si="33"/>
        <v>5</v>
      </c>
      <c r="E2178" s="304">
        <v>95</v>
      </c>
      <c r="F2178" s="312" t="s">
        <v>2822</v>
      </c>
      <c r="H2178" s="6"/>
      <c r="I2178" s="307"/>
      <c r="J2178" s="6"/>
    </row>
    <row r="2179" spans="2:10" s="326" customFormat="1" ht="15">
      <c r="B2179" s="316">
        <v>42809.710763889001</v>
      </c>
      <c r="C2179" s="304">
        <v>500</v>
      </c>
      <c r="D2179" s="123">
        <f t="shared" si="33"/>
        <v>24.75</v>
      </c>
      <c r="E2179" s="304">
        <v>475.25</v>
      </c>
      <c r="F2179" s="312" t="s">
        <v>2823</v>
      </c>
      <c r="H2179" s="6"/>
      <c r="I2179" s="307"/>
      <c r="J2179" s="6"/>
    </row>
    <row r="2180" spans="2:10" s="326" customFormat="1" ht="15">
      <c r="B2180" s="316">
        <v>42809.729513888997</v>
      </c>
      <c r="C2180" s="304">
        <v>600</v>
      </c>
      <c r="D2180" s="123">
        <f t="shared" si="33"/>
        <v>30</v>
      </c>
      <c r="E2180" s="304">
        <v>570</v>
      </c>
      <c r="F2180" s="312" t="s">
        <v>1913</v>
      </c>
      <c r="H2180" s="6"/>
      <c r="I2180" s="307"/>
      <c r="J2180" s="6"/>
    </row>
    <row r="2181" spans="2:10" s="326" customFormat="1" ht="15">
      <c r="B2181" s="316">
        <v>42809.729652777998</v>
      </c>
      <c r="C2181" s="304">
        <v>250</v>
      </c>
      <c r="D2181" s="123">
        <f t="shared" si="33"/>
        <v>12.379999999999995</v>
      </c>
      <c r="E2181" s="304">
        <v>237.62</v>
      </c>
      <c r="F2181" s="312" t="s">
        <v>2824</v>
      </c>
      <c r="H2181" s="6"/>
      <c r="I2181" s="307"/>
      <c r="J2181" s="6"/>
    </row>
    <row r="2182" spans="2:10" s="326" customFormat="1" ht="15">
      <c r="B2182" s="316">
        <v>42809.748344906999</v>
      </c>
      <c r="C2182" s="304">
        <v>300</v>
      </c>
      <c r="D2182" s="123">
        <f t="shared" ref="D2182:D2245" si="34">C2182-E2182</f>
        <v>14.850000000000023</v>
      </c>
      <c r="E2182" s="304">
        <v>285.14999999999998</v>
      </c>
      <c r="F2182" s="312" t="s">
        <v>2825</v>
      </c>
      <c r="H2182" s="6"/>
      <c r="I2182" s="307"/>
      <c r="J2182" s="6"/>
    </row>
    <row r="2183" spans="2:10" s="326" customFormat="1" ht="15">
      <c r="B2183" s="316">
        <v>42809.766319444003</v>
      </c>
      <c r="C2183" s="304">
        <v>300</v>
      </c>
      <c r="D2183" s="123">
        <f t="shared" si="34"/>
        <v>15</v>
      </c>
      <c r="E2183" s="304">
        <v>285</v>
      </c>
      <c r="F2183" s="312" t="s">
        <v>2826</v>
      </c>
      <c r="H2183" s="6"/>
      <c r="I2183" s="307"/>
      <c r="J2183" s="6"/>
    </row>
    <row r="2184" spans="2:10" s="326" customFormat="1" ht="15">
      <c r="B2184" s="316">
        <v>42809.778333333001</v>
      </c>
      <c r="C2184" s="304">
        <v>200</v>
      </c>
      <c r="D2184" s="123">
        <f t="shared" si="34"/>
        <v>9.9000000000000057</v>
      </c>
      <c r="E2184" s="304">
        <v>190.1</v>
      </c>
      <c r="F2184" s="312" t="s">
        <v>2827</v>
      </c>
      <c r="H2184" s="6"/>
      <c r="I2184" s="307"/>
      <c r="J2184" s="6"/>
    </row>
    <row r="2185" spans="2:10" s="326" customFormat="1" ht="15">
      <c r="B2185" s="316">
        <v>42809.782314814998</v>
      </c>
      <c r="C2185" s="304">
        <v>50</v>
      </c>
      <c r="D2185" s="123">
        <f t="shared" si="34"/>
        <v>2.5</v>
      </c>
      <c r="E2185" s="304">
        <v>47.5</v>
      </c>
      <c r="F2185" s="312" t="s">
        <v>1391</v>
      </c>
      <c r="H2185" s="6"/>
      <c r="I2185" s="307"/>
      <c r="J2185" s="6"/>
    </row>
    <row r="2186" spans="2:10" s="326" customFormat="1" ht="15">
      <c r="B2186" s="316">
        <v>42809.783333332998</v>
      </c>
      <c r="C2186" s="304">
        <v>10</v>
      </c>
      <c r="D2186" s="123">
        <f t="shared" si="34"/>
        <v>0.5</v>
      </c>
      <c r="E2186" s="304">
        <v>9.5</v>
      </c>
      <c r="F2186" s="312" t="s">
        <v>1188</v>
      </c>
      <c r="H2186" s="6"/>
      <c r="I2186" s="307"/>
      <c r="J2186" s="6"/>
    </row>
    <row r="2187" spans="2:10" s="326" customFormat="1" ht="15">
      <c r="B2187" s="316">
        <v>42809.788414351999</v>
      </c>
      <c r="C2187" s="304">
        <v>300</v>
      </c>
      <c r="D2187" s="123">
        <f t="shared" si="34"/>
        <v>15</v>
      </c>
      <c r="E2187" s="304">
        <v>285</v>
      </c>
      <c r="F2187" s="312" t="s">
        <v>2828</v>
      </c>
      <c r="H2187" s="6"/>
      <c r="I2187" s="307"/>
      <c r="J2187" s="6"/>
    </row>
    <row r="2188" spans="2:10" s="326" customFormat="1" ht="15">
      <c r="B2188" s="316">
        <v>42809.795775462997</v>
      </c>
      <c r="C2188" s="304">
        <v>300</v>
      </c>
      <c r="D2188" s="123">
        <f t="shared" si="34"/>
        <v>15</v>
      </c>
      <c r="E2188" s="304">
        <v>285</v>
      </c>
      <c r="F2188" s="312" t="s">
        <v>2829</v>
      </c>
      <c r="H2188" s="6"/>
      <c r="I2188" s="307"/>
      <c r="J2188" s="6"/>
    </row>
    <row r="2189" spans="2:10" s="326" customFormat="1" ht="15">
      <c r="B2189" s="316">
        <v>42809.806805556</v>
      </c>
      <c r="C2189" s="304">
        <v>100</v>
      </c>
      <c r="D2189" s="123">
        <f t="shared" si="34"/>
        <v>5</v>
      </c>
      <c r="E2189" s="304">
        <v>95</v>
      </c>
      <c r="F2189" s="312" t="s">
        <v>2111</v>
      </c>
      <c r="H2189" s="6"/>
      <c r="I2189" s="307"/>
      <c r="J2189" s="6"/>
    </row>
    <row r="2190" spans="2:10" s="326" customFormat="1" ht="15">
      <c r="B2190" s="316">
        <v>42809.808657406997</v>
      </c>
      <c r="C2190" s="304">
        <v>200</v>
      </c>
      <c r="D2190" s="123">
        <f t="shared" si="34"/>
        <v>10</v>
      </c>
      <c r="E2190" s="304">
        <v>190</v>
      </c>
      <c r="F2190" s="312" t="s">
        <v>2060</v>
      </c>
      <c r="H2190" s="6"/>
      <c r="I2190" s="307"/>
      <c r="J2190" s="6"/>
    </row>
    <row r="2191" spans="2:10" s="326" customFormat="1" ht="15">
      <c r="B2191" s="316">
        <v>42809.814039352001</v>
      </c>
      <c r="C2191" s="304">
        <v>200</v>
      </c>
      <c r="D2191" s="123">
        <f t="shared" si="34"/>
        <v>9.9000000000000057</v>
      </c>
      <c r="E2191" s="304">
        <v>190.1</v>
      </c>
      <c r="F2191" s="312" t="s">
        <v>2830</v>
      </c>
      <c r="H2191" s="6"/>
      <c r="I2191" s="307"/>
      <c r="J2191" s="6"/>
    </row>
    <row r="2192" spans="2:10" s="326" customFormat="1" ht="15">
      <c r="B2192" s="316">
        <v>42809.814560184997</v>
      </c>
      <c r="C2192" s="304">
        <v>100</v>
      </c>
      <c r="D2192" s="123">
        <f t="shared" si="34"/>
        <v>7</v>
      </c>
      <c r="E2192" s="304">
        <v>93</v>
      </c>
      <c r="F2192" s="312" t="s">
        <v>2831</v>
      </c>
      <c r="H2192" s="6"/>
      <c r="I2192" s="307"/>
      <c r="J2192" s="6"/>
    </row>
    <row r="2193" spans="2:10" s="326" customFormat="1" ht="15">
      <c r="B2193" s="316">
        <v>42809.823321759002</v>
      </c>
      <c r="C2193" s="304">
        <v>50</v>
      </c>
      <c r="D2193" s="123">
        <f t="shared" si="34"/>
        <v>2.4799999999999969</v>
      </c>
      <c r="E2193" s="304">
        <v>47.52</v>
      </c>
      <c r="F2193" s="312" t="s">
        <v>1711</v>
      </c>
      <c r="H2193" s="6"/>
      <c r="I2193" s="307"/>
      <c r="J2193" s="6"/>
    </row>
    <row r="2194" spans="2:10" s="326" customFormat="1" ht="15">
      <c r="B2194" s="316">
        <v>42809.828020833003</v>
      </c>
      <c r="C2194" s="304">
        <v>200</v>
      </c>
      <c r="D2194" s="123">
        <f t="shared" si="34"/>
        <v>9.9000000000000057</v>
      </c>
      <c r="E2194" s="304">
        <v>190.1</v>
      </c>
      <c r="F2194" s="312" t="s">
        <v>2832</v>
      </c>
      <c r="H2194" s="6"/>
      <c r="I2194" s="307"/>
      <c r="J2194" s="6"/>
    </row>
    <row r="2195" spans="2:10" s="326" customFormat="1" ht="15">
      <c r="B2195" s="316">
        <v>42809.837928241002</v>
      </c>
      <c r="C2195" s="304">
        <v>200</v>
      </c>
      <c r="D2195" s="123">
        <f t="shared" si="34"/>
        <v>14</v>
      </c>
      <c r="E2195" s="304">
        <v>186</v>
      </c>
      <c r="F2195" s="312" t="s">
        <v>2833</v>
      </c>
      <c r="H2195" s="6"/>
      <c r="I2195" s="307"/>
      <c r="J2195" s="6"/>
    </row>
    <row r="2196" spans="2:10" s="326" customFormat="1" ht="15">
      <c r="B2196" s="316">
        <v>42809.840833333001</v>
      </c>
      <c r="C2196" s="304">
        <v>100</v>
      </c>
      <c r="D2196" s="123">
        <f t="shared" si="34"/>
        <v>5</v>
      </c>
      <c r="E2196" s="304">
        <v>95</v>
      </c>
      <c r="F2196" s="312" t="s">
        <v>2834</v>
      </c>
      <c r="H2196" s="6"/>
      <c r="I2196" s="307"/>
      <c r="J2196" s="6"/>
    </row>
    <row r="2197" spans="2:10" s="326" customFormat="1" ht="15">
      <c r="B2197" s="316">
        <v>42809.861238425998</v>
      </c>
      <c r="C2197" s="304">
        <v>50</v>
      </c>
      <c r="D2197" s="123">
        <f t="shared" si="34"/>
        <v>2.5</v>
      </c>
      <c r="E2197" s="304">
        <v>47.5</v>
      </c>
      <c r="F2197" s="312" t="s">
        <v>2388</v>
      </c>
      <c r="H2197" s="6"/>
      <c r="I2197" s="307"/>
      <c r="J2197" s="6"/>
    </row>
    <row r="2198" spans="2:10" s="326" customFormat="1" ht="15">
      <c r="B2198" s="316">
        <v>42809.875775462999</v>
      </c>
      <c r="C2198" s="304">
        <v>100</v>
      </c>
      <c r="D2198" s="123">
        <f t="shared" si="34"/>
        <v>7</v>
      </c>
      <c r="E2198" s="304">
        <v>93</v>
      </c>
      <c r="F2198" s="312" t="s">
        <v>2835</v>
      </c>
      <c r="H2198" s="6"/>
      <c r="I2198" s="307"/>
      <c r="J2198" s="6"/>
    </row>
    <row r="2199" spans="2:10" s="326" customFormat="1" ht="15">
      <c r="B2199" s="316">
        <v>42809.880717592998</v>
      </c>
      <c r="C2199" s="304">
        <v>100</v>
      </c>
      <c r="D2199" s="123">
        <f t="shared" si="34"/>
        <v>4.9500000000000028</v>
      </c>
      <c r="E2199" s="304">
        <v>95.05</v>
      </c>
      <c r="F2199" s="312" t="s">
        <v>2836</v>
      </c>
      <c r="H2199" s="6"/>
      <c r="I2199" s="307"/>
      <c r="J2199" s="6"/>
    </row>
    <row r="2200" spans="2:10" s="326" customFormat="1" ht="15">
      <c r="B2200" s="316">
        <v>42809.882048610998</v>
      </c>
      <c r="C2200" s="304">
        <v>300</v>
      </c>
      <c r="D2200" s="123">
        <f t="shared" si="34"/>
        <v>15</v>
      </c>
      <c r="E2200" s="304">
        <v>285</v>
      </c>
      <c r="F2200" s="312" t="s">
        <v>1602</v>
      </c>
      <c r="H2200" s="6"/>
      <c r="I2200" s="307"/>
      <c r="J2200" s="6"/>
    </row>
    <row r="2201" spans="2:10" s="326" customFormat="1" ht="15">
      <c r="B2201" s="316">
        <v>42809.882361110998</v>
      </c>
      <c r="C2201" s="304">
        <v>200</v>
      </c>
      <c r="D2201" s="123">
        <f t="shared" si="34"/>
        <v>10</v>
      </c>
      <c r="E2201" s="304">
        <v>190</v>
      </c>
      <c r="F2201" s="312" t="s">
        <v>1080</v>
      </c>
      <c r="H2201" s="6"/>
      <c r="I2201" s="307"/>
      <c r="J2201" s="6"/>
    </row>
    <row r="2202" spans="2:10" s="326" customFormat="1" ht="15">
      <c r="B2202" s="316">
        <v>42809.920300926002</v>
      </c>
      <c r="C2202" s="304">
        <v>100</v>
      </c>
      <c r="D2202" s="123">
        <f t="shared" si="34"/>
        <v>4.9500000000000028</v>
      </c>
      <c r="E2202" s="304">
        <v>95.05</v>
      </c>
      <c r="F2202" s="312" t="s">
        <v>2837</v>
      </c>
      <c r="H2202" s="6"/>
      <c r="I2202" s="307"/>
      <c r="J2202" s="6"/>
    </row>
    <row r="2203" spans="2:10" s="326" customFormat="1" ht="15">
      <c r="B2203" s="316">
        <v>42809.928854167003</v>
      </c>
      <c r="C2203" s="304">
        <v>50</v>
      </c>
      <c r="D2203" s="123">
        <f t="shared" si="34"/>
        <v>3.5</v>
      </c>
      <c r="E2203" s="304">
        <v>46.5</v>
      </c>
      <c r="F2203" s="312" t="s">
        <v>1177</v>
      </c>
      <c r="H2203" s="6"/>
      <c r="I2203" s="307"/>
      <c r="J2203" s="6"/>
    </row>
    <row r="2204" spans="2:10" s="326" customFormat="1" ht="15">
      <c r="B2204" s="316">
        <v>42809.928877314996</v>
      </c>
      <c r="C2204" s="304">
        <v>300</v>
      </c>
      <c r="D2204" s="123">
        <f t="shared" si="34"/>
        <v>15</v>
      </c>
      <c r="E2204" s="304">
        <v>285</v>
      </c>
      <c r="F2204" s="312" t="s">
        <v>2838</v>
      </c>
      <c r="H2204" s="6"/>
      <c r="I2204" s="307"/>
      <c r="J2204" s="6"/>
    </row>
    <row r="2205" spans="2:10" s="326" customFormat="1" ht="15">
      <c r="B2205" s="316">
        <v>42809.934629629999</v>
      </c>
      <c r="C2205" s="304">
        <v>200</v>
      </c>
      <c r="D2205" s="123">
        <f t="shared" si="34"/>
        <v>9.9000000000000057</v>
      </c>
      <c r="E2205" s="304">
        <v>190.1</v>
      </c>
      <c r="F2205" s="312" t="s">
        <v>2839</v>
      </c>
      <c r="H2205" s="6"/>
      <c r="I2205" s="307"/>
      <c r="J2205" s="6"/>
    </row>
    <row r="2206" spans="2:10" s="326" customFormat="1" ht="15">
      <c r="B2206" s="316">
        <v>42809.940127315</v>
      </c>
      <c r="C2206" s="304">
        <v>200</v>
      </c>
      <c r="D2206" s="123">
        <f t="shared" si="34"/>
        <v>10</v>
      </c>
      <c r="E2206" s="304">
        <v>190</v>
      </c>
      <c r="F2206" s="312" t="s">
        <v>2840</v>
      </c>
      <c r="H2206" s="6"/>
      <c r="I2206" s="307"/>
      <c r="J2206" s="6"/>
    </row>
    <row r="2207" spans="2:10" s="326" customFormat="1" ht="15">
      <c r="B2207" s="316">
        <v>42809.944317130001</v>
      </c>
      <c r="C2207" s="304">
        <v>200</v>
      </c>
      <c r="D2207" s="123">
        <f t="shared" si="34"/>
        <v>10</v>
      </c>
      <c r="E2207" s="304">
        <v>190</v>
      </c>
      <c r="F2207" s="312" t="s">
        <v>2841</v>
      </c>
      <c r="H2207" s="6"/>
      <c r="I2207" s="307"/>
      <c r="J2207" s="6"/>
    </row>
    <row r="2208" spans="2:10" s="326" customFormat="1" ht="15">
      <c r="B2208" s="316">
        <v>42809.944756944002</v>
      </c>
      <c r="C2208" s="304">
        <v>100</v>
      </c>
      <c r="D2208" s="123">
        <f t="shared" si="34"/>
        <v>5</v>
      </c>
      <c r="E2208" s="304">
        <v>95</v>
      </c>
      <c r="F2208" s="312" t="s">
        <v>1640</v>
      </c>
      <c r="H2208" s="6"/>
      <c r="I2208" s="307"/>
      <c r="J2208" s="6"/>
    </row>
    <row r="2209" spans="2:10" s="326" customFormat="1" ht="15">
      <c r="B2209" s="316">
        <v>42809.962291666998</v>
      </c>
      <c r="C2209" s="304">
        <v>50</v>
      </c>
      <c r="D2209" s="123">
        <f t="shared" si="34"/>
        <v>3.5</v>
      </c>
      <c r="E2209" s="304">
        <v>46.5</v>
      </c>
      <c r="F2209" s="312" t="s">
        <v>2842</v>
      </c>
      <c r="H2209" s="6"/>
      <c r="I2209" s="307"/>
      <c r="J2209" s="6"/>
    </row>
    <row r="2210" spans="2:10" s="326" customFormat="1" ht="15">
      <c r="B2210" s="316">
        <v>42809.962673611</v>
      </c>
      <c r="C2210" s="304">
        <v>100</v>
      </c>
      <c r="D2210" s="123">
        <f t="shared" si="34"/>
        <v>5</v>
      </c>
      <c r="E2210" s="304">
        <v>95</v>
      </c>
      <c r="F2210" s="312" t="s">
        <v>2843</v>
      </c>
      <c r="H2210" s="6"/>
      <c r="I2210" s="307"/>
      <c r="J2210" s="6"/>
    </row>
    <row r="2211" spans="2:10" s="326" customFormat="1" ht="15">
      <c r="B2211" s="316">
        <v>42809.974768519001</v>
      </c>
      <c r="C2211" s="304">
        <v>300</v>
      </c>
      <c r="D2211" s="123">
        <f t="shared" si="34"/>
        <v>15</v>
      </c>
      <c r="E2211" s="304">
        <v>285</v>
      </c>
      <c r="F2211" s="312" t="s">
        <v>2844</v>
      </c>
      <c r="H2211" s="6"/>
      <c r="I2211" s="307"/>
      <c r="J2211" s="6"/>
    </row>
    <row r="2212" spans="2:10" s="326" customFormat="1" ht="15">
      <c r="B2212" s="316">
        <v>42809.978657407002</v>
      </c>
      <c r="C2212" s="304">
        <v>100</v>
      </c>
      <c r="D2212" s="123">
        <f t="shared" si="34"/>
        <v>4.9500000000000028</v>
      </c>
      <c r="E2212" s="304">
        <v>95.05</v>
      </c>
      <c r="F2212" s="312" t="s">
        <v>2845</v>
      </c>
      <c r="H2212" s="6"/>
      <c r="I2212" s="307"/>
      <c r="J2212" s="6"/>
    </row>
    <row r="2213" spans="2:10" s="326" customFormat="1" ht="15">
      <c r="B2213" s="316">
        <v>42809.979340277998</v>
      </c>
      <c r="C2213" s="304">
        <v>100</v>
      </c>
      <c r="D2213" s="123">
        <f t="shared" si="34"/>
        <v>4.9500000000000028</v>
      </c>
      <c r="E2213" s="304">
        <v>95.05</v>
      </c>
      <c r="F2213" s="312" t="s">
        <v>2846</v>
      </c>
      <c r="H2213" s="6"/>
      <c r="I2213" s="307"/>
      <c r="J2213" s="6"/>
    </row>
    <row r="2214" spans="2:10" s="326" customFormat="1" ht="15">
      <c r="B2214" s="316">
        <v>42809.989837963003</v>
      </c>
      <c r="C2214" s="304">
        <v>300</v>
      </c>
      <c r="D2214" s="123">
        <f t="shared" si="34"/>
        <v>15</v>
      </c>
      <c r="E2214" s="304">
        <v>285</v>
      </c>
      <c r="F2214" s="312" t="s">
        <v>2847</v>
      </c>
      <c r="H2214" s="6"/>
      <c r="I2214" s="307"/>
      <c r="J2214" s="6"/>
    </row>
    <row r="2215" spans="2:10" s="326" customFormat="1" ht="15">
      <c r="B2215" s="316">
        <v>42809.992905093</v>
      </c>
      <c r="C2215" s="304">
        <v>140</v>
      </c>
      <c r="D2215" s="123">
        <f t="shared" si="34"/>
        <v>9.8000000000000114</v>
      </c>
      <c r="E2215" s="304">
        <v>130.19999999999999</v>
      </c>
      <c r="F2215" s="312" t="s">
        <v>2848</v>
      </c>
      <c r="H2215" s="6"/>
      <c r="I2215" s="307"/>
      <c r="J2215" s="6"/>
    </row>
    <row r="2216" spans="2:10" s="326" customFormat="1" ht="15">
      <c r="B2216" s="316">
        <v>42810.009594907002</v>
      </c>
      <c r="C2216" s="304">
        <v>500</v>
      </c>
      <c r="D2216" s="123">
        <f t="shared" si="34"/>
        <v>25</v>
      </c>
      <c r="E2216" s="304">
        <v>475</v>
      </c>
      <c r="F2216" s="312" t="s">
        <v>2754</v>
      </c>
      <c r="H2216" s="6"/>
      <c r="I2216" s="307"/>
      <c r="J2216" s="6"/>
    </row>
    <row r="2217" spans="2:10" s="326" customFormat="1" ht="15">
      <c r="B2217" s="316">
        <v>42810.011423611002</v>
      </c>
      <c r="C2217" s="304">
        <v>200</v>
      </c>
      <c r="D2217" s="123">
        <f t="shared" si="34"/>
        <v>10</v>
      </c>
      <c r="E2217" s="304">
        <v>190</v>
      </c>
      <c r="F2217" s="312" t="s">
        <v>2326</v>
      </c>
      <c r="H2217" s="6"/>
      <c r="I2217" s="307"/>
      <c r="J2217" s="6"/>
    </row>
    <row r="2218" spans="2:10" s="326" customFormat="1" ht="15">
      <c r="B2218" s="316">
        <v>42810.053738426002</v>
      </c>
      <c r="C2218" s="304">
        <v>500</v>
      </c>
      <c r="D2218" s="123">
        <f t="shared" si="34"/>
        <v>25</v>
      </c>
      <c r="E2218" s="304">
        <v>475</v>
      </c>
      <c r="F2218" s="312" t="s">
        <v>2849</v>
      </c>
      <c r="H2218" s="6"/>
      <c r="I2218" s="307"/>
      <c r="J2218" s="6"/>
    </row>
    <row r="2219" spans="2:10" s="326" customFormat="1" ht="15">
      <c r="B2219" s="316">
        <v>42810.210196758999</v>
      </c>
      <c r="C2219" s="304">
        <v>200</v>
      </c>
      <c r="D2219" s="123">
        <f t="shared" si="34"/>
        <v>9.9000000000000057</v>
      </c>
      <c r="E2219" s="304">
        <v>190.1</v>
      </c>
      <c r="F2219" s="312" t="s">
        <v>1260</v>
      </c>
      <c r="H2219" s="6"/>
      <c r="I2219" s="307"/>
      <c r="J2219" s="6"/>
    </row>
    <row r="2220" spans="2:10" s="326" customFormat="1" ht="15">
      <c r="B2220" s="316">
        <v>42810.237638888997</v>
      </c>
      <c r="C2220" s="304">
        <v>50</v>
      </c>
      <c r="D2220" s="123">
        <f t="shared" si="34"/>
        <v>2.5</v>
      </c>
      <c r="E2220" s="304">
        <v>47.5</v>
      </c>
      <c r="F2220" s="312" t="s">
        <v>1254</v>
      </c>
      <c r="H2220" s="6"/>
      <c r="I2220" s="307"/>
      <c r="J2220" s="6"/>
    </row>
    <row r="2221" spans="2:10" s="326" customFormat="1" ht="15">
      <c r="B2221" s="316">
        <v>42810.281863425997</v>
      </c>
      <c r="C2221" s="304">
        <v>100</v>
      </c>
      <c r="D2221" s="123">
        <f t="shared" si="34"/>
        <v>5</v>
      </c>
      <c r="E2221" s="304">
        <v>95</v>
      </c>
      <c r="F2221" s="312" t="s">
        <v>2850</v>
      </c>
      <c r="H2221" s="6"/>
      <c r="I2221" s="307"/>
      <c r="J2221" s="6"/>
    </row>
    <row r="2222" spans="2:10" s="326" customFormat="1" ht="15">
      <c r="B2222" s="316">
        <v>42810.299652777998</v>
      </c>
      <c r="C2222" s="304">
        <v>100</v>
      </c>
      <c r="D2222" s="123">
        <f t="shared" si="34"/>
        <v>5</v>
      </c>
      <c r="E2222" s="304">
        <v>95</v>
      </c>
      <c r="F2222" s="312" t="s">
        <v>2127</v>
      </c>
      <c r="H2222" s="6"/>
      <c r="I2222" s="307"/>
      <c r="J2222" s="6"/>
    </row>
    <row r="2223" spans="2:10" s="326" customFormat="1" ht="15">
      <c r="B2223" s="316">
        <v>42810.324108795998</v>
      </c>
      <c r="C2223" s="304">
        <v>50</v>
      </c>
      <c r="D2223" s="123">
        <f t="shared" si="34"/>
        <v>2.4799999999999969</v>
      </c>
      <c r="E2223" s="304">
        <v>47.52</v>
      </c>
      <c r="F2223" s="312" t="s">
        <v>1738</v>
      </c>
      <c r="H2223" s="6"/>
      <c r="I2223" s="307"/>
      <c r="J2223" s="6"/>
    </row>
    <row r="2224" spans="2:10" s="326" customFormat="1" ht="15">
      <c r="B2224" s="316">
        <v>42810.325150463003</v>
      </c>
      <c r="C2224" s="304">
        <v>100</v>
      </c>
      <c r="D2224" s="123">
        <f t="shared" si="34"/>
        <v>5</v>
      </c>
      <c r="E2224" s="304">
        <v>95</v>
      </c>
      <c r="F2224" s="312" t="s">
        <v>2851</v>
      </c>
      <c r="H2224" s="6"/>
      <c r="I2224" s="307"/>
      <c r="J2224" s="6"/>
    </row>
    <row r="2225" spans="2:10" s="326" customFormat="1" ht="15">
      <c r="B2225" s="316">
        <v>42810.327245369997</v>
      </c>
      <c r="C2225" s="304">
        <v>200</v>
      </c>
      <c r="D2225" s="123">
        <f t="shared" si="34"/>
        <v>14</v>
      </c>
      <c r="E2225" s="304">
        <v>186</v>
      </c>
      <c r="F2225" s="312" t="s">
        <v>2852</v>
      </c>
      <c r="H2225" s="6"/>
      <c r="I2225" s="307"/>
      <c r="J2225" s="6"/>
    </row>
    <row r="2226" spans="2:10" s="326" customFormat="1" ht="15">
      <c r="B2226" s="316">
        <v>42810.339421295997</v>
      </c>
      <c r="C2226" s="304">
        <v>100</v>
      </c>
      <c r="D2226" s="123">
        <f t="shared" si="34"/>
        <v>5</v>
      </c>
      <c r="E2226" s="304">
        <v>95</v>
      </c>
      <c r="F2226" s="312" t="s">
        <v>2853</v>
      </c>
      <c r="H2226" s="6"/>
      <c r="I2226" s="307"/>
      <c r="J2226" s="6"/>
    </row>
    <row r="2227" spans="2:10" s="326" customFormat="1" ht="15">
      <c r="B2227" s="316">
        <v>42810.348124999997</v>
      </c>
      <c r="C2227" s="304">
        <v>100</v>
      </c>
      <c r="D2227" s="123">
        <f t="shared" si="34"/>
        <v>4.9500000000000028</v>
      </c>
      <c r="E2227" s="304">
        <v>95.05</v>
      </c>
      <c r="F2227" s="312" t="s">
        <v>2795</v>
      </c>
      <c r="H2227" s="6"/>
      <c r="I2227" s="307"/>
      <c r="J2227" s="6"/>
    </row>
    <row r="2228" spans="2:10" s="326" customFormat="1" ht="15">
      <c r="B2228" s="316">
        <v>42810.353067130003</v>
      </c>
      <c r="C2228" s="304">
        <v>16</v>
      </c>
      <c r="D2228" s="123">
        <f t="shared" si="34"/>
        <v>0.78999999999999915</v>
      </c>
      <c r="E2228" s="304">
        <v>15.21</v>
      </c>
      <c r="F2228" s="312" t="s">
        <v>2854</v>
      </c>
      <c r="H2228" s="6"/>
      <c r="I2228" s="307"/>
      <c r="J2228" s="6"/>
    </row>
    <row r="2229" spans="2:10" s="326" customFormat="1" ht="15">
      <c r="B2229" s="316">
        <v>42810.374282407</v>
      </c>
      <c r="C2229" s="304">
        <v>500</v>
      </c>
      <c r="D2229" s="123">
        <f t="shared" si="34"/>
        <v>25</v>
      </c>
      <c r="E2229" s="304">
        <v>475</v>
      </c>
      <c r="F2229" s="312" t="s">
        <v>1564</v>
      </c>
      <c r="H2229" s="6"/>
      <c r="I2229" s="307"/>
      <c r="J2229" s="6"/>
    </row>
    <row r="2230" spans="2:10" s="326" customFormat="1" ht="15">
      <c r="B2230" s="316">
        <v>42810.376608796003</v>
      </c>
      <c r="C2230" s="304">
        <v>100</v>
      </c>
      <c r="D2230" s="123">
        <f t="shared" si="34"/>
        <v>5</v>
      </c>
      <c r="E2230" s="304">
        <v>95</v>
      </c>
      <c r="F2230" s="312" t="s">
        <v>1300</v>
      </c>
      <c r="H2230" s="6"/>
      <c r="I2230" s="307"/>
      <c r="J2230" s="6"/>
    </row>
    <row r="2231" spans="2:10" s="326" customFormat="1" ht="15">
      <c r="B2231" s="316">
        <v>42810.389756944001</v>
      </c>
      <c r="C2231" s="304">
        <v>50</v>
      </c>
      <c r="D2231" s="123">
        <f t="shared" si="34"/>
        <v>2.4799999999999969</v>
      </c>
      <c r="E2231" s="304">
        <v>47.52</v>
      </c>
      <c r="F2231" s="312" t="s">
        <v>1209</v>
      </c>
      <c r="H2231" s="6"/>
      <c r="I2231" s="307"/>
      <c r="J2231" s="6"/>
    </row>
    <row r="2232" spans="2:10" s="326" customFormat="1" ht="15">
      <c r="B2232" s="316">
        <v>42810.399201389002</v>
      </c>
      <c r="C2232" s="304">
        <v>100</v>
      </c>
      <c r="D2232" s="123">
        <f t="shared" si="34"/>
        <v>5</v>
      </c>
      <c r="E2232" s="304">
        <v>95</v>
      </c>
      <c r="F2232" s="312" t="s">
        <v>2855</v>
      </c>
      <c r="H2232" s="6"/>
      <c r="I2232" s="307"/>
      <c r="J2232" s="6"/>
    </row>
    <row r="2233" spans="2:10" s="326" customFormat="1" ht="15">
      <c r="B2233" s="316">
        <v>42810.404502315003</v>
      </c>
      <c r="C2233" s="304">
        <v>200</v>
      </c>
      <c r="D2233" s="123">
        <f t="shared" si="34"/>
        <v>10</v>
      </c>
      <c r="E2233" s="304">
        <v>190</v>
      </c>
      <c r="F2233" s="312" t="s">
        <v>2856</v>
      </c>
      <c r="H2233" s="6"/>
      <c r="I2233" s="307"/>
      <c r="J2233" s="6"/>
    </row>
    <row r="2234" spans="2:10" s="326" customFormat="1" ht="15">
      <c r="B2234" s="316">
        <v>42810.413761573996</v>
      </c>
      <c r="C2234" s="304">
        <v>100</v>
      </c>
      <c r="D2234" s="123">
        <f t="shared" si="34"/>
        <v>4.9500000000000028</v>
      </c>
      <c r="E2234" s="304">
        <v>95.05</v>
      </c>
      <c r="F2234" s="312" t="s">
        <v>2728</v>
      </c>
      <c r="H2234" s="6"/>
      <c r="I2234" s="307"/>
      <c r="J2234" s="6"/>
    </row>
    <row r="2235" spans="2:10" s="326" customFormat="1" ht="15">
      <c r="B2235" s="316">
        <v>42810.418657406997</v>
      </c>
      <c r="C2235" s="304">
        <v>500</v>
      </c>
      <c r="D2235" s="123">
        <f t="shared" si="34"/>
        <v>25</v>
      </c>
      <c r="E2235" s="304">
        <v>475</v>
      </c>
      <c r="F2235" s="312" t="s">
        <v>2857</v>
      </c>
      <c r="H2235" s="6"/>
      <c r="I2235" s="307"/>
      <c r="J2235" s="6"/>
    </row>
    <row r="2236" spans="2:10" s="326" customFormat="1" ht="15">
      <c r="B2236" s="316">
        <v>42810.424965277998</v>
      </c>
      <c r="C2236" s="304">
        <v>100</v>
      </c>
      <c r="D2236" s="123">
        <f t="shared" si="34"/>
        <v>5</v>
      </c>
      <c r="E2236" s="304">
        <v>95</v>
      </c>
      <c r="F2236" s="312" t="s">
        <v>1189</v>
      </c>
      <c r="H2236" s="6"/>
      <c r="I2236" s="307"/>
      <c r="J2236" s="6"/>
    </row>
    <row r="2237" spans="2:10" s="326" customFormat="1" ht="15">
      <c r="B2237" s="316">
        <v>42810.435347222003</v>
      </c>
      <c r="C2237" s="304">
        <v>100</v>
      </c>
      <c r="D2237" s="123">
        <f t="shared" si="34"/>
        <v>5</v>
      </c>
      <c r="E2237" s="304">
        <v>95</v>
      </c>
      <c r="F2237" s="312" t="s">
        <v>2705</v>
      </c>
      <c r="H2237" s="6"/>
      <c r="I2237" s="307"/>
      <c r="J2237" s="6"/>
    </row>
    <row r="2238" spans="2:10" s="326" customFormat="1" ht="15">
      <c r="B2238" s="316">
        <v>42810.450381944</v>
      </c>
      <c r="C2238" s="304">
        <v>100</v>
      </c>
      <c r="D2238" s="123">
        <f t="shared" si="34"/>
        <v>7</v>
      </c>
      <c r="E2238" s="304">
        <v>93</v>
      </c>
      <c r="F2238" s="312" t="s">
        <v>2858</v>
      </c>
      <c r="H2238" s="6"/>
      <c r="I2238" s="307"/>
      <c r="J2238" s="6"/>
    </row>
    <row r="2239" spans="2:10" s="326" customFormat="1" ht="15">
      <c r="B2239" s="316">
        <v>42810.458553240998</v>
      </c>
      <c r="C2239" s="304">
        <v>100</v>
      </c>
      <c r="D2239" s="123">
        <f t="shared" si="34"/>
        <v>7</v>
      </c>
      <c r="E2239" s="304">
        <v>93</v>
      </c>
      <c r="F2239" s="312" t="s">
        <v>2859</v>
      </c>
      <c r="H2239" s="6"/>
      <c r="I2239" s="307"/>
      <c r="J2239" s="6"/>
    </row>
    <row r="2240" spans="2:10" s="326" customFormat="1" ht="15">
      <c r="B2240" s="316">
        <v>42810.458715278</v>
      </c>
      <c r="C2240" s="304">
        <v>50</v>
      </c>
      <c r="D2240" s="123">
        <f t="shared" si="34"/>
        <v>2.4799999999999969</v>
      </c>
      <c r="E2240" s="304">
        <v>47.52</v>
      </c>
      <c r="F2240" s="312" t="s">
        <v>2860</v>
      </c>
      <c r="H2240" s="6"/>
      <c r="I2240" s="307"/>
      <c r="J2240" s="6"/>
    </row>
    <row r="2241" spans="2:10" s="326" customFormat="1" ht="15">
      <c r="B2241" s="316">
        <v>42810.459108796</v>
      </c>
      <c r="C2241" s="304">
        <v>30</v>
      </c>
      <c r="D2241" s="123">
        <f t="shared" si="34"/>
        <v>1.5</v>
      </c>
      <c r="E2241" s="304">
        <v>28.5</v>
      </c>
      <c r="F2241" s="312" t="s">
        <v>2861</v>
      </c>
      <c r="H2241" s="6"/>
      <c r="I2241" s="307"/>
      <c r="J2241" s="6"/>
    </row>
    <row r="2242" spans="2:10" s="326" customFormat="1" ht="15">
      <c r="B2242" s="316">
        <v>42810.459687499999</v>
      </c>
      <c r="C2242" s="304">
        <v>50</v>
      </c>
      <c r="D2242" s="123">
        <f t="shared" si="34"/>
        <v>2.4799999999999969</v>
      </c>
      <c r="E2242" s="304">
        <v>47.52</v>
      </c>
      <c r="F2242" s="312" t="s">
        <v>2862</v>
      </c>
      <c r="H2242" s="6"/>
      <c r="I2242" s="307"/>
      <c r="J2242" s="6"/>
    </row>
    <row r="2243" spans="2:10" s="326" customFormat="1" ht="15">
      <c r="B2243" s="316">
        <v>42810.459699074003</v>
      </c>
      <c r="C2243" s="304">
        <v>100</v>
      </c>
      <c r="D2243" s="123">
        <f t="shared" si="34"/>
        <v>5</v>
      </c>
      <c r="E2243" s="304">
        <v>95</v>
      </c>
      <c r="F2243" s="312" t="s">
        <v>1910</v>
      </c>
      <c r="H2243" s="6"/>
      <c r="I2243" s="307"/>
      <c r="J2243" s="6"/>
    </row>
    <row r="2244" spans="2:10" s="326" customFormat="1" ht="15">
      <c r="B2244" s="316">
        <v>42810.461770832997</v>
      </c>
      <c r="C2244" s="304">
        <v>50</v>
      </c>
      <c r="D2244" s="123">
        <f t="shared" si="34"/>
        <v>2.4799999999999969</v>
      </c>
      <c r="E2244" s="304">
        <v>47.52</v>
      </c>
      <c r="F2244" s="312" t="s">
        <v>2863</v>
      </c>
      <c r="H2244" s="6"/>
      <c r="I2244" s="307"/>
      <c r="J2244" s="6"/>
    </row>
    <row r="2245" spans="2:10" s="326" customFormat="1" ht="15">
      <c r="B2245" s="316">
        <v>42810.463229166999</v>
      </c>
      <c r="C2245" s="304">
        <v>100</v>
      </c>
      <c r="D2245" s="123">
        <f t="shared" si="34"/>
        <v>4.9500000000000028</v>
      </c>
      <c r="E2245" s="304">
        <v>95.05</v>
      </c>
      <c r="F2245" s="312" t="s">
        <v>1269</v>
      </c>
      <c r="H2245" s="6"/>
      <c r="I2245" s="307"/>
      <c r="J2245" s="6"/>
    </row>
    <row r="2246" spans="2:10" s="326" customFormat="1" ht="15">
      <c r="B2246" s="316">
        <v>42810.472662036998</v>
      </c>
      <c r="C2246" s="304">
        <v>50</v>
      </c>
      <c r="D2246" s="123">
        <f t="shared" ref="D2246:D2309" si="35">C2246-E2246</f>
        <v>2.5</v>
      </c>
      <c r="E2246" s="304">
        <v>47.5</v>
      </c>
      <c r="F2246" s="312" t="s">
        <v>1322</v>
      </c>
      <c r="H2246" s="6"/>
      <c r="I2246" s="307"/>
      <c r="J2246" s="6"/>
    </row>
    <row r="2247" spans="2:10" s="326" customFormat="1" ht="15">
      <c r="B2247" s="316">
        <v>42810.503483795997</v>
      </c>
      <c r="C2247" s="304">
        <v>150</v>
      </c>
      <c r="D2247" s="123">
        <f t="shared" si="35"/>
        <v>7.5</v>
      </c>
      <c r="E2247" s="304">
        <v>142.5</v>
      </c>
      <c r="F2247" s="312" t="s">
        <v>2864</v>
      </c>
      <c r="H2247" s="6"/>
      <c r="I2247" s="307"/>
      <c r="J2247" s="6"/>
    </row>
    <row r="2248" spans="2:10" s="326" customFormat="1" ht="15">
      <c r="B2248" s="316">
        <v>42810.503819443999</v>
      </c>
      <c r="C2248" s="304">
        <v>100</v>
      </c>
      <c r="D2248" s="123">
        <f t="shared" si="35"/>
        <v>4.9500000000000028</v>
      </c>
      <c r="E2248" s="304">
        <v>95.05</v>
      </c>
      <c r="F2248" s="312" t="s">
        <v>1243</v>
      </c>
      <c r="H2248" s="6"/>
      <c r="I2248" s="307"/>
      <c r="J2248" s="6"/>
    </row>
    <row r="2249" spans="2:10" s="326" customFormat="1" ht="15">
      <c r="B2249" s="316">
        <v>42810.524583332997</v>
      </c>
      <c r="C2249" s="304">
        <v>90</v>
      </c>
      <c r="D2249" s="123">
        <f t="shared" si="35"/>
        <v>4.5</v>
      </c>
      <c r="E2249" s="304">
        <v>85.5</v>
      </c>
      <c r="F2249" s="312" t="s">
        <v>2865</v>
      </c>
      <c r="H2249" s="6"/>
      <c r="I2249" s="307"/>
      <c r="J2249" s="6"/>
    </row>
    <row r="2250" spans="2:10" s="326" customFormat="1" ht="15">
      <c r="B2250" s="316">
        <v>42810.543495370002</v>
      </c>
      <c r="C2250" s="304">
        <v>500</v>
      </c>
      <c r="D2250" s="123">
        <f t="shared" si="35"/>
        <v>24.75</v>
      </c>
      <c r="E2250" s="304">
        <v>475.25</v>
      </c>
      <c r="F2250" s="312" t="s">
        <v>2866</v>
      </c>
      <c r="H2250" s="6"/>
      <c r="I2250" s="307"/>
      <c r="J2250" s="6"/>
    </row>
    <row r="2251" spans="2:10" s="326" customFormat="1" ht="15">
      <c r="B2251" s="316">
        <v>42810.547974537003</v>
      </c>
      <c r="C2251" s="304">
        <v>2500</v>
      </c>
      <c r="D2251" s="123">
        <f t="shared" si="35"/>
        <v>175</v>
      </c>
      <c r="E2251" s="304">
        <v>2325</v>
      </c>
      <c r="F2251" s="312" t="s">
        <v>2840</v>
      </c>
      <c r="H2251" s="6"/>
      <c r="I2251" s="307"/>
      <c r="J2251" s="6"/>
    </row>
    <row r="2252" spans="2:10" s="326" customFormat="1" ht="15">
      <c r="B2252" s="316">
        <v>42810.550729167</v>
      </c>
      <c r="C2252" s="304">
        <v>100</v>
      </c>
      <c r="D2252" s="123">
        <f t="shared" si="35"/>
        <v>7</v>
      </c>
      <c r="E2252" s="304">
        <v>93</v>
      </c>
      <c r="F2252" s="312" t="s">
        <v>2867</v>
      </c>
      <c r="H2252" s="6"/>
      <c r="I2252" s="307"/>
      <c r="J2252" s="6"/>
    </row>
    <row r="2253" spans="2:10" s="326" customFormat="1" ht="15">
      <c r="B2253" s="316">
        <v>42810.551030092996</v>
      </c>
      <c r="C2253" s="304">
        <v>150</v>
      </c>
      <c r="D2253" s="123">
        <f t="shared" si="35"/>
        <v>7.5</v>
      </c>
      <c r="E2253" s="304">
        <v>142.5</v>
      </c>
      <c r="F2253" s="312" t="s">
        <v>2233</v>
      </c>
      <c r="H2253" s="6"/>
      <c r="I2253" s="307"/>
      <c r="J2253" s="6"/>
    </row>
    <row r="2254" spans="2:10" s="326" customFormat="1" ht="15">
      <c r="B2254" s="316">
        <v>42810.559166667001</v>
      </c>
      <c r="C2254" s="304">
        <v>200</v>
      </c>
      <c r="D2254" s="123">
        <f t="shared" si="35"/>
        <v>10</v>
      </c>
      <c r="E2254" s="304">
        <v>190</v>
      </c>
      <c r="F2254" s="312" t="s">
        <v>2868</v>
      </c>
      <c r="H2254" s="6"/>
      <c r="I2254" s="307"/>
      <c r="J2254" s="6"/>
    </row>
    <row r="2255" spans="2:10" s="326" customFormat="1" ht="15">
      <c r="B2255" s="316">
        <v>42810.562673610999</v>
      </c>
      <c r="C2255" s="304">
        <v>300</v>
      </c>
      <c r="D2255" s="123">
        <f t="shared" si="35"/>
        <v>21</v>
      </c>
      <c r="E2255" s="304">
        <v>279</v>
      </c>
      <c r="F2255" s="312" t="s">
        <v>1262</v>
      </c>
      <c r="H2255" s="6"/>
      <c r="I2255" s="307"/>
      <c r="J2255" s="6"/>
    </row>
    <row r="2256" spans="2:10" s="326" customFormat="1" ht="15">
      <c r="B2256" s="316">
        <v>42810.587627314999</v>
      </c>
      <c r="C2256" s="304">
        <v>100</v>
      </c>
      <c r="D2256" s="123">
        <f t="shared" si="35"/>
        <v>5</v>
      </c>
      <c r="E2256" s="304">
        <v>95</v>
      </c>
      <c r="F2256" s="312" t="s">
        <v>2869</v>
      </c>
      <c r="H2256" s="6"/>
      <c r="I2256" s="307"/>
      <c r="J2256" s="6"/>
    </row>
    <row r="2257" spans="2:10" s="326" customFormat="1" ht="15">
      <c r="B2257" s="316">
        <v>42810.589039352002</v>
      </c>
      <c r="C2257" s="304">
        <v>150</v>
      </c>
      <c r="D2257" s="123">
        <f t="shared" si="35"/>
        <v>7.5</v>
      </c>
      <c r="E2257" s="304">
        <v>142.5</v>
      </c>
      <c r="F2257" s="312" t="s">
        <v>2870</v>
      </c>
      <c r="H2257" s="6"/>
      <c r="I2257" s="307"/>
      <c r="J2257" s="6"/>
    </row>
    <row r="2258" spans="2:10" s="326" customFormat="1" ht="15">
      <c r="B2258" s="316">
        <v>42810.593912037002</v>
      </c>
      <c r="C2258" s="304">
        <v>100</v>
      </c>
      <c r="D2258" s="123">
        <f t="shared" si="35"/>
        <v>4.9500000000000028</v>
      </c>
      <c r="E2258" s="304">
        <v>95.05</v>
      </c>
      <c r="F2258" s="312" t="s">
        <v>2871</v>
      </c>
      <c r="H2258" s="6"/>
      <c r="I2258" s="307"/>
      <c r="J2258" s="6"/>
    </row>
    <row r="2259" spans="2:10" s="326" customFormat="1" ht="15">
      <c r="B2259" s="316">
        <v>42810.596261573999</v>
      </c>
      <c r="C2259" s="304">
        <v>300</v>
      </c>
      <c r="D2259" s="123">
        <f t="shared" si="35"/>
        <v>15</v>
      </c>
      <c r="E2259" s="304">
        <v>285</v>
      </c>
      <c r="F2259" s="312" t="s">
        <v>2872</v>
      </c>
      <c r="H2259" s="6"/>
      <c r="I2259" s="307"/>
      <c r="J2259" s="6"/>
    </row>
    <row r="2260" spans="2:10" s="326" customFormat="1" ht="15">
      <c r="B2260" s="316">
        <v>42810.596631943998</v>
      </c>
      <c r="C2260" s="304">
        <v>500</v>
      </c>
      <c r="D2260" s="123">
        <f t="shared" si="35"/>
        <v>25</v>
      </c>
      <c r="E2260" s="304">
        <v>475</v>
      </c>
      <c r="F2260" s="312" t="s">
        <v>2873</v>
      </c>
      <c r="H2260" s="6"/>
      <c r="I2260" s="307"/>
      <c r="J2260" s="6"/>
    </row>
    <row r="2261" spans="2:10" s="326" customFormat="1" ht="15">
      <c r="B2261" s="316">
        <v>42810.596932870001</v>
      </c>
      <c r="C2261" s="304">
        <v>200</v>
      </c>
      <c r="D2261" s="123">
        <f t="shared" si="35"/>
        <v>10</v>
      </c>
      <c r="E2261" s="304">
        <v>190</v>
      </c>
      <c r="F2261" s="312" t="s">
        <v>2874</v>
      </c>
      <c r="H2261" s="6"/>
      <c r="I2261" s="307"/>
      <c r="J2261" s="6"/>
    </row>
    <row r="2262" spans="2:10" s="326" customFormat="1" ht="15">
      <c r="B2262" s="316">
        <v>42810.597164352002</v>
      </c>
      <c r="C2262" s="304">
        <v>300</v>
      </c>
      <c r="D2262" s="123">
        <f t="shared" si="35"/>
        <v>14.850000000000023</v>
      </c>
      <c r="E2262" s="304">
        <v>285.14999999999998</v>
      </c>
      <c r="F2262" s="312" t="s">
        <v>2489</v>
      </c>
      <c r="H2262" s="6"/>
      <c r="I2262" s="307"/>
      <c r="J2262" s="6"/>
    </row>
    <row r="2263" spans="2:10" s="326" customFormat="1" ht="15">
      <c r="B2263" s="316">
        <v>42810.598703704003</v>
      </c>
      <c r="C2263" s="304">
        <v>200</v>
      </c>
      <c r="D2263" s="123">
        <f t="shared" si="35"/>
        <v>10</v>
      </c>
      <c r="E2263" s="304">
        <v>190</v>
      </c>
      <c r="F2263" s="312" t="s">
        <v>2875</v>
      </c>
      <c r="H2263" s="6"/>
      <c r="I2263" s="307"/>
      <c r="J2263" s="6"/>
    </row>
    <row r="2264" spans="2:10" s="326" customFormat="1" ht="15">
      <c r="B2264" s="316">
        <v>42810.600370369997</v>
      </c>
      <c r="C2264" s="304">
        <v>1600</v>
      </c>
      <c r="D2264" s="123">
        <f t="shared" si="35"/>
        <v>112</v>
      </c>
      <c r="E2264" s="304">
        <v>1488</v>
      </c>
      <c r="F2264" s="312" t="s">
        <v>1161</v>
      </c>
      <c r="H2264" s="6"/>
      <c r="I2264" s="307"/>
      <c r="J2264" s="6"/>
    </row>
    <row r="2265" spans="2:10" s="326" customFormat="1" ht="15">
      <c r="B2265" s="316">
        <v>42810.603472221999</v>
      </c>
      <c r="C2265" s="304">
        <v>150</v>
      </c>
      <c r="D2265" s="123">
        <f t="shared" si="35"/>
        <v>7.5</v>
      </c>
      <c r="E2265" s="304">
        <v>142.5</v>
      </c>
      <c r="F2265" s="312" t="s">
        <v>2256</v>
      </c>
      <c r="H2265" s="6"/>
      <c r="I2265" s="307"/>
      <c r="J2265" s="6"/>
    </row>
    <row r="2266" spans="2:10" s="326" customFormat="1" ht="15">
      <c r="B2266" s="316">
        <v>42810.605173611002</v>
      </c>
      <c r="C2266" s="304">
        <v>40</v>
      </c>
      <c r="D2266" s="123">
        <f t="shared" si="35"/>
        <v>2</v>
      </c>
      <c r="E2266" s="304">
        <v>38</v>
      </c>
      <c r="F2266" s="312" t="s">
        <v>2876</v>
      </c>
      <c r="H2266" s="6"/>
      <c r="I2266" s="307"/>
      <c r="J2266" s="6"/>
    </row>
    <row r="2267" spans="2:10" s="326" customFormat="1" ht="15">
      <c r="B2267" s="316">
        <v>42810.608668981004</v>
      </c>
      <c r="C2267" s="304">
        <v>300</v>
      </c>
      <c r="D2267" s="123">
        <f t="shared" si="35"/>
        <v>15</v>
      </c>
      <c r="E2267" s="304">
        <v>285</v>
      </c>
      <c r="F2267" s="312" t="s">
        <v>2877</v>
      </c>
      <c r="H2267" s="6"/>
      <c r="I2267" s="307"/>
      <c r="J2267" s="6"/>
    </row>
    <row r="2268" spans="2:10" s="326" customFormat="1" ht="15">
      <c r="B2268" s="316">
        <v>42810.612152777998</v>
      </c>
      <c r="C2268" s="304">
        <v>100</v>
      </c>
      <c r="D2268" s="123">
        <f t="shared" si="35"/>
        <v>5</v>
      </c>
      <c r="E2268" s="304">
        <v>95</v>
      </c>
      <c r="F2268" s="312" t="s">
        <v>2878</v>
      </c>
      <c r="H2268" s="6"/>
      <c r="I2268" s="307"/>
      <c r="J2268" s="6"/>
    </row>
    <row r="2269" spans="2:10" s="326" customFormat="1" ht="15">
      <c r="B2269" s="316">
        <v>42810.612326388997</v>
      </c>
      <c r="C2269" s="304">
        <v>300</v>
      </c>
      <c r="D2269" s="123">
        <f t="shared" si="35"/>
        <v>14.850000000000023</v>
      </c>
      <c r="E2269" s="304">
        <v>285.14999999999998</v>
      </c>
      <c r="F2269" s="312" t="s">
        <v>2879</v>
      </c>
      <c r="H2269" s="6"/>
      <c r="I2269" s="307"/>
      <c r="J2269" s="6"/>
    </row>
    <row r="2270" spans="2:10" s="326" customFormat="1" ht="15">
      <c r="B2270" s="316">
        <v>42810.621273147997</v>
      </c>
      <c r="C2270" s="304">
        <v>100</v>
      </c>
      <c r="D2270" s="123">
        <f t="shared" si="35"/>
        <v>5</v>
      </c>
      <c r="E2270" s="304">
        <v>95</v>
      </c>
      <c r="F2270" s="312" t="s">
        <v>2880</v>
      </c>
      <c r="H2270" s="6"/>
      <c r="I2270" s="307"/>
      <c r="J2270" s="6"/>
    </row>
    <row r="2271" spans="2:10" s="326" customFormat="1" ht="15">
      <c r="B2271" s="316">
        <v>42810.630138888999</v>
      </c>
      <c r="C2271" s="304">
        <v>50</v>
      </c>
      <c r="D2271" s="123">
        <f t="shared" si="35"/>
        <v>3.5</v>
      </c>
      <c r="E2271" s="304">
        <v>46.5</v>
      </c>
      <c r="F2271" s="312" t="s">
        <v>1676</v>
      </c>
      <c r="H2271" s="6"/>
      <c r="I2271" s="307"/>
      <c r="J2271" s="6"/>
    </row>
    <row r="2272" spans="2:10" s="326" customFormat="1" ht="15">
      <c r="B2272" s="316">
        <v>42810.632199074003</v>
      </c>
      <c r="C2272" s="304">
        <v>150</v>
      </c>
      <c r="D2272" s="123">
        <f t="shared" si="35"/>
        <v>7.5</v>
      </c>
      <c r="E2272" s="304">
        <v>142.5</v>
      </c>
      <c r="F2272" s="312" t="s">
        <v>2872</v>
      </c>
      <c r="H2272" s="6"/>
      <c r="I2272" s="307"/>
      <c r="J2272" s="6"/>
    </row>
    <row r="2273" spans="2:10" s="326" customFormat="1" ht="15">
      <c r="B2273" s="316">
        <v>42810.635405093002</v>
      </c>
      <c r="C2273" s="304">
        <v>50</v>
      </c>
      <c r="D2273" s="123">
        <f t="shared" si="35"/>
        <v>2.5</v>
      </c>
      <c r="E2273" s="304">
        <v>47.5</v>
      </c>
      <c r="F2273" s="312" t="s">
        <v>1386</v>
      </c>
      <c r="H2273" s="6"/>
      <c r="I2273" s="307"/>
      <c r="J2273" s="6"/>
    </row>
    <row r="2274" spans="2:10" s="326" customFormat="1" ht="15">
      <c r="B2274" s="316">
        <v>42810.640150462998</v>
      </c>
      <c r="C2274" s="304">
        <v>1000</v>
      </c>
      <c r="D2274" s="123">
        <f t="shared" si="35"/>
        <v>50</v>
      </c>
      <c r="E2274" s="304">
        <v>950</v>
      </c>
      <c r="F2274" s="312" t="s">
        <v>2881</v>
      </c>
      <c r="H2274" s="6"/>
      <c r="I2274" s="307"/>
      <c r="J2274" s="6"/>
    </row>
    <row r="2275" spans="2:10" s="326" customFormat="1" ht="15">
      <c r="B2275" s="316">
        <v>42810.642175925997</v>
      </c>
      <c r="C2275" s="304">
        <v>100</v>
      </c>
      <c r="D2275" s="123">
        <f t="shared" si="35"/>
        <v>7</v>
      </c>
      <c r="E2275" s="304">
        <v>93</v>
      </c>
      <c r="F2275" s="312" t="s">
        <v>2882</v>
      </c>
      <c r="H2275" s="6"/>
      <c r="I2275" s="307"/>
      <c r="J2275" s="6"/>
    </row>
    <row r="2276" spans="2:10" s="326" customFormat="1" ht="15">
      <c r="B2276" s="316">
        <v>42810.648240741</v>
      </c>
      <c r="C2276" s="304">
        <v>1500</v>
      </c>
      <c r="D2276" s="123">
        <f t="shared" si="35"/>
        <v>75</v>
      </c>
      <c r="E2276" s="304">
        <v>1425</v>
      </c>
      <c r="F2276" s="312" t="s">
        <v>2883</v>
      </c>
      <c r="H2276" s="6"/>
      <c r="I2276" s="307"/>
      <c r="J2276" s="6"/>
    </row>
    <row r="2277" spans="2:10" s="326" customFormat="1" ht="15">
      <c r="B2277" s="316">
        <v>42810.658240741002</v>
      </c>
      <c r="C2277" s="304">
        <v>300</v>
      </c>
      <c r="D2277" s="123">
        <f t="shared" si="35"/>
        <v>14.850000000000023</v>
      </c>
      <c r="E2277" s="304">
        <v>285.14999999999998</v>
      </c>
      <c r="F2277" s="312" t="s">
        <v>2884</v>
      </c>
      <c r="H2277" s="6"/>
      <c r="I2277" s="307"/>
      <c r="J2277" s="6"/>
    </row>
    <row r="2278" spans="2:10" s="326" customFormat="1" ht="15">
      <c r="B2278" s="316">
        <v>42810.661296295999</v>
      </c>
      <c r="C2278" s="304">
        <v>150</v>
      </c>
      <c r="D2278" s="123">
        <f t="shared" si="35"/>
        <v>10.5</v>
      </c>
      <c r="E2278" s="304">
        <v>139.5</v>
      </c>
      <c r="F2278" s="312" t="s">
        <v>2341</v>
      </c>
      <c r="H2278" s="6"/>
      <c r="I2278" s="307"/>
      <c r="J2278" s="6"/>
    </row>
    <row r="2279" spans="2:10" s="326" customFormat="1" ht="15">
      <c r="B2279" s="316">
        <v>42810.677800926002</v>
      </c>
      <c r="C2279" s="304">
        <v>50</v>
      </c>
      <c r="D2279" s="123">
        <f t="shared" si="35"/>
        <v>2.4799999999999969</v>
      </c>
      <c r="E2279" s="304">
        <v>47.52</v>
      </c>
      <c r="F2279" s="312" t="s">
        <v>1265</v>
      </c>
      <c r="H2279" s="6"/>
      <c r="I2279" s="307"/>
      <c r="J2279" s="6"/>
    </row>
    <row r="2280" spans="2:10" s="326" customFormat="1" ht="15">
      <c r="B2280" s="316">
        <v>42810.689386573998</v>
      </c>
      <c r="C2280" s="304">
        <v>100</v>
      </c>
      <c r="D2280" s="123">
        <f t="shared" si="35"/>
        <v>5</v>
      </c>
      <c r="E2280" s="304">
        <v>95</v>
      </c>
      <c r="F2280" s="312" t="s">
        <v>2086</v>
      </c>
      <c r="H2280" s="6"/>
      <c r="I2280" s="307"/>
      <c r="J2280" s="6"/>
    </row>
    <row r="2281" spans="2:10" s="326" customFormat="1" ht="15">
      <c r="B2281" s="316">
        <v>42810.693090278</v>
      </c>
      <c r="C2281" s="304">
        <v>50</v>
      </c>
      <c r="D2281" s="123">
        <f t="shared" si="35"/>
        <v>2.4799999999999969</v>
      </c>
      <c r="E2281" s="304">
        <v>47.52</v>
      </c>
      <c r="F2281" s="312" t="s">
        <v>1722</v>
      </c>
      <c r="H2281" s="6"/>
      <c r="I2281" s="307"/>
      <c r="J2281" s="6"/>
    </row>
    <row r="2282" spans="2:10" s="326" customFormat="1" ht="15">
      <c r="B2282" s="316">
        <v>42810.703229166997</v>
      </c>
      <c r="C2282" s="304">
        <v>300</v>
      </c>
      <c r="D2282" s="123">
        <f t="shared" si="35"/>
        <v>14.850000000000023</v>
      </c>
      <c r="E2282" s="304">
        <v>285.14999999999998</v>
      </c>
      <c r="F2282" s="312" t="s">
        <v>1162</v>
      </c>
      <c r="H2282" s="6"/>
      <c r="I2282" s="307"/>
      <c r="J2282" s="6"/>
    </row>
    <row r="2283" spans="2:10" s="326" customFormat="1" ht="15">
      <c r="B2283" s="316">
        <v>42810.704930555999</v>
      </c>
      <c r="C2283" s="304">
        <v>100</v>
      </c>
      <c r="D2283" s="123">
        <f t="shared" si="35"/>
        <v>5</v>
      </c>
      <c r="E2283" s="304">
        <v>95</v>
      </c>
      <c r="F2283" s="312" t="s">
        <v>2023</v>
      </c>
      <c r="H2283" s="6"/>
      <c r="I2283" s="307"/>
      <c r="J2283" s="6"/>
    </row>
    <row r="2284" spans="2:10" s="326" customFormat="1" ht="15">
      <c r="B2284" s="316">
        <v>42810.705972222</v>
      </c>
      <c r="C2284" s="304">
        <v>50</v>
      </c>
      <c r="D2284" s="123">
        <f t="shared" si="35"/>
        <v>2.5</v>
      </c>
      <c r="E2284" s="304">
        <v>47.5</v>
      </c>
      <c r="F2284" s="312" t="s">
        <v>2885</v>
      </c>
      <c r="H2284" s="6"/>
      <c r="I2284" s="307"/>
      <c r="J2284" s="6"/>
    </row>
    <row r="2285" spans="2:10" s="326" customFormat="1" ht="15">
      <c r="B2285" s="316">
        <v>42810.706041666999</v>
      </c>
      <c r="C2285" s="304">
        <v>450</v>
      </c>
      <c r="D2285" s="123">
        <f t="shared" si="35"/>
        <v>22.5</v>
      </c>
      <c r="E2285" s="304">
        <v>427.5</v>
      </c>
      <c r="F2285" s="312" t="s">
        <v>1328</v>
      </c>
      <c r="H2285" s="6"/>
      <c r="I2285" s="307"/>
      <c r="J2285" s="6"/>
    </row>
    <row r="2286" spans="2:10" s="326" customFormat="1" ht="15">
      <c r="B2286" s="316">
        <v>42810.706747684999</v>
      </c>
      <c r="C2286" s="304">
        <v>50</v>
      </c>
      <c r="D2286" s="123">
        <f t="shared" si="35"/>
        <v>2.4799999999999969</v>
      </c>
      <c r="E2286" s="304">
        <v>47.52</v>
      </c>
      <c r="F2286" s="312" t="s">
        <v>2886</v>
      </c>
      <c r="H2286" s="6"/>
      <c r="I2286" s="307"/>
      <c r="J2286" s="6"/>
    </row>
    <row r="2287" spans="2:10" s="326" customFormat="1" ht="15">
      <c r="B2287" s="316">
        <v>42810.714490740997</v>
      </c>
      <c r="C2287" s="304">
        <v>300</v>
      </c>
      <c r="D2287" s="123">
        <f t="shared" si="35"/>
        <v>15</v>
      </c>
      <c r="E2287" s="304">
        <v>285</v>
      </c>
      <c r="F2287" s="312" t="s">
        <v>2887</v>
      </c>
      <c r="H2287" s="6"/>
      <c r="I2287" s="307"/>
      <c r="J2287" s="6"/>
    </row>
    <row r="2288" spans="2:10" s="326" customFormat="1" ht="15">
      <c r="B2288" s="316">
        <v>42810.717569444001</v>
      </c>
      <c r="C2288" s="304">
        <v>100</v>
      </c>
      <c r="D2288" s="123">
        <f t="shared" si="35"/>
        <v>4.9500000000000028</v>
      </c>
      <c r="E2288" s="304">
        <v>95.05</v>
      </c>
      <c r="F2288" s="312" t="s">
        <v>2888</v>
      </c>
      <c r="H2288" s="6"/>
      <c r="I2288" s="307"/>
      <c r="J2288" s="6"/>
    </row>
    <row r="2289" spans="2:10" s="326" customFormat="1" ht="15">
      <c r="B2289" s="316">
        <v>42810.720231480998</v>
      </c>
      <c r="C2289" s="304">
        <v>100</v>
      </c>
      <c r="D2289" s="123">
        <f t="shared" si="35"/>
        <v>4.9500000000000028</v>
      </c>
      <c r="E2289" s="304">
        <v>95.05</v>
      </c>
      <c r="F2289" s="312" t="s">
        <v>2889</v>
      </c>
      <c r="H2289" s="6"/>
      <c r="I2289" s="307"/>
      <c r="J2289" s="6"/>
    </row>
    <row r="2290" spans="2:10" s="326" customFormat="1" ht="15">
      <c r="B2290" s="316">
        <v>42810.740462962996</v>
      </c>
      <c r="C2290" s="304">
        <v>500</v>
      </c>
      <c r="D2290" s="123">
        <f t="shared" si="35"/>
        <v>25</v>
      </c>
      <c r="E2290" s="304">
        <v>475</v>
      </c>
      <c r="F2290" s="312" t="s">
        <v>2890</v>
      </c>
      <c r="H2290" s="6"/>
      <c r="I2290" s="307"/>
      <c r="J2290" s="6"/>
    </row>
    <row r="2291" spans="2:10" s="326" customFormat="1" ht="15">
      <c r="B2291" s="316">
        <v>42810.741585648</v>
      </c>
      <c r="C2291" s="304">
        <v>50</v>
      </c>
      <c r="D2291" s="123">
        <f t="shared" si="35"/>
        <v>2.5</v>
      </c>
      <c r="E2291" s="304">
        <v>47.5</v>
      </c>
      <c r="F2291" s="312" t="s">
        <v>2625</v>
      </c>
      <c r="H2291" s="6"/>
      <c r="I2291" s="307"/>
      <c r="J2291" s="6"/>
    </row>
    <row r="2292" spans="2:10" s="326" customFormat="1" ht="15">
      <c r="B2292" s="316">
        <v>42810.743310184997</v>
      </c>
      <c r="C2292" s="304">
        <v>50</v>
      </c>
      <c r="D2292" s="123">
        <f t="shared" si="35"/>
        <v>2.5</v>
      </c>
      <c r="E2292" s="304">
        <v>47.5</v>
      </c>
      <c r="F2292" s="312" t="s">
        <v>2891</v>
      </c>
      <c r="H2292" s="6"/>
      <c r="I2292" s="307"/>
      <c r="J2292" s="6"/>
    </row>
    <row r="2293" spans="2:10" s="326" customFormat="1" ht="15">
      <c r="B2293" s="316">
        <v>42810.753009259002</v>
      </c>
      <c r="C2293" s="304">
        <v>100</v>
      </c>
      <c r="D2293" s="123">
        <f t="shared" si="35"/>
        <v>5</v>
      </c>
      <c r="E2293" s="304">
        <v>95</v>
      </c>
      <c r="F2293" s="312" t="s">
        <v>1687</v>
      </c>
      <c r="H2293" s="6"/>
      <c r="I2293" s="307"/>
      <c r="J2293" s="6"/>
    </row>
    <row r="2294" spans="2:10" s="326" customFormat="1" ht="15">
      <c r="B2294" s="316">
        <v>42810.755775463003</v>
      </c>
      <c r="C2294" s="304">
        <v>250</v>
      </c>
      <c r="D2294" s="123">
        <f t="shared" si="35"/>
        <v>12.5</v>
      </c>
      <c r="E2294" s="304">
        <v>237.5</v>
      </c>
      <c r="F2294" s="312" t="s">
        <v>2892</v>
      </c>
      <c r="H2294" s="6"/>
      <c r="I2294" s="307"/>
      <c r="J2294" s="6"/>
    </row>
    <row r="2295" spans="2:10" s="326" customFormat="1" ht="15">
      <c r="B2295" s="316">
        <v>42810.764756944001</v>
      </c>
      <c r="C2295" s="304">
        <v>200</v>
      </c>
      <c r="D2295" s="123">
        <f t="shared" si="35"/>
        <v>10</v>
      </c>
      <c r="E2295" s="304">
        <v>190</v>
      </c>
      <c r="F2295" s="312" t="s">
        <v>2893</v>
      </c>
      <c r="H2295" s="6"/>
      <c r="I2295" s="307"/>
      <c r="J2295" s="6"/>
    </row>
    <row r="2296" spans="2:10" s="326" customFormat="1" ht="15">
      <c r="B2296" s="316">
        <v>42810.770023147998</v>
      </c>
      <c r="C2296" s="304">
        <v>100</v>
      </c>
      <c r="D2296" s="123">
        <f t="shared" si="35"/>
        <v>4.9500000000000028</v>
      </c>
      <c r="E2296" s="304">
        <v>95.05</v>
      </c>
      <c r="F2296" s="312" t="s">
        <v>2894</v>
      </c>
      <c r="H2296" s="6"/>
      <c r="I2296" s="307"/>
      <c r="J2296" s="6"/>
    </row>
    <row r="2297" spans="2:10" s="326" customFormat="1" ht="15">
      <c r="B2297" s="316">
        <v>42810.771122685001</v>
      </c>
      <c r="C2297" s="304">
        <v>100</v>
      </c>
      <c r="D2297" s="123">
        <f t="shared" si="35"/>
        <v>5</v>
      </c>
      <c r="E2297" s="304">
        <v>95</v>
      </c>
      <c r="F2297" s="312" t="s">
        <v>2895</v>
      </c>
      <c r="H2297" s="6"/>
      <c r="I2297" s="307"/>
      <c r="J2297" s="6"/>
    </row>
    <row r="2298" spans="2:10" s="326" customFormat="1" ht="15">
      <c r="B2298" s="316">
        <v>42810.785567129999</v>
      </c>
      <c r="C2298" s="304">
        <v>50</v>
      </c>
      <c r="D2298" s="123">
        <f t="shared" si="35"/>
        <v>2.5</v>
      </c>
      <c r="E2298" s="304">
        <v>47.5</v>
      </c>
      <c r="F2298" s="312" t="s">
        <v>2209</v>
      </c>
      <c r="H2298" s="6"/>
      <c r="I2298" s="307"/>
      <c r="J2298" s="6"/>
    </row>
    <row r="2299" spans="2:10" s="326" customFormat="1" ht="15">
      <c r="B2299" s="316">
        <v>42810.787581019002</v>
      </c>
      <c r="C2299" s="304">
        <v>500</v>
      </c>
      <c r="D2299" s="123">
        <f t="shared" si="35"/>
        <v>25</v>
      </c>
      <c r="E2299" s="304">
        <v>475</v>
      </c>
      <c r="F2299" s="312" t="s">
        <v>2305</v>
      </c>
      <c r="H2299" s="6"/>
      <c r="I2299" s="307"/>
      <c r="J2299" s="6"/>
    </row>
    <row r="2300" spans="2:10" s="326" customFormat="1" ht="15">
      <c r="B2300" s="316">
        <v>42810.800833333</v>
      </c>
      <c r="C2300" s="304">
        <v>200</v>
      </c>
      <c r="D2300" s="123">
        <f t="shared" si="35"/>
        <v>10</v>
      </c>
      <c r="E2300" s="304">
        <v>190</v>
      </c>
      <c r="F2300" s="312" t="s">
        <v>2896</v>
      </c>
      <c r="H2300" s="6"/>
      <c r="I2300" s="307"/>
      <c r="J2300" s="6"/>
    </row>
    <row r="2301" spans="2:10" s="326" customFormat="1" ht="15">
      <c r="B2301" s="316">
        <v>42810.805555555999</v>
      </c>
      <c r="C2301" s="304">
        <v>1000</v>
      </c>
      <c r="D2301" s="123">
        <f t="shared" si="35"/>
        <v>50</v>
      </c>
      <c r="E2301" s="304">
        <v>950</v>
      </c>
      <c r="F2301" s="312" t="s">
        <v>2897</v>
      </c>
      <c r="H2301" s="6"/>
      <c r="I2301" s="307"/>
      <c r="J2301" s="6"/>
    </row>
    <row r="2302" spans="2:10" s="326" customFormat="1" ht="15">
      <c r="B2302" s="316">
        <v>42810.809085647998</v>
      </c>
      <c r="C2302" s="304">
        <v>100</v>
      </c>
      <c r="D2302" s="123">
        <f t="shared" si="35"/>
        <v>4.9500000000000028</v>
      </c>
      <c r="E2302" s="304">
        <v>95.05</v>
      </c>
      <c r="F2302" s="312" t="s">
        <v>2898</v>
      </c>
      <c r="H2302" s="6"/>
      <c r="I2302" s="307"/>
      <c r="J2302" s="6"/>
    </row>
    <row r="2303" spans="2:10" s="326" customFormat="1" ht="15">
      <c r="B2303" s="316">
        <v>42810.810370370004</v>
      </c>
      <c r="C2303" s="304">
        <v>500</v>
      </c>
      <c r="D2303" s="123">
        <f t="shared" si="35"/>
        <v>24.75</v>
      </c>
      <c r="E2303" s="304">
        <v>475.25</v>
      </c>
      <c r="F2303" s="312" t="s">
        <v>2899</v>
      </c>
      <c r="H2303" s="6"/>
      <c r="I2303" s="307"/>
      <c r="J2303" s="6"/>
    </row>
    <row r="2304" spans="2:10" s="326" customFormat="1" ht="15">
      <c r="B2304" s="316">
        <v>42810.819814814997</v>
      </c>
      <c r="C2304" s="304">
        <v>100</v>
      </c>
      <c r="D2304" s="123">
        <f t="shared" si="35"/>
        <v>4.9500000000000028</v>
      </c>
      <c r="E2304" s="304">
        <v>95.05</v>
      </c>
      <c r="F2304" s="312" t="s">
        <v>2900</v>
      </c>
      <c r="H2304" s="6"/>
      <c r="I2304" s="307"/>
      <c r="J2304" s="6"/>
    </row>
    <row r="2305" spans="2:10" s="326" customFormat="1" ht="15">
      <c r="B2305" s="316">
        <v>42810.82650463</v>
      </c>
      <c r="C2305" s="304">
        <v>300</v>
      </c>
      <c r="D2305" s="123">
        <f t="shared" si="35"/>
        <v>15</v>
      </c>
      <c r="E2305" s="304">
        <v>285</v>
      </c>
      <c r="F2305" s="312" t="s">
        <v>2901</v>
      </c>
      <c r="H2305" s="6"/>
      <c r="I2305" s="307"/>
      <c r="J2305" s="6"/>
    </row>
    <row r="2306" spans="2:10" s="326" customFormat="1" ht="15">
      <c r="B2306" s="316">
        <v>42810.827731480997</v>
      </c>
      <c r="C2306" s="304">
        <v>100</v>
      </c>
      <c r="D2306" s="123">
        <f t="shared" si="35"/>
        <v>7</v>
      </c>
      <c r="E2306" s="304">
        <v>93</v>
      </c>
      <c r="F2306" s="312" t="s">
        <v>2902</v>
      </c>
      <c r="H2306" s="6"/>
      <c r="I2306" s="307"/>
      <c r="J2306" s="6"/>
    </row>
    <row r="2307" spans="2:10" s="326" customFormat="1" ht="15">
      <c r="B2307" s="316">
        <v>42810.831805556001</v>
      </c>
      <c r="C2307" s="304">
        <v>100</v>
      </c>
      <c r="D2307" s="123">
        <f t="shared" si="35"/>
        <v>7</v>
      </c>
      <c r="E2307" s="304">
        <v>93</v>
      </c>
      <c r="F2307" s="312" t="s">
        <v>2903</v>
      </c>
      <c r="H2307" s="6"/>
      <c r="I2307" s="307"/>
      <c r="J2307" s="6"/>
    </row>
    <row r="2308" spans="2:10" s="326" customFormat="1" ht="15">
      <c r="B2308" s="316">
        <v>42810.833379629999</v>
      </c>
      <c r="C2308" s="304">
        <v>200</v>
      </c>
      <c r="D2308" s="123">
        <f t="shared" si="35"/>
        <v>14</v>
      </c>
      <c r="E2308" s="304">
        <v>186</v>
      </c>
      <c r="F2308" s="312" t="s">
        <v>2666</v>
      </c>
      <c r="H2308" s="6"/>
      <c r="I2308" s="307"/>
      <c r="J2308" s="6"/>
    </row>
    <row r="2309" spans="2:10" s="326" customFormat="1" ht="15">
      <c r="B2309" s="316">
        <v>42810.838958332999</v>
      </c>
      <c r="C2309" s="304">
        <v>200</v>
      </c>
      <c r="D2309" s="123">
        <f t="shared" si="35"/>
        <v>14</v>
      </c>
      <c r="E2309" s="304">
        <v>186</v>
      </c>
      <c r="F2309" s="312" t="s">
        <v>2904</v>
      </c>
      <c r="H2309" s="6"/>
      <c r="I2309" s="307"/>
      <c r="J2309" s="6"/>
    </row>
    <row r="2310" spans="2:10" s="326" customFormat="1" ht="15">
      <c r="B2310" s="316">
        <v>42810.849201388999</v>
      </c>
      <c r="C2310" s="304">
        <v>20</v>
      </c>
      <c r="D2310" s="123">
        <f t="shared" ref="D2310:D2373" si="36">C2310-E2310</f>
        <v>1</v>
      </c>
      <c r="E2310" s="304">
        <v>19</v>
      </c>
      <c r="F2310" s="312" t="s">
        <v>1257</v>
      </c>
      <c r="H2310" s="6"/>
      <c r="I2310" s="307"/>
      <c r="J2310" s="6"/>
    </row>
    <row r="2311" spans="2:10" s="326" customFormat="1" ht="15">
      <c r="B2311" s="316">
        <v>42810.850787037001</v>
      </c>
      <c r="C2311" s="304">
        <v>1000</v>
      </c>
      <c r="D2311" s="123">
        <f t="shared" si="36"/>
        <v>49.5</v>
      </c>
      <c r="E2311" s="304">
        <v>950.5</v>
      </c>
      <c r="F2311" s="312" t="s">
        <v>2905</v>
      </c>
      <c r="H2311" s="6"/>
      <c r="I2311" s="307"/>
      <c r="J2311" s="6"/>
    </row>
    <row r="2312" spans="2:10" s="326" customFormat="1" ht="15">
      <c r="B2312" s="316">
        <v>42810.851689814997</v>
      </c>
      <c r="C2312" s="304">
        <v>200</v>
      </c>
      <c r="D2312" s="123">
        <f t="shared" si="36"/>
        <v>9.9000000000000057</v>
      </c>
      <c r="E2312" s="304">
        <v>190.1</v>
      </c>
      <c r="F2312" s="312" t="s">
        <v>2906</v>
      </c>
      <c r="H2312" s="6"/>
      <c r="I2312" s="307"/>
      <c r="J2312" s="6"/>
    </row>
    <row r="2313" spans="2:10" s="326" customFormat="1" ht="15">
      <c r="B2313" s="316">
        <v>42810.852569444003</v>
      </c>
      <c r="C2313" s="304">
        <v>40</v>
      </c>
      <c r="D2313" s="123">
        <f t="shared" si="36"/>
        <v>2</v>
      </c>
      <c r="E2313" s="304">
        <v>38</v>
      </c>
      <c r="F2313" s="312" t="s">
        <v>1257</v>
      </c>
      <c r="H2313" s="6"/>
      <c r="I2313" s="307"/>
      <c r="J2313" s="6"/>
    </row>
    <row r="2314" spans="2:10" s="326" customFormat="1" ht="15">
      <c r="B2314" s="316">
        <v>42810.860266203999</v>
      </c>
      <c r="C2314" s="304">
        <v>100</v>
      </c>
      <c r="D2314" s="123">
        <f t="shared" si="36"/>
        <v>5</v>
      </c>
      <c r="E2314" s="304">
        <v>95</v>
      </c>
      <c r="F2314" s="312" t="s">
        <v>2907</v>
      </c>
      <c r="H2314" s="6"/>
      <c r="I2314" s="307"/>
      <c r="J2314" s="6"/>
    </row>
    <row r="2315" spans="2:10" s="326" customFormat="1" ht="15">
      <c r="B2315" s="316">
        <v>42810.860752314999</v>
      </c>
      <c r="C2315" s="304">
        <v>100</v>
      </c>
      <c r="D2315" s="123">
        <f t="shared" si="36"/>
        <v>5</v>
      </c>
      <c r="E2315" s="304">
        <v>95</v>
      </c>
      <c r="F2315" s="312" t="s">
        <v>2908</v>
      </c>
      <c r="H2315" s="6"/>
      <c r="I2315" s="307"/>
      <c r="J2315" s="6"/>
    </row>
    <row r="2316" spans="2:10" s="326" customFormat="1" ht="15">
      <c r="B2316" s="316">
        <v>42810.878657407004</v>
      </c>
      <c r="C2316" s="304">
        <v>100</v>
      </c>
      <c r="D2316" s="123">
        <f t="shared" si="36"/>
        <v>4.9500000000000028</v>
      </c>
      <c r="E2316" s="304">
        <v>95.05</v>
      </c>
      <c r="F2316" s="312" t="s">
        <v>1246</v>
      </c>
      <c r="H2316" s="6"/>
      <c r="I2316" s="307"/>
      <c r="J2316" s="6"/>
    </row>
    <row r="2317" spans="2:10" s="326" customFormat="1" ht="15">
      <c r="B2317" s="316">
        <v>42810.888460647999</v>
      </c>
      <c r="C2317" s="304">
        <v>100</v>
      </c>
      <c r="D2317" s="123">
        <f t="shared" si="36"/>
        <v>4.9500000000000028</v>
      </c>
      <c r="E2317" s="304">
        <v>95.05</v>
      </c>
      <c r="F2317" s="312" t="s">
        <v>2909</v>
      </c>
      <c r="H2317" s="6"/>
      <c r="I2317" s="307"/>
      <c r="J2317" s="6"/>
    </row>
    <row r="2318" spans="2:10" s="326" customFormat="1" ht="15">
      <c r="B2318" s="316">
        <v>42810.890196758999</v>
      </c>
      <c r="C2318" s="304">
        <v>50</v>
      </c>
      <c r="D2318" s="123">
        <f t="shared" si="36"/>
        <v>2.5</v>
      </c>
      <c r="E2318" s="304">
        <v>47.5</v>
      </c>
      <c r="F2318" s="312" t="s">
        <v>2910</v>
      </c>
      <c r="H2318" s="6"/>
      <c r="I2318" s="307"/>
      <c r="J2318" s="6"/>
    </row>
    <row r="2319" spans="2:10" s="326" customFormat="1" ht="15">
      <c r="B2319" s="316">
        <v>42810.893854167</v>
      </c>
      <c r="C2319" s="304">
        <v>50</v>
      </c>
      <c r="D2319" s="123">
        <f t="shared" si="36"/>
        <v>2.5</v>
      </c>
      <c r="E2319" s="304">
        <v>47.5</v>
      </c>
      <c r="F2319" s="312" t="s">
        <v>2911</v>
      </c>
      <c r="H2319" s="6"/>
      <c r="I2319" s="307"/>
      <c r="J2319" s="6"/>
    </row>
    <row r="2320" spans="2:10" s="326" customFormat="1" ht="15">
      <c r="B2320" s="316">
        <v>42810.907511573998</v>
      </c>
      <c r="C2320" s="304">
        <v>100</v>
      </c>
      <c r="D2320" s="123">
        <f t="shared" si="36"/>
        <v>5</v>
      </c>
      <c r="E2320" s="304">
        <v>95</v>
      </c>
      <c r="F2320" s="312" t="s">
        <v>2912</v>
      </c>
      <c r="H2320" s="6"/>
      <c r="I2320" s="307"/>
      <c r="J2320" s="6"/>
    </row>
    <row r="2321" spans="2:10" s="326" customFormat="1" ht="15">
      <c r="B2321" s="316">
        <v>42810.908171296003</v>
      </c>
      <c r="C2321" s="304">
        <v>100</v>
      </c>
      <c r="D2321" s="123">
        <f t="shared" si="36"/>
        <v>5</v>
      </c>
      <c r="E2321" s="304">
        <v>95</v>
      </c>
      <c r="F2321" s="312" t="s">
        <v>1133</v>
      </c>
      <c r="H2321" s="6"/>
      <c r="I2321" s="307"/>
      <c r="J2321" s="6"/>
    </row>
    <row r="2322" spans="2:10" s="326" customFormat="1" ht="15">
      <c r="B2322" s="316">
        <v>42810.916388889003</v>
      </c>
      <c r="C2322" s="304">
        <v>100</v>
      </c>
      <c r="D2322" s="123">
        <f t="shared" si="36"/>
        <v>4.9500000000000028</v>
      </c>
      <c r="E2322" s="304">
        <v>95.05</v>
      </c>
      <c r="F2322" s="312" t="s">
        <v>2913</v>
      </c>
      <c r="H2322" s="6"/>
      <c r="I2322" s="307"/>
      <c r="J2322" s="6"/>
    </row>
    <row r="2323" spans="2:10" s="326" customFormat="1" ht="15">
      <c r="B2323" s="316">
        <v>42810.918553240997</v>
      </c>
      <c r="C2323" s="304">
        <v>200</v>
      </c>
      <c r="D2323" s="123">
        <f t="shared" si="36"/>
        <v>10</v>
      </c>
      <c r="E2323" s="304">
        <v>190</v>
      </c>
      <c r="F2323" s="312" t="s">
        <v>1231</v>
      </c>
      <c r="H2323" s="6"/>
      <c r="I2323" s="307"/>
      <c r="J2323" s="6"/>
    </row>
    <row r="2324" spans="2:10" s="326" customFormat="1" ht="15">
      <c r="B2324" s="316">
        <v>42810.926574074001</v>
      </c>
      <c r="C2324" s="304">
        <v>100</v>
      </c>
      <c r="D2324" s="123">
        <f t="shared" si="36"/>
        <v>5</v>
      </c>
      <c r="E2324" s="304">
        <v>95</v>
      </c>
      <c r="F2324" s="312" t="s">
        <v>1403</v>
      </c>
      <c r="H2324" s="6"/>
      <c r="I2324" s="307"/>
      <c r="J2324" s="6"/>
    </row>
    <row r="2325" spans="2:10" s="326" customFormat="1" ht="15">
      <c r="B2325" s="316">
        <v>42810.958379629999</v>
      </c>
      <c r="C2325" s="304">
        <v>200</v>
      </c>
      <c r="D2325" s="123">
        <f t="shared" si="36"/>
        <v>14</v>
      </c>
      <c r="E2325" s="304">
        <v>186</v>
      </c>
      <c r="F2325" s="312" t="s">
        <v>2914</v>
      </c>
      <c r="H2325" s="6"/>
      <c r="I2325" s="307"/>
      <c r="J2325" s="6"/>
    </row>
    <row r="2326" spans="2:10" s="326" customFormat="1" ht="15">
      <c r="B2326" s="316">
        <v>42810.966319444</v>
      </c>
      <c r="C2326" s="304">
        <v>100</v>
      </c>
      <c r="D2326" s="123">
        <f t="shared" si="36"/>
        <v>5</v>
      </c>
      <c r="E2326" s="304">
        <v>95</v>
      </c>
      <c r="F2326" s="312" t="s">
        <v>2915</v>
      </c>
      <c r="H2326" s="6"/>
      <c r="I2326" s="307"/>
      <c r="J2326" s="6"/>
    </row>
    <row r="2327" spans="2:10" s="326" customFormat="1" ht="15">
      <c r="B2327" s="316">
        <v>42810.976215278002</v>
      </c>
      <c r="C2327" s="304">
        <v>300</v>
      </c>
      <c r="D2327" s="123">
        <f t="shared" si="36"/>
        <v>14.850000000000023</v>
      </c>
      <c r="E2327" s="304">
        <v>285.14999999999998</v>
      </c>
      <c r="F2327" s="312" t="s">
        <v>2916</v>
      </c>
      <c r="H2327" s="6"/>
      <c r="I2327" s="307"/>
      <c r="J2327" s="6"/>
    </row>
    <row r="2328" spans="2:10" s="326" customFormat="1" ht="15">
      <c r="B2328" s="316">
        <v>42810.990763889</v>
      </c>
      <c r="C2328" s="304">
        <v>500</v>
      </c>
      <c r="D2328" s="123">
        <f t="shared" si="36"/>
        <v>25</v>
      </c>
      <c r="E2328" s="304">
        <v>475</v>
      </c>
      <c r="F2328" s="312" t="s">
        <v>2917</v>
      </c>
      <c r="H2328" s="6"/>
      <c r="I2328" s="307"/>
      <c r="J2328" s="6"/>
    </row>
    <row r="2329" spans="2:10" s="326" customFormat="1" ht="15">
      <c r="B2329" s="316">
        <v>42811.018379629997</v>
      </c>
      <c r="C2329" s="304">
        <v>50</v>
      </c>
      <c r="D2329" s="123">
        <f t="shared" si="36"/>
        <v>2.5</v>
      </c>
      <c r="E2329" s="304">
        <v>47.5</v>
      </c>
      <c r="F2329" s="312" t="s">
        <v>2918</v>
      </c>
      <c r="H2329" s="6"/>
      <c r="I2329" s="307"/>
      <c r="J2329" s="6"/>
    </row>
    <row r="2330" spans="2:10" s="326" customFormat="1" ht="15">
      <c r="B2330" s="316">
        <v>42811.080393518998</v>
      </c>
      <c r="C2330" s="304">
        <v>250</v>
      </c>
      <c r="D2330" s="123">
        <f t="shared" si="36"/>
        <v>12.5</v>
      </c>
      <c r="E2330" s="304">
        <v>237.5</v>
      </c>
      <c r="F2330" s="312" t="s">
        <v>2919</v>
      </c>
      <c r="H2330" s="6"/>
      <c r="I2330" s="307"/>
      <c r="J2330" s="6"/>
    </row>
    <row r="2331" spans="2:10" s="326" customFormat="1" ht="15">
      <c r="B2331" s="316">
        <v>42811.096342593002</v>
      </c>
      <c r="C2331" s="304">
        <v>55</v>
      </c>
      <c r="D2331" s="123">
        <f t="shared" si="36"/>
        <v>3.8500000000000014</v>
      </c>
      <c r="E2331" s="304">
        <v>51.15</v>
      </c>
      <c r="F2331" s="312" t="s">
        <v>2920</v>
      </c>
      <c r="H2331" s="6"/>
      <c r="I2331" s="307"/>
      <c r="J2331" s="6"/>
    </row>
    <row r="2332" spans="2:10" s="326" customFormat="1" ht="15">
      <c r="B2332" s="316">
        <v>42811.153958333001</v>
      </c>
      <c r="C2332" s="304">
        <v>100</v>
      </c>
      <c r="D2332" s="123">
        <f t="shared" si="36"/>
        <v>5</v>
      </c>
      <c r="E2332" s="304">
        <v>95</v>
      </c>
      <c r="F2332" s="312" t="s">
        <v>2921</v>
      </c>
      <c r="H2332" s="6"/>
      <c r="I2332" s="307"/>
      <c r="J2332" s="6"/>
    </row>
    <row r="2333" spans="2:10" s="326" customFormat="1" ht="15">
      <c r="B2333" s="316">
        <v>42811.268854167</v>
      </c>
      <c r="C2333" s="304">
        <v>10</v>
      </c>
      <c r="D2333" s="123">
        <f t="shared" si="36"/>
        <v>0.5</v>
      </c>
      <c r="E2333" s="304">
        <v>9.5</v>
      </c>
      <c r="F2333" s="312" t="s">
        <v>1254</v>
      </c>
      <c r="H2333" s="6"/>
      <c r="I2333" s="307"/>
      <c r="J2333" s="6"/>
    </row>
    <row r="2334" spans="2:10" s="326" customFormat="1" ht="15">
      <c r="B2334" s="316">
        <v>42811.284826388997</v>
      </c>
      <c r="C2334" s="304">
        <v>500</v>
      </c>
      <c r="D2334" s="123">
        <f t="shared" si="36"/>
        <v>24.75</v>
      </c>
      <c r="E2334" s="304">
        <v>475.25</v>
      </c>
      <c r="F2334" s="312" t="s">
        <v>2922</v>
      </c>
      <c r="H2334" s="6"/>
      <c r="I2334" s="307"/>
      <c r="J2334" s="6"/>
    </row>
    <row r="2335" spans="2:10" s="326" customFormat="1" ht="15">
      <c r="B2335" s="316">
        <v>42811.332129629998</v>
      </c>
      <c r="C2335" s="304">
        <v>800</v>
      </c>
      <c r="D2335" s="123">
        <f t="shared" si="36"/>
        <v>39.600000000000023</v>
      </c>
      <c r="E2335" s="304">
        <v>760.4</v>
      </c>
      <c r="F2335" s="312" t="s">
        <v>2510</v>
      </c>
      <c r="H2335" s="6"/>
      <c r="I2335" s="307"/>
      <c r="J2335" s="6"/>
    </row>
    <row r="2336" spans="2:10" s="326" customFormat="1" ht="15">
      <c r="B2336" s="316">
        <v>42811.337511573998</v>
      </c>
      <c r="C2336" s="304">
        <v>300</v>
      </c>
      <c r="D2336" s="123">
        <f t="shared" si="36"/>
        <v>15</v>
      </c>
      <c r="E2336" s="304">
        <v>285</v>
      </c>
      <c r="F2336" s="312" t="s">
        <v>2923</v>
      </c>
      <c r="H2336" s="6"/>
      <c r="I2336" s="307"/>
      <c r="J2336" s="6"/>
    </row>
    <row r="2337" spans="2:10" s="326" customFormat="1" ht="15">
      <c r="B2337" s="316">
        <v>42811.342407406999</v>
      </c>
      <c r="C2337" s="304">
        <v>50</v>
      </c>
      <c r="D2337" s="123">
        <f t="shared" si="36"/>
        <v>2.5</v>
      </c>
      <c r="E2337" s="304">
        <v>47.5</v>
      </c>
      <c r="F2337" s="312" t="s">
        <v>2924</v>
      </c>
      <c r="H2337" s="6"/>
      <c r="I2337" s="307"/>
      <c r="J2337" s="6"/>
    </row>
    <row r="2338" spans="2:10" s="326" customFormat="1" ht="15">
      <c r="B2338" s="316">
        <v>42811.361840277998</v>
      </c>
      <c r="C2338" s="304">
        <v>100</v>
      </c>
      <c r="D2338" s="123">
        <f t="shared" si="36"/>
        <v>5</v>
      </c>
      <c r="E2338" s="304">
        <v>95</v>
      </c>
      <c r="F2338" s="312" t="s">
        <v>2125</v>
      </c>
      <c r="H2338" s="6"/>
      <c r="I2338" s="307"/>
      <c r="J2338" s="6"/>
    </row>
    <row r="2339" spans="2:10" s="326" customFormat="1" ht="15">
      <c r="B2339" s="316">
        <v>42811.370046295997</v>
      </c>
      <c r="C2339" s="304">
        <v>50</v>
      </c>
      <c r="D2339" s="123">
        <f t="shared" si="36"/>
        <v>2.4799999999999969</v>
      </c>
      <c r="E2339" s="304">
        <v>47.52</v>
      </c>
      <c r="F2339" s="312" t="s">
        <v>2868</v>
      </c>
      <c r="H2339" s="6"/>
      <c r="I2339" s="307"/>
      <c r="J2339" s="6"/>
    </row>
    <row r="2340" spans="2:10" s="326" customFormat="1" ht="15">
      <c r="B2340" s="316">
        <v>42811.375555555998</v>
      </c>
      <c r="C2340" s="304">
        <v>100</v>
      </c>
      <c r="D2340" s="123">
        <f t="shared" si="36"/>
        <v>4.9500000000000028</v>
      </c>
      <c r="E2340" s="304">
        <v>95.05</v>
      </c>
      <c r="F2340" s="312" t="s">
        <v>2925</v>
      </c>
      <c r="H2340" s="6"/>
      <c r="I2340" s="307"/>
      <c r="J2340" s="6"/>
    </row>
    <row r="2341" spans="2:10" s="326" customFormat="1" ht="15">
      <c r="B2341" s="316">
        <v>42811.375706018996</v>
      </c>
      <c r="C2341" s="304">
        <v>1400</v>
      </c>
      <c r="D2341" s="123">
        <f t="shared" si="36"/>
        <v>98</v>
      </c>
      <c r="E2341" s="304">
        <v>1302</v>
      </c>
      <c r="F2341" s="312" t="s">
        <v>1161</v>
      </c>
      <c r="H2341" s="6"/>
      <c r="I2341" s="307"/>
      <c r="J2341" s="6"/>
    </row>
    <row r="2342" spans="2:10" s="326" customFormat="1" ht="15">
      <c r="B2342" s="316">
        <v>42811.377430556</v>
      </c>
      <c r="C2342" s="304">
        <v>200</v>
      </c>
      <c r="D2342" s="123">
        <f t="shared" si="36"/>
        <v>10</v>
      </c>
      <c r="E2342" s="304">
        <v>190</v>
      </c>
      <c r="F2342" s="312" t="s">
        <v>2926</v>
      </c>
      <c r="H2342" s="6"/>
      <c r="I2342" s="307"/>
      <c r="J2342" s="6"/>
    </row>
    <row r="2343" spans="2:10" s="326" customFormat="1" ht="15">
      <c r="B2343" s="316">
        <v>42811.393020832998</v>
      </c>
      <c r="C2343" s="304">
        <v>300</v>
      </c>
      <c r="D2343" s="123">
        <f t="shared" si="36"/>
        <v>15</v>
      </c>
      <c r="E2343" s="304">
        <v>285</v>
      </c>
      <c r="F2343" s="312" t="s">
        <v>2927</v>
      </c>
      <c r="H2343" s="6"/>
      <c r="I2343" s="307"/>
      <c r="J2343" s="6"/>
    </row>
    <row r="2344" spans="2:10" s="326" customFormat="1" ht="15">
      <c r="B2344" s="316">
        <v>42811.396006944</v>
      </c>
      <c r="C2344" s="304">
        <v>250</v>
      </c>
      <c r="D2344" s="123">
        <f t="shared" si="36"/>
        <v>12.379999999999995</v>
      </c>
      <c r="E2344" s="304">
        <v>237.62</v>
      </c>
      <c r="F2344" s="312" t="s">
        <v>2928</v>
      </c>
      <c r="H2344" s="6"/>
      <c r="I2344" s="307"/>
      <c r="J2344" s="6"/>
    </row>
    <row r="2345" spans="2:10" s="326" customFormat="1" ht="15">
      <c r="B2345" s="316">
        <v>42811.408206018998</v>
      </c>
      <c r="C2345" s="304">
        <v>300</v>
      </c>
      <c r="D2345" s="123">
        <f t="shared" si="36"/>
        <v>15</v>
      </c>
      <c r="E2345" s="304">
        <v>285</v>
      </c>
      <c r="F2345" s="312" t="s">
        <v>2333</v>
      </c>
      <c r="H2345" s="6"/>
      <c r="I2345" s="307"/>
      <c r="J2345" s="6"/>
    </row>
    <row r="2346" spans="2:10" s="326" customFormat="1" ht="15">
      <c r="B2346" s="316">
        <v>42811.419791667002</v>
      </c>
      <c r="C2346" s="304">
        <v>140</v>
      </c>
      <c r="D2346" s="123">
        <f t="shared" si="36"/>
        <v>9.8000000000000114</v>
      </c>
      <c r="E2346" s="304">
        <v>130.19999999999999</v>
      </c>
      <c r="F2346" s="312" t="s">
        <v>2102</v>
      </c>
      <c r="H2346" s="6"/>
      <c r="I2346" s="307"/>
      <c r="J2346" s="6"/>
    </row>
    <row r="2347" spans="2:10" s="326" customFormat="1" ht="15">
      <c r="B2347" s="316">
        <v>42811.435115740998</v>
      </c>
      <c r="C2347" s="304">
        <v>100</v>
      </c>
      <c r="D2347" s="123">
        <f t="shared" si="36"/>
        <v>5</v>
      </c>
      <c r="E2347" s="304">
        <v>95</v>
      </c>
      <c r="F2347" s="312" t="s">
        <v>2929</v>
      </c>
      <c r="H2347" s="6"/>
      <c r="I2347" s="307"/>
      <c r="J2347" s="6"/>
    </row>
    <row r="2348" spans="2:10" s="326" customFormat="1" ht="15">
      <c r="B2348" s="316">
        <v>42811.438414352</v>
      </c>
      <c r="C2348" s="304">
        <v>40</v>
      </c>
      <c r="D2348" s="123">
        <f t="shared" si="36"/>
        <v>2</v>
      </c>
      <c r="E2348" s="304">
        <v>38</v>
      </c>
      <c r="F2348" s="312" t="s">
        <v>1045</v>
      </c>
      <c r="H2348" s="6"/>
      <c r="I2348" s="307"/>
      <c r="J2348" s="6"/>
    </row>
    <row r="2349" spans="2:10" s="326" customFormat="1" ht="15">
      <c r="B2349" s="316">
        <v>42811.442592592997</v>
      </c>
      <c r="C2349" s="304">
        <v>1000</v>
      </c>
      <c r="D2349" s="123">
        <f t="shared" si="36"/>
        <v>50</v>
      </c>
      <c r="E2349" s="304">
        <v>950</v>
      </c>
      <c r="F2349" s="312" t="s">
        <v>1896</v>
      </c>
      <c r="H2349" s="6"/>
      <c r="I2349" s="307"/>
      <c r="J2349" s="6"/>
    </row>
    <row r="2350" spans="2:10" s="326" customFormat="1" ht="15">
      <c r="B2350" s="316">
        <v>42811.443124999998</v>
      </c>
      <c r="C2350" s="304">
        <v>1000</v>
      </c>
      <c r="D2350" s="123">
        <f t="shared" si="36"/>
        <v>50</v>
      </c>
      <c r="E2350" s="304">
        <v>950</v>
      </c>
      <c r="F2350" s="312" t="s">
        <v>1896</v>
      </c>
      <c r="H2350" s="6"/>
      <c r="I2350" s="307"/>
      <c r="J2350" s="6"/>
    </row>
    <row r="2351" spans="2:10" s="326" customFormat="1" ht="15">
      <c r="B2351" s="316">
        <v>42811.452696758999</v>
      </c>
      <c r="C2351" s="304">
        <v>1000</v>
      </c>
      <c r="D2351" s="123">
        <f t="shared" si="36"/>
        <v>49.5</v>
      </c>
      <c r="E2351" s="304">
        <v>950.5</v>
      </c>
      <c r="F2351" s="312" t="s">
        <v>2930</v>
      </c>
      <c r="H2351" s="6"/>
      <c r="I2351" s="307"/>
      <c r="J2351" s="6"/>
    </row>
    <row r="2352" spans="2:10" s="326" customFormat="1" ht="15">
      <c r="B2352" s="316">
        <v>42811.458391204003</v>
      </c>
      <c r="C2352" s="304">
        <v>100</v>
      </c>
      <c r="D2352" s="123">
        <f t="shared" si="36"/>
        <v>7</v>
      </c>
      <c r="E2352" s="304">
        <v>93</v>
      </c>
      <c r="F2352" s="312" t="s">
        <v>1749</v>
      </c>
      <c r="H2352" s="6"/>
      <c r="I2352" s="307"/>
      <c r="J2352" s="6"/>
    </row>
    <row r="2353" spans="2:10" s="326" customFormat="1" ht="15">
      <c r="B2353" s="316">
        <v>42811.458449074002</v>
      </c>
      <c r="C2353" s="304">
        <v>200</v>
      </c>
      <c r="D2353" s="123">
        <f t="shared" si="36"/>
        <v>10</v>
      </c>
      <c r="E2353" s="304">
        <v>190</v>
      </c>
      <c r="F2353" s="312" t="s">
        <v>2931</v>
      </c>
      <c r="H2353" s="6"/>
      <c r="I2353" s="307"/>
      <c r="J2353" s="6"/>
    </row>
    <row r="2354" spans="2:10" s="326" customFormat="1" ht="15">
      <c r="B2354" s="316">
        <v>42811.458506944</v>
      </c>
      <c r="C2354" s="304">
        <v>100</v>
      </c>
      <c r="D2354" s="123">
        <f t="shared" si="36"/>
        <v>5</v>
      </c>
      <c r="E2354" s="304">
        <v>95</v>
      </c>
      <c r="F2354" s="312" t="s">
        <v>2768</v>
      </c>
      <c r="H2354" s="6"/>
      <c r="I2354" s="307"/>
      <c r="J2354" s="6"/>
    </row>
    <row r="2355" spans="2:10" s="326" customFormat="1" ht="15">
      <c r="B2355" s="316">
        <v>42811.458611110997</v>
      </c>
      <c r="C2355" s="304">
        <v>50</v>
      </c>
      <c r="D2355" s="123">
        <f t="shared" si="36"/>
        <v>2.4799999999999969</v>
      </c>
      <c r="E2355" s="304">
        <v>47.52</v>
      </c>
      <c r="F2355" s="312" t="s">
        <v>2799</v>
      </c>
      <c r="H2355" s="6"/>
      <c r="I2355" s="307"/>
      <c r="J2355" s="6"/>
    </row>
    <row r="2356" spans="2:10" s="326" customFormat="1" ht="15">
      <c r="B2356" s="316">
        <v>42811.458807870004</v>
      </c>
      <c r="C2356" s="304">
        <v>200</v>
      </c>
      <c r="D2356" s="123">
        <f t="shared" si="36"/>
        <v>14</v>
      </c>
      <c r="E2356" s="304">
        <v>186</v>
      </c>
      <c r="F2356" s="312" t="s">
        <v>2932</v>
      </c>
      <c r="H2356" s="6"/>
      <c r="I2356" s="307"/>
      <c r="J2356" s="6"/>
    </row>
    <row r="2357" spans="2:10" s="326" customFormat="1" ht="15">
      <c r="B2357" s="316">
        <v>42811.458912037</v>
      </c>
      <c r="C2357" s="304">
        <v>100</v>
      </c>
      <c r="D2357" s="123">
        <f t="shared" si="36"/>
        <v>5</v>
      </c>
      <c r="E2357" s="304">
        <v>95</v>
      </c>
      <c r="F2357" s="312" t="s">
        <v>2933</v>
      </c>
      <c r="H2357" s="6"/>
      <c r="I2357" s="307"/>
      <c r="J2357" s="6"/>
    </row>
    <row r="2358" spans="2:10" s="326" customFormat="1" ht="15">
      <c r="B2358" s="316">
        <v>42811.458946758998</v>
      </c>
      <c r="C2358" s="304">
        <v>100</v>
      </c>
      <c r="D2358" s="123">
        <f t="shared" si="36"/>
        <v>5</v>
      </c>
      <c r="E2358" s="304">
        <v>95</v>
      </c>
      <c r="F2358" s="312" t="s">
        <v>2934</v>
      </c>
      <c r="H2358" s="6"/>
      <c r="I2358" s="307"/>
      <c r="J2358" s="6"/>
    </row>
    <row r="2359" spans="2:10" s="326" customFormat="1" ht="15">
      <c r="B2359" s="316">
        <v>42811.459074074002</v>
      </c>
      <c r="C2359" s="304">
        <v>150</v>
      </c>
      <c r="D2359" s="123">
        <f t="shared" si="36"/>
        <v>7.4300000000000068</v>
      </c>
      <c r="E2359" s="304">
        <v>142.57</v>
      </c>
      <c r="F2359" s="312" t="s">
        <v>2777</v>
      </c>
      <c r="H2359" s="6"/>
      <c r="I2359" s="307"/>
      <c r="J2359" s="6"/>
    </row>
    <row r="2360" spans="2:10" s="326" customFormat="1" ht="15">
      <c r="B2360" s="316">
        <v>42811.459212962996</v>
      </c>
      <c r="C2360" s="304">
        <v>100</v>
      </c>
      <c r="D2360" s="123">
        <f t="shared" si="36"/>
        <v>5</v>
      </c>
      <c r="E2360" s="304">
        <v>95</v>
      </c>
      <c r="F2360" s="312" t="s">
        <v>2935</v>
      </c>
      <c r="H2360" s="6"/>
      <c r="I2360" s="307"/>
      <c r="J2360" s="6"/>
    </row>
    <row r="2361" spans="2:10" s="326" customFormat="1" ht="15">
      <c r="B2361" s="316">
        <v>42811.459293981003</v>
      </c>
      <c r="C2361" s="304">
        <v>200</v>
      </c>
      <c r="D2361" s="123">
        <f t="shared" si="36"/>
        <v>9.9000000000000057</v>
      </c>
      <c r="E2361" s="304">
        <v>190.1</v>
      </c>
      <c r="F2361" s="312" t="s">
        <v>2936</v>
      </c>
      <c r="H2361" s="6"/>
      <c r="I2361" s="307"/>
      <c r="J2361" s="6"/>
    </row>
    <row r="2362" spans="2:10" s="326" customFormat="1" ht="15">
      <c r="B2362" s="316">
        <v>42811.459479167002</v>
      </c>
      <c r="C2362" s="304">
        <v>50</v>
      </c>
      <c r="D2362" s="123">
        <f t="shared" si="36"/>
        <v>2.4799999999999969</v>
      </c>
      <c r="E2362" s="304">
        <v>47.52</v>
      </c>
      <c r="F2362" s="312" t="s">
        <v>1768</v>
      </c>
      <c r="H2362" s="6"/>
      <c r="I2362" s="307"/>
      <c r="J2362" s="6"/>
    </row>
    <row r="2363" spans="2:10" s="326" customFormat="1" ht="15">
      <c r="B2363" s="316">
        <v>42811.459594906999</v>
      </c>
      <c r="C2363" s="304">
        <v>500</v>
      </c>
      <c r="D2363" s="123">
        <f t="shared" si="36"/>
        <v>35</v>
      </c>
      <c r="E2363" s="304">
        <v>465</v>
      </c>
      <c r="F2363" s="312" t="s">
        <v>2937</v>
      </c>
      <c r="H2363" s="6"/>
      <c r="I2363" s="307"/>
      <c r="J2363" s="6"/>
    </row>
    <row r="2364" spans="2:10" s="326" customFormat="1" ht="15">
      <c r="B2364" s="316">
        <v>42811.459641203997</v>
      </c>
      <c r="C2364" s="304">
        <v>50</v>
      </c>
      <c r="D2364" s="123">
        <f t="shared" si="36"/>
        <v>2.4799999999999969</v>
      </c>
      <c r="E2364" s="304">
        <v>47.52</v>
      </c>
      <c r="F2364" s="312" t="s">
        <v>2938</v>
      </c>
      <c r="H2364" s="6"/>
      <c r="I2364" s="307"/>
      <c r="J2364" s="6"/>
    </row>
    <row r="2365" spans="2:10" s="326" customFormat="1" ht="15">
      <c r="B2365" s="316">
        <v>42811.459699074003</v>
      </c>
      <c r="C2365" s="304">
        <v>100</v>
      </c>
      <c r="D2365" s="123">
        <f t="shared" si="36"/>
        <v>4.9500000000000028</v>
      </c>
      <c r="E2365" s="304">
        <v>95.05</v>
      </c>
      <c r="F2365" s="312" t="s">
        <v>2484</v>
      </c>
      <c r="H2365" s="6"/>
      <c r="I2365" s="307"/>
      <c r="J2365" s="6"/>
    </row>
    <row r="2366" spans="2:10" s="326" customFormat="1" ht="15">
      <c r="B2366" s="316">
        <v>42811.460821758999</v>
      </c>
      <c r="C2366" s="304">
        <v>500</v>
      </c>
      <c r="D2366" s="123">
        <f t="shared" si="36"/>
        <v>25</v>
      </c>
      <c r="E2366" s="304">
        <v>475</v>
      </c>
      <c r="F2366" s="312" t="s">
        <v>2600</v>
      </c>
      <c r="H2366" s="6"/>
      <c r="I2366" s="307"/>
      <c r="J2366" s="6"/>
    </row>
    <row r="2367" spans="2:10" s="326" customFormat="1" ht="15">
      <c r="B2367" s="316">
        <v>42811.479652777998</v>
      </c>
      <c r="C2367" s="304">
        <v>100</v>
      </c>
      <c r="D2367" s="123">
        <f t="shared" si="36"/>
        <v>5</v>
      </c>
      <c r="E2367" s="304">
        <v>95</v>
      </c>
      <c r="F2367" s="312" t="s">
        <v>2865</v>
      </c>
      <c r="H2367" s="6"/>
      <c r="I2367" s="307"/>
      <c r="J2367" s="6"/>
    </row>
    <row r="2368" spans="2:10" s="326" customFormat="1" ht="15">
      <c r="B2368" s="316">
        <v>42811.482824074003</v>
      </c>
      <c r="C2368" s="304">
        <v>50</v>
      </c>
      <c r="D2368" s="123">
        <f t="shared" si="36"/>
        <v>3.5</v>
      </c>
      <c r="E2368" s="304">
        <v>46.5</v>
      </c>
      <c r="F2368" s="312" t="s">
        <v>1315</v>
      </c>
      <c r="H2368" s="6"/>
      <c r="I2368" s="307"/>
      <c r="J2368" s="6"/>
    </row>
    <row r="2369" spans="2:10" s="326" customFormat="1" ht="15">
      <c r="B2369" s="316">
        <v>42811.502766204001</v>
      </c>
      <c r="C2369" s="304">
        <v>50</v>
      </c>
      <c r="D2369" s="123">
        <f t="shared" si="36"/>
        <v>2.4799999999999969</v>
      </c>
      <c r="E2369" s="304">
        <v>47.52</v>
      </c>
      <c r="F2369" s="312" t="s">
        <v>2939</v>
      </c>
      <c r="H2369" s="6"/>
      <c r="I2369" s="307"/>
      <c r="J2369" s="6"/>
    </row>
    <row r="2370" spans="2:10" s="326" customFormat="1" ht="15">
      <c r="B2370" s="316">
        <v>42811.517858796004</v>
      </c>
      <c r="C2370" s="304">
        <v>300</v>
      </c>
      <c r="D2370" s="123">
        <f t="shared" si="36"/>
        <v>14.850000000000023</v>
      </c>
      <c r="E2370" s="304">
        <v>285.14999999999998</v>
      </c>
      <c r="F2370" s="312" t="s">
        <v>2940</v>
      </c>
      <c r="H2370" s="6"/>
      <c r="I2370" s="307"/>
      <c r="J2370" s="6"/>
    </row>
    <row r="2371" spans="2:10" s="326" customFormat="1" ht="15">
      <c r="B2371" s="316">
        <v>42811.529768519002</v>
      </c>
      <c r="C2371" s="304">
        <v>100</v>
      </c>
      <c r="D2371" s="123">
        <f t="shared" si="36"/>
        <v>5</v>
      </c>
      <c r="E2371" s="304">
        <v>95</v>
      </c>
      <c r="F2371" s="312" t="s">
        <v>2941</v>
      </c>
      <c r="H2371" s="6"/>
      <c r="I2371" s="307"/>
      <c r="J2371" s="6"/>
    </row>
    <row r="2372" spans="2:10" s="326" customFormat="1" ht="15">
      <c r="B2372" s="316">
        <v>42811.564189814999</v>
      </c>
      <c r="C2372" s="304">
        <v>100</v>
      </c>
      <c r="D2372" s="123">
        <f t="shared" si="36"/>
        <v>5</v>
      </c>
      <c r="E2372" s="304">
        <v>95</v>
      </c>
      <c r="F2372" s="312" t="s">
        <v>1247</v>
      </c>
      <c r="H2372" s="6"/>
      <c r="I2372" s="307"/>
      <c r="J2372" s="6"/>
    </row>
    <row r="2373" spans="2:10" s="326" customFormat="1" ht="15">
      <c r="B2373" s="316">
        <v>42811.568101851997</v>
      </c>
      <c r="C2373" s="304">
        <v>200</v>
      </c>
      <c r="D2373" s="123">
        <f t="shared" si="36"/>
        <v>10</v>
      </c>
      <c r="E2373" s="304">
        <v>190</v>
      </c>
      <c r="F2373" s="312" t="s">
        <v>2521</v>
      </c>
      <c r="H2373" s="6"/>
      <c r="I2373" s="307"/>
      <c r="J2373" s="6"/>
    </row>
    <row r="2374" spans="2:10" s="326" customFormat="1" ht="15">
      <c r="B2374" s="316">
        <v>42811.569212962997</v>
      </c>
      <c r="C2374" s="304">
        <v>200</v>
      </c>
      <c r="D2374" s="123">
        <f t="shared" ref="D2374:D2437" si="37">C2374-E2374</f>
        <v>10</v>
      </c>
      <c r="E2374" s="304">
        <v>190</v>
      </c>
      <c r="F2374" s="312" t="s">
        <v>2940</v>
      </c>
      <c r="H2374" s="6"/>
      <c r="I2374" s="307"/>
      <c r="J2374" s="6"/>
    </row>
    <row r="2375" spans="2:10" s="326" customFormat="1" ht="15">
      <c r="B2375" s="316">
        <v>42811.597997684999</v>
      </c>
      <c r="C2375" s="304">
        <v>300</v>
      </c>
      <c r="D2375" s="123">
        <f t="shared" si="37"/>
        <v>15</v>
      </c>
      <c r="E2375" s="304">
        <v>285</v>
      </c>
      <c r="F2375" s="312" t="s">
        <v>2942</v>
      </c>
      <c r="H2375" s="6"/>
      <c r="I2375" s="307"/>
      <c r="J2375" s="6"/>
    </row>
    <row r="2376" spans="2:10" s="326" customFormat="1" ht="15">
      <c r="B2376" s="316">
        <v>42811.612881943998</v>
      </c>
      <c r="C2376" s="304">
        <v>70</v>
      </c>
      <c r="D2376" s="123">
        <f t="shared" si="37"/>
        <v>3.4699999999999989</v>
      </c>
      <c r="E2376" s="304">
        <v>66.53</v>
      </c>
      <c r="F2376" s="312" t="s">
        <v>2481</v>
      </c>
      <c r="H2376" s="6"/>
      <c r="I2376" s="307"/>
      <c r="J2376" s="6"/>
    </row>
    <row r="2377" spans="2:10" s="326" customFormat="1" ht="15">
      <c r="B2377" s="316">
        <v>42811.635243056</v>
      </c>
      <c r="C2377" s="304">
        <v>150</v>
      </c>
      <c r="D2377" s="123">
        <f t="shared" si="37"/>
        <v>7.5</v>
      </c>
      <c r="E2377" s="304">
        <v>142.5</v>
      </c>
      <c r="F2377" s="312" t="s">
        <v>2943</v>
      </c>
      <c r="H2377" s="6"/>
      <c r="I2377" s="307"/>
      <c r="J2377" s="6"/>
    </row>
    <row r="2378" spans="2:10" s="326" customFormat="1" ht="15">
      <c r="B2378" s="316">
        <v>42811.657638889003</v>
      </c>
      <c r="C2378" s="304">
        <v>300</v>
      </c>
      <c r="D2378" s="123">
        <f t="shared" si="37"/>
        <v>15</v>
      </c>
      <c r="E2378" s="304">
        <v>285</v>
      </c>
      <c r="F2378" s="312" t="s">
        <v>2944</v>
      </c>
      <c r="H2378" s="6"/>
      <c r="I2378" s="307"/>
      <c r="J2378" s="6"/>
    </row>
    <row r="2379" spans="2:10" s="326" customFormat="1" ht="15">
      <c r="B2379" s="316">
        <v>42811.658321759001</v>
      </c>
      <c r="C2379" s="304">
        <v>100</v>
      </c>
      <c r="D2379" s="123">
        <f t="shared" si="37"/>
        <v>7</v>
      </c>
      <c r="E2379" s="304">
        <v>93</v>
      </c>
      <c r="F2379" s="312" t="s">
        <v>2945</v>
      </c>
      <c r="H2379" s="6"/>
      <c r="I2379" s="307"/>
      <c r="J2379" s="6"/>
    </row>
    <row r="2380" spans="2:10" s="326" customFormat="1" ht="15">
      <c r="B2380" s="316">
        <v>42811.661458333001</v>
      </c>
      <c r="C2380" s="304">
        <v>50</v>
      </c>
      <c r="D2380" s="123">
        <f t="shared" si="37"/>
        <v>2.5</v>
      </c>
      <c r="E2380" s="304">
        <v>47.5</v>
      </c>
      <c r="F2380" s="312" t="s">
        <v>2946</v>
      </c>
      <c r="H2380" s="6"/>
      <c r="I2380" s="307"/>
      <c r="J2380" s="6"/>
    </row>
    <row r="2381" spans="2:10" s="326" customFormat="1" ht="15">
      <c r="B2381" s="316">
        <v>42811.707858795999</v>
      </c>
      <c r="C2381" s="304">
        <v>200</v>
      </c>
      <c r="D2381" s="123">
        <f t="shared" si="37"/>
        <v>14</v>
      </c>
      <c r="E2381" s="304">
        <v>186</v>
      </c>
      <c r="F2381" s="312" t="s">
        <v>2722</v>
      </c>
      <c r="H2381" s="6"/>
      <c r="I2381" s="307"/>
      <c r="J2381" s="6"/>
    </row>
    <row r="2382" spans="2:10" s="326" customFormat="1" ht="15">
      <c r="B2382" s="316">
        <v>42811.715416667001</v>
      </c>
      <c r="C2382" s="304">
        <v>40</v>
      </c>
      <c r="D2382" s="123">
        <f t="shared" si="37"/>
        <v>2</v>
      </c>
      <c r="E2382" s="304">
        <v>38</v>
      </c>
      <c r="F2382" s="312" t="s">
        <v>1522</v>
      </c>
      <c r="H2382" s="6"/>
      <c r="I2382" s="307"/>
      <c r="J2382" s="6"/>
    </row>
    <row r="2383" spans="2:10" s="326" customFormat="1" ht="15">
      <c r="B2383" s="316">
        <v>42811.726388889001</v>
      </c>
      <c r="C2383" s="304">
        <v>500</v>
      </c>
      <c r="D2383" s="123">
        <f t="shared" si="37"/>
        <v>25</v>
      </c>
      <c r="E2383" s="304">
        <v>475</v>
      </c>
      <c r="F2383" s="312" t="s">
        <v>2947</v>
      </c>
      <c r="H2383" s="6"/>
      <c r="I2383" s="307"/>
      <c r="J2383" s="6"/>
    </row>
    <row r="2384" spans="2:10" s="326" customFormat="1" ht="15">
      <c r="B2384" s="316">
        <v>42811.727476852</v>
      </c>
      <c r="C2384" s="304">
        <v>20</v>
      </c>
      <c r="D2384" s="123">
        <f t="shared" si="37"/>
        <v>1</v>
      </c>
      <c r="E2384" s="304">
        <v>19</v>
      </c>
      <c r="F2384" s="312" t="s">
        <v>2948</v>
      </c>
      <c r="H2384" s="6"/>
      <c r="I2384" s="307"/>
      <c r="J2384" s="6"/>
    </row>
    <row r="2385" spans="2:10" s="326" customFormat="1" ht="15">
      <c r="B2385" s="316">
        <v>42811.727488425997</v>
      </c>
      <c r="C2385" s="304">
        <v>10</v>
      </c>
      <c r="D2385" s="123">
        <f t="shared" si="37"/>
        <v>0.69999999999999929</v>
      </c>
      <c r="E2385" s="304">
        <v>9.3000000000000007</v>
      </c>
      <c r="F2385" s="312" t="s">
        <v>1380</v>
      </c>
      <c r="H2385" s="6"/>
      <c r="I2385" s="307"/>
      <c r="J2385" s="6"/>
    </row>
    <row r="2386" spans="2:10" s="326" customFormat="1" ht="15">
      <c r="B2386" s="316">
        <v>42811.729293981</v>
      </c>
      <c r="C2386" s="304">
        <v>50</v>
      </c>
      <c r="D2386" s="123">
        <f t="shared" si="37"/>
        <v>3.5</v>
      </c>
      <c r="E2386" s="304">
        <v>46.5</v>
      </c>
      <c r="F2386" s="312" t="s">
        <v>1380</v>
      </c>
      <c r="H2386" s="6"/>
      <c r="I2386" s="307"/>
      <c r="J2386" s="6"/>
    </row>
    <row r="2387" spans="2:10" s="326" customFormat="1" ht="15">
      <c r="B2387" s="316">
        <v>42811.730752315001</v>
      </c>
      <c r="C2387" s="304">
        <v>50</v>
      </c>
      <c r="D2387" s="123">
        <f t="shared" si="37"/>
        <v>2.5</v>
      </c>
      <c r="E2387" s="304">
        <v>47.5</v>
      </c>
      <c r="F2387" s="312" t="s">
        <v>2948</v>
      </c>
      <c r="H2387" s="6"/>
      <c r="I2387" s="307"/>
      <c r="J2387" s="6"/>
    </row>
    <row r="2388" spans="2:10" s="326" customFormat="1" ht="15">
      <c r="B2388" s="316">
        <v>42811.730752315001</v>
      </c>
      <c r="C2388" s="304">
        <v>10</v>
      </c>
      <c r="D2388" s="123">
        <f t="shared" si="37"/>
        <v>0.69999999999999929</v>
      </c>
      <c r="E2388" s="304">
        <v>9.3000000000000007</v>
      </c>
      <c r="F2388" s="312" t="s">
        <v>1380</v>
      </c>
      <c r="H2388" s="6"/>
      <c r="I2388" s="307"/>
      <c r="J2388" s="6"/>
    </row>
    <row r="2389" spans="2:10" s="326" customFormat="1" ht="15">
      <c r="B2389" s="316">
        <v>42811.733576389001</v>
      </c>
      <c r="C2389" s="304">
        <v>166</v>
      </c>
      <c r="D2389" s="123">
        <f t="shared" si="37"/>
        <v>8.3000000000000114</v>
      </c>
      <c r="E2389" s="304">
        <v>157.69999999999999</v>
      </c>
      <c r="F2389" s="312" t="s">
        <v>2855</v>
      </c>
      <c r="H2389" s="6"/>
      <c r="I2389" s="307"/>
      <c r="J2389" s="6"/>
    </row>
    <row r="2390" spans="2:10" s="326" customFormat="1" ht="15">
      <c r="B2390" s="316">
        <v>42811.750173610999</v>
      </c>
      <c r="C2390" s="304">
        <v>50</v>
      </c>
      <c r="D2390" s="123">
        <f t="shared" si="37"/>
        <v>3.5</v>
      </c>
      <c r="E2390" s="304">
        <v>46.5</v>
      </c>
      <c r="F2390" s="312" t="s">
        <v>2949</v>
      </c>
      <c r="H2390" s="6"/>
      <c r="I2390" s="307"/>
      <c r="J2390" s="6"/>
    </row>
    <row r="2391" spans="2:10" s="326" customFormat="1" ht="15">
      <c r="B2391" s="316">
        <v>42811.755324074002</v>
      </c>
      <c r="C2391" s="304">
        <v>100</v>
      </c>
      <c r="D2391" s="123">
        <f t="shared" si="37"/>
        <v>7</v>
      </c>
      <c r="E2391" s="304">
        <v>93</v>
      </c>
      <c r="F2391" s="312" t="s">
        <v>2950</v>
      </c>
      <c r="H2391" s="6"/>
      <c r="I2391" s="307"/>
      <c r="J2391" s="6"/>
    </row>
    <row r="2392" spans="2:10" s="326" customFormat="1" ht="15">
      <c r="B2392" s="316">
        <v>42811.772025462997</v>
      </c>
      <c r="C2392" s="304">
        <v>60</v>
      </c>
      <c r="D2392" s="123">
        <f t="shared" si="37"/>
        <v>3</v>
      </c>
      <c r="E2392" s="304">
        <v>57</v>
      </c>
      <c r="F2392" s="312" t="s">
        <v>2791</v>
      </c>
      <c r="H2392" s="6"/>
      <c r="I2392" s="307"/>
      <c r="J2392" s="6"/>
    </row>
    <row r="2393" spans="2:10" s="326" customFormat="1" ht="15">
      <c r="B2393" s="316">
        <v>42811.772361110998</v>
      </c>
      <c r="C2393" s="304">
        <v>1000</v>
      </c>
      <c r="D2393" s="123">
        <f t="shared" si="37"/>
        <v>50</v>
      </c>
      <c r="E2393" s="304">
        <v>950</v>
      </c>
      <c r="F2393" s="312" t="s">
        <v>2951</v>
      </c>
      <c r="H2393" s="6"/>
      <c r="I2393" s="307"/>
      <c r="J2393" s="6"/>
    </row>
    <row r="2394" spans="2:10" s="326" customFormat="1" ht="15">
      <c r="B2394" s="316">
        <v>42811.774606480998</v>
      </c>
      <c r="C2394" s="304">
        <v>1850</v>
      </c>
      <c r="D2394" s="123">
        <f t="shared" si="37"/>
        <v>92.5</v>
      </c>
      <c r="E2394" s="304">
        <v>1757.5</v>
      </c>
      <c r="F2394" s="312" t="s">
        <v>2883</v>
      </c>
      <c r="H2394" s="6"/>
      <c r="I2394" s="307"/>
      <c r="J2394" s="6"/>
    </row>
    <row r="2395" spans="2:10" s="326" customFormat="1" ht="15">
      <c r="B2395" s="316">
        <v>42811.793194443999</v>
      </c>
      <c r="C2395" s="304">
        <v>300</v>
      </c>
      <c r="D2395" s="123">
        <f t="shared" si="37"/>
        <v>15</v>
      </c>
      <c r="E2395" s="304">
        <v>285</v>
      </c>
      <c r="F2395" s="312" t="s">
        <v>2952</v>
      </c>
      <c r="H2395" s="6"/>
      <c r="I2395" s="307"/>
      <c r="J2395" s="6"/>
    </row>
    <row r="2396" spans="2:10" s="326" customFormat="1" ht="15">
      <c r="B2396" s="316">
        <v>42811.798564814999</v>
      </c>
      <c r="C2396" s="304">
        <v>100</v>
      </c>
      <c r="D2396" s="123">
        <f t="shared" si="37"/>
        <v>5</v>
      </c>
      <c r="E2396" s="304">
        <v>95</v>
      </c>
      <c r="F2396" s="312" t="s">
        <v>2953</v>
      </c>
      <c r="H2396" s="6"/>
      <c r="I2396" s="307"/>
      <c r="J2396" s="6"/>
    </row>
    <row r="2397" spans="2:10" s="326" customFormat="1" ht="15">
      <c r="B2397" s="316">
        <v>42811.799756943998</v>
      </c>
      <c r="C2397" s="304">
        <v>100</v>
      </c>
      <c r="D2397" s="123">
        <f t="shared" si="37"/>
        <v>5</v>
      </c>
      <c r="E2397" s="304">
        <v>95</v>
      </c>
      <c r="F2397" s="312" t="s">
        <v>2954</v>
      </c>
      <c r="H2397" s="6"/>
      <c r="I2397" s="307"/>
      <c r="J2397" s="6"/>
    </row>
    <row r="2398" spans="2:10" s="326" customFormat="1" ht="15">
      <c r="B2398" s="316">
        <v>42811.802592592998</v>
      </c>
      <c r="C2398" s="304">
        <v>500</v>
      </c>
      <c r="D2398" s="123">
        <f t="shared" si="37"/>
        <v>25</v>
      </c>
      <c r="E2398" s="304">
        <v>475</v>
      </c>
      <c r="F2398" s="312" t="s">
        <v>1088</v>
      </c>
      <c r="H2398" s="6"/>
      <c r="I2398" s="307"/>
      <c r="J2398" s="6"/>
    </row>
    <row r="2399" spans="2:10" s="326" customFormat="1" ht="15">
      <c r="B2399" s="316">
        <v>42811.813946759001</v>
      </c>
      <c r="C2399" s="304">
        <v>100</v>
      </c>
      <c r="D2399" s="123">
        <f t="shared" si="37"/>
        <v>4.9500000000000028</v>
      </c>
      <c r="E2399" s="304">
        <v>95.05</v>
      </c>
      <c r="F2399" s="312" t="s">
        <v>2955</v>
      </c>
      <c r="H2399" s="6"/>
      <c r="I2399" s="307"/>
      <c r="J2399" s="6"/>
    </row>
    <row r="2400" spans="2:10" s="326" customFormat="1" ht="15">
      <c r="B2400" s="316">
        <v>42811.815844907003</v>
      </c>
      <c r="C2400" s="304">
        <v>50</v>
      </c>
      <c r="D2400" s="123">
        <f t="shared" si="37"/>
        <v>3.5</v>
      </c>
      <c r="E2400" s="304">
        <v>46.5</v>
      </c>
      <c r="F2400" s="312" t="s">
        <v>2956</v>
      </c>
      <c r="H2400" s="6"/>
      <c r="I2400" s="307"/>
      <c r="J2400" s="6"/>
    </row>
    <row r="2401" spans="2:10" s="326" customFormat="1" ht="15">
      <c r="B2401" s="316">
        <v>42811.825497685</v>
      </c>
      <c r="C2401" s="304">
        <v>50</v>
      </c>
      <c r="D2401" s="123">
        <f t="shared" si="37"/>
        <v>2.4799999999999969</v>
      </c>
      <c r="E2401" s="304">
        <v>47.52</v>
      </c>
      <c r="F2401" s="312" t="s">
        <v>1332</v>
      </c>
      <c r="H2401" s="6"/>
      <c r="I2401" s="307"/>
      <c r="J2401" s="6"/>
    </row>
    <row r="2402" spans="2:10" s="326" customFormat="1" ht="15">
      <c r="B2402" s="316">
        <v>42811.837476852001</v>
      </c>
      <c r="C2402" s="304">
        <v>150</v>
      </c>
      <c r="D2402" s="123">
        <f t="shared" si="37"/>
        <v>7.5</v>
      </c>
      <c r="E2402" s="304">
        <v>142.5</v>
      </c>
      <c r="F2402" s="312" t="s">
        <v>2957</v>
      </c>
      <c r="H2402" s="6"/>
      <c r="I2402" s="307"/>
      <c r="J2402" s="6"/>
    </row>
    <row r="2403" spans="2:10" s="326" customFormat="1" ht="15">
      <c r="B2403" s="316">
        <v>42811.840104167</v>
      </c>
      <c r="C2403" s="304">
        <v>200</v>
      </c>
      <c r="D2403" s="123">
        <f t="shared" si="37"/>
        <v>9.9000000000000057</v>
      </c>
      <c r="E2403" s="304">
        <v>190.1</v>
      </c>
      <c r="F2403" s="312" t="s">
        <v>2958</v>
      </c>
      <c r="H2403" s="6"/>
      <c r="I2403" s="307"/>
      <c r="J2403" s="6"/>
    </row>
    <row r="2404" spans="2:10" s="326" customFormat="1" ht="15">
      <c r="B2404" s="316">
        <v>42811.843530093</v>
      </c>
      <c r="C2404" s="304">
        <v>450</v>
      </c>
      <c r="D2404" s="123">
        <f t="shared" si="37"/>
        <v>22.5</v>
      </c>
      <c r="E2404" s="304">
        <v>427.5</v>
      </c>
      <c r="F2404" s="312" t="s">
        <v>2959</v>
      </c>
      <c r="H2404" s="6"/>
      <c r="I2404" s="307"/>
      <c r="J2404" s="6"/>
    </row>
    <row r="2405" spans="2:10" s="326" customFormat="1" ht="15">
      <c r="B2405" s="316">
        <v>42811.844305555998</v>
      </c>
      <c r="C2405" s="304">
        <v>35</v>
      </c>
      <c r="D2405" s="123">
        <f t="shared" si="37"/>
        <v>1.7299999999999969</v>
      </c>
      <c r="E2405" s="304">
        <v>33.270000000000003</v>
      </c>
      <c r="F2405" s="312" t="s">
        <v>2960</v>
      </c>
      <c r="H2405" s="6"/>
      <c r="I2405" s="307"/>
      <c r="J2405" s="6"/>
    </row>
    <row r="2406" spans="2:10" s="326" customFormat="1" ht="15">
      <c r="B2406" s="316">
        <v>42811.849814815003</v>
      </c>
      <c r="C2406" s="304">
        <v>100</v>
      </c>
      <c r="D2406" s="123">
        <f t="shared" si="37"/>
        <v>5</v>
      </c>
      <c r="E2406" s="304">
        <v>95</v>
      </c>
      <c r="F2406" s="312" t="s">
        <v>1228</v>
      </c>
      <c r="H2406" s="6"/>
      <c r="I2406" s="307"/>
      <c r="J2406" s="6"/>
    </row>
    <row r="2407" spans="2:10" s="326" customFormat="1" ht="15">
      <c r="B2407" s="316">
        <v>42811.856192129999</v>
      </c>
      <c r="C2407" s="304">
        <v>100</v>
      </c>
      <c r="D2407" s="123">
        <f t="shared" si="37"/>
        <v>5</v>
      </c>
      <c r="E2407" s="304">
        <v>95</v>
      </c>
      <c r="F2407" s="312" t="s">
        <v>2961</v>
      </c>
      <c r="H2407" s="6"/>
      <c r="I2407" s="307"/>
      <c r="J2407" s="6"/>
    </row>
    <row r="2408" spans="2:10" s="326" customFormat="1" ht="15">
      <c r="B2408" s="316">
        <v>42811.858333333003</v>
      </c>
      <c r="C2408" s="304">
        <v>100</v>
      </c>
      <c r="D2408" s="123">
        <f t="shared" si="37"/>
        <v>4.9500000000000028</v>
      </c>
      <c r="E2408" s="304">
        <v>95.05</v>
      </c>
      <c r="F2408" s="312" t="s">
        <v>2962</v>
      </c>
      <c r="H2408" s="6"/>
      <c r="I2408" s="307"/>
      <c r="J2408" s="6"/>
    </row>
    <row r="2409" spans="2:10" s="326" customFormat="1" ht="15">
      <c r="B2409" s="316">
        <v>42811.862893518999</v>
      </c>
      <c r="C2409" s="304">
        <v>1000</v>
      </c>
      <c r="D2409" s="123">
        <f t="shared" si="37"/>
        <v>50</v>
      </c>
      <c r="E2409" s="304">
        <v>950</v>
      </c>
      <c r="F2409" s="312" t="s">
        <v>2963</v>
      </c>
      <c r="H2409" s="6"/>
      <c r="I2409" s="307"/>
      <c r="J2409" s="6"/>
    </row>
    <row r="2410" spans="2:10" s="326" customFormat="1" ht="15">
      <c r="B2410" s="316">
        <v>42811.864131943999</v>
      </c>
      <c r="C2410" s="304">
        <v>100</v>
      </c>
      <c r="D2410" s="123">
        <f t="shared" si="37"/>
        <v>4.9500000000000028</v>
      </c>
      <c r="E2410" s="304">
        <v>95.05</v>
      </c>
      <c r="F2410" s="312" t="s">
        <v>2964</v>
      </c>
      <c r="H2410" s="6"/>
      <c r="I2410" s="307"/>
      <c r="J2410" s="6"/>
    </row>
    <row r="2411" spans="2:10" s="326" customFormat="1" ht="15">
      <c r="B2411" s="316">
        <v>42811.868287037003</v>
      </c>
      <c r="C2411" s="304">
        <v>500</v>
      </c>
      <c r="D2411" s="123">
        <f t="shared" si="37"/>
        <v>35</v>
      </c>
      <c r="E2411" s="304">
        <v>465</v>
      </c>
      <c r="F2411" s="312" t="s">
        <v>2965</v>
      </c>
      <c r="H2411" s="6"/>
      <c r="I2411" s="307"/>
      <c r="J2411" s="6"/>
    </row>
    <row r="2412" spans="2:10" s="326" customFormat="1" ht="15">
      <c r="B2412" s="316">
        <v>42811.872824074002</v>
      </c>
      <c r="C2412" s="304">
        <v>600</v>
      </c>
      <c r="D2412" s="123">
        <f t="shared" si="37"/>
        <v>30</v>
      </c>
      <c r="E2412" s="304">
        <v>570</v>
      </c>
      <c r="F2412" s="312" t="s">
        <v>2966</v>
      </c>
      <c r="H2412" s="6"/>
      <c r="I2412" s="307"/>
      <c r="J2412" s="6"/>
    </row>
    <row r="2413" spans="2:10" s="326" customFormat="1" ht="15">
      <c r="B2413" s="316">
        <v>42811.889016203997</v>
      </c>
      <c r="C2413" s="304">
        <v>50</v>
      </c>
      <c r="D2413" s="123">
        <f t="shared" si="37"/>
        <v>2.5</v>
      </c>
      <c r="E2413" s="304">
        <v>47.5</v>
      </c>
      <c r="F2413" s="312" t="s">
        <v>2967</v>
      </c>
      <c r="H2413" s="6"/>
      <c r="I2413" s="307"/>
      <c r="J2413" s="6"/>
    </row>
    <row r="2414" spans="2:10" s="326" customFormat="1" ht="15">
      <c r="B2414" s="316">
        <v>42811.889895833003</v>
      </c>
      <c r="C2414" s="304">
        <v>400</v>
      </c>
      <c r="D2414" s="123">
        <f t="shared" si="37"/>
        <v>20</v>
      </c>
      <c r="E2414" s="304">
        <v>380</v>
      </c>
      <c r="F2414" s="312" t="s">
        <v>2968</v>
      </c>
      <c r="H2414" s="6"/>
      <c r="I2414" s="307"/>
      <c r="J2414" s="6"/>
    </row>
    <row r="2415" spans="2:10" s="326" customFormat="1" ht="15">
      <c r="B2415" s="316">
        <v>42811.903865740998</v>
      </c>
      <c r="C2415" s="304">
        <v>300</v>
      </c>
      <c r="D2415" s="123">
        <f t="shared" si="37"/>
        <v>14.850000000000023</v>
      </c>
      <c r="E2415" s="304">
        <v>285.14999999999998</v>
      </c>
      <c r="F2415" s="312" t="s">
        <v>2969</v>
      </c>
      <c r="H2415" s="6"/>
      <c r="I2415" s="307"/>
      <c r="J2415" s="6"/>
    </row>
    <row r="2416" spans="2:10" s="326" customFormat="1" ht="15">
      <c r="B2416" s="316">
        <v>42811.908043980999</v>
      </c>
      <c r="C2416" s="304">
        <v>25</v>
      </c>
      <c r="D2416" s="123">
        <f t="shared" si="37"/>
        <v>1.25</v>
      </c>
      <c r="E2416" s="304">
        <v>23.75</v>
      </c>
      <c r="F2416" s="312" t="s">
        <v>2059</v>
      </c>
      <c r="H2416" s="6"/>
      <c r="I2416" s="307"/>
      <c r="J2416" s="6"/>
    </row>
    <row r="2417" spans="2:10" s="326" customFormat="1" ht="15">
      <c r="B2417" s="316">
        <v>42811.910081018999</v>
      </c>
      <c r="C2417" s="304">
        <v>150</v>
      </c>
      <c r="D2417" s="123">
        <f t="shared" si="37"/>
        <v>7.5</v>
      </c>
      <c r="E2417" s="304">
        <v>142.5</v>
      </c>
      <c r="F2417" s="312" t="s">
        <v>2970</v>
      </c>
      <c r="H2417" s="6"/>
      <c r="I2417" s="307"/>
      <c r="J2417" s="6"/>
    </row>
    <row r="2418" spans="2:10" s="326" customFormat="1" ht="15">
      <c r="B2418" s="316">
        <v>42811.933379629998</v>
      </c>
      <c r="C2418" s="304">
        <v>100</v>
      </c>
      <c r="D2418" s="123">
        <f t="shared" si="37"/>
        <v>5</v>
      </c>
      <c r="E2418" s="304">
        <v>95</v>
      </c>
      <c r="F2418" s="312" t="s">
        <v>1518</v>
      </c>
      <c r="H2418" s="6"/>
      <c r="I2418" s="307"/>
      <c r="J2418" s="6"/>
    </row>
    <row r="2419" spans="2:10" s="326" customFormat="1" ht="15">
      <c r="B2419" s="316">
        <v>42811.936041667002</v>
      </c>
      <c r="C2419" s="304">
        <v>500</v>
      </c>
      <c r="D2419" s="123">
        <f t="shared" si="37"/>
        <v>25</v>
      </c>
      <c r="E2419" s="304">
        <v>475</v>
      </c>
      <c r="F2419" s="312" t="s">
        <v>2957</v>
      </c>
      <c r="H2419" s="6"/>
      <c r="I2419" s="307"/>
      <c r="J2419" s="6"/>
    </row>
    <row r="2420" spans="2:10" s="326" customFormat="1" ht="15">
      <c r="B2420" s="316">
        <v>42811.936655092999</v>
      </c>
      <c r="C2420" s="304">
        <v>200</v>
      </c>
      <c r="D2420" s="123">
        <f t="shared" si="37"/>
        <v>9.9000000000000057</v>
      </c>
      <c r="E2420" s="304">
        <v>190.1</v>
      </c>
      <c r="F2420" s="312" t="s">
        <v>2971</v>
      </c>
      <c r="H2420" s="6"/>
      <c r="I2420" s="307"/>
      <c r="J2420" s="6"/>
    </row>
    <row r="2421" spans="2:10" s="326" customFormat="1" ht="15">
      <c r="B2421" s="316">
        <v>42811.940324073999</v>
      </c>
      <c r="C2421" s="304">
        <v>90</v>
      </c>
      <c r="D2421" s="123">
        <f t="shared" si="37"/>
        <v>4.5</v>
      </c>
      <c r="E2421" s="304">
        <v>85.5</v>
      </c>
      <c r="F2421" s="312" t="s">
        <v>1045</v>
      </c>
      <c r="H2421" s="6"/>
      <c r="I2421" s="307"/>
      <c r="J2421" s="6"/>
    </row>
    <row r="2422" spans="2:10" s="326" customFormat="1" ht="15">
      <c r="B2422" s="316">
        <v>42811.952094906999</v>
      </c>
      <c r="C2422" s="304">
        <v>500</v>
      </c>
      <c r="D2422" s="123">
        <f t="shared" si="37"/>
        <v>35</v>
      </c>
      <c r="E2422" s="304">
        <v>465</v>
      </c>
      <c r="F2422" s="312" t="s">
        <v>1904</v>
      </c>
      <c r="H2422" s="6"/>
      <c r="I2422" s="307"/>
      <c r="J2422" s="6"/>
    </row>
    <row r="2423" spans="2:10" s="326" customFormat="1" ht="15">
      <c r="B2423" s="316">
        <v>42811.958055556002</v>
      </c>
      <c r="C2423" s="304">
        <v>30</v>
      </c>
      <c r="D2423" s="123">
        <f t="shared" si="37"/>
        <v>1.5</v>
      </c>
      <c r="E2423" s="304">
        <v>28.5</v>
      </c>
      <c r="F2423" s="312" t="s">
        <v>2972</v>
      </c>
      <c r="H2423" s="6"/>
      <c r="I2423" s="307"/>
      <c r="J2423" s="6"/>
    </row>
    <row r="2424" spans="2:10" s="326" customFormat="1" ht="15">
      <c r="B2424" s="316">
        <v>42811.959270833002</v>
      </c>
      <c r="C2424" s="304">
        <v>50</v>
      </c>
      <c r="D2424" s="123">
        <f t="shared" si="37"/>
        <v>2.5</v>
      </c>
      <c r="E2424" s="304">
        <v>47.5</v>
      </c>
      <c r="F2424" s="312" t="s">
        <v>2972</v>
      </c>
      <c r="H2424" s="6"/>
      <c r="I2424" s="307"/>
      <c r="J2424" s="6"/>
    </row>
    <row r="2425" spans="2:10" s="326" customFormat="1" ht="15">
      <c r="B2425" s="316">
        <v>42811.959803240999</v>
      </c>
      <c r="C2425" s="304">
        <v>500</v>
      </c>
      <c r="D2425" s="123">
        <f t="shared" si="37"/>
        <v>25</v>
      </c>
      <c r="E2425" s="304">
        <v>475</v>
      </c>
      <c r="F2425" s="312" t="s">
        <v>2973</v>
      </c>
      <c r="H2425" s="6"/>
      <c r="I2425" s="307"/>
      <c r="J2425" s="6"/>
    </row>
    <row r="2426" spans="2:10" s="326" customFormat="1" ht="15">
      <c r="B2426" s="316">
        <v>42811.966631944</v>
      </c>
      <c r="C2426" s="304">
        <v>300</v>
      </c>
      <c r="D2426" s="123">
        <f t="shared" si="37"/>
        <v>14.850000000000023</v>
      </c>
      <c r="E2426" s="304">
        <v>285.14999999999998</v>
      </c>
      <c r="F2426" s="312" t="s">
        <v>2166</v>
      </c>
      <c r="H2426" s="6"/>
      <c r="I2426" s="307"/>
      <c r="J2426" s="6"/>
    </row>
    <row r="2427" spans="2:10" s="326" customFormat="1" ht="15">
      <c r="B2427" s="316">
        <v>42811.997233795999</v>
      </c>
      <c r="C2427" s="304">
        <v>300</v>
      </c>
      <c r="D2427" s="123">
        <f t="shared" si="37"/>
        <v>14.850000000000023</v>
      </c>
      <c r="E2427" s="304">
        <v>285.14999999999998</v>
      </c>
      <c r="F2427" s="312" t="s">
        <v>1162</v>
      </c>
      <c r="H2427" s="6"/>
      <c r="I2427" s="307"/>
      <c r="J2427" s="6"/>
    </row>
    <row r="2428" spans="2:10" s="326" customFormat="1" ht="15">
      <c r="B2428" s="316">
        <v>42811.999270833003</v>
      </c>
      <c r="C2428" s="304">
        <v>200</v>
      </c>
      <c r="D2428" s="123">
        <f t="shared" si="37"/>
        <v>9.9000000000000057</v>
      </c>
      <c r="E2428" s="304">
        <v>190.1</v>
      </c>
      <c r="F2428" s="312" t="s">
        <v>2974</v>
      </c>
      <c r="H2428" s="6"/>
      <c r="I2428" s="307"/>
      <c r="J2428" s="6"/>
    </row>
    <row r="2429" spans="2:10" s="326" customFormat="1" ht="15">
      <c r="B2429" s="316">
        <v>42812.0078125</v>
      </c>
      <c r="C2429" s="304">
        <v>200</v>
      </c>
      <c r="D2429" s="123">
        <f t="shared" si="37"/>
        <v>9.9000000000000057</v>
      </c>
      <c r="E2429" s="304">
        <v>190.1</v>
      </c>
      <c r="F2429" s="312" t="s">
        <v>2408</v>
      </c>
      <c r="H2429" s="6"/>
      <c r="I2429" s="307"/>
      <c r="J2429" s="6"/>
    </row>
    <row r="2430" spans="2:10" s="326" customFormat="1" ht="15">
      <c r="B2430" s="316">
        <v>42812.019791667</v>
      </c>
      <c r="C2430" s="304">
        <v>30</v>
      </c>
      <c r="D2430" s="123">
        <f t="shared" si="37"/>
        <v>1.5</v>
      </c>
      <c r="E2430" s="304">
        <v>28.5</v>
      </c>
      <c r="F2430" s="312" t="s">
        <v>2975</v>
      </c>
      <c r="H2430" s="6"/>
      <c r="I2430" s="307"/>
      <c r="J2430" s="6"/>
    </row>
    <row r="2431" spans="2:10" s="326" customFormat="1" ht="15">
      <c r="B2431" s="316">
        <v>42812.020983795999</v>
      </c>
      <c r="C2431" s="304">
        <v>500</v>
      </c>
      <c r="D2431" s="123">
        <f t="shared" si="37"/>
        <v>25</v>
      </c>
      <c r="E2431" s="304">
        <v>475</v>
      </c>
      <c r="F2431" s="312" t="s">
        <v>2976</v>
      </c>
      <c r="H2431" s="6"/>
      <c r="I2431" s="307"/>
      <c r="J2431" s="6"/>
    </row>
    <row r="2432" spans="2:10" s="326" customFormat="1" ht="15">
      <c r="B2432" s="316">
        <v>42812.056469907002</v>
      </c>
      <c r="C2432" s="304">
        <v>100</v>
      </c>
      <c r="D2432" s="123">
        <f t="shared" si="37"/>
        <v>5</v>
      </c>
      <c r="E2432" s="304">
        <v>95</v>
      </c>
      <c r="F2432" s="312" t="s">
        <v>2977</v>
      </c>
      <c r="H2432" s="6"/>
      <c r="I2432" s="307"/>
      <c r="J2432" s="6"/>
    </row>
    <row r="2433" spans="2:10" s="326" customFormat="1" ht="15">
      <c r="B2433" s="316">
        <v>42812.153715278</v>
      </c>
      <c r="C2433" s="304">
        <v>500</v>
      </c>
      <c r="D2433" s="123">
        <f t="shared" si="37"/>
        <v>25</v>
      </c>
      <c r="E2433" s="304">
        <v>475</v>
      </c>
      <c r="F2433" s="312" t="s">
        <v>2978</v>
      </c>
      <c r="H2433" s="6"/>
      <c r="I2433" s="307"/>
      <c r="J2433" s="6"/>
    </row>
    <row r="2434" spans="2:10" s="326" customFormat="1" ht="15">
      <c r="B2434" s="316">
        <v>42812.20150463</v>
      </c>
      <c r="C2434" s="304">
        <v>50</v>
      </c>
      <c r="D2434" s="123">
        <f t="shared" si="37"/>
        <v>2.4799999999999969</v>
      </c>
      <c r="E2434" s="304">
        <v>47.52</v>
      </c>
      <c r="F2434" s="312" t="s">
        <v>2979</v>
      </c>
      <c r="H2434" s="6"/>
      <c r="I2434" s="307"/>
      <c r="J2434" s="6"/>
    </row>
    <row r="2435" spans="2:10" s="326" customFormat="1" ht="15">
      <c r="B2435" s="316">
        <v>42812.211099537002</v>
      </c>
      <c r="C2435" s="304">
        <v>100</v>
      </c>
      <c r="D2435" s="123">
        <f t="shared" si="37"/>
        <v>4.9500000000000028</v>
      </c>
      <c r="E2435" s="304">
        <v>95.05</v>
      </c>
      <c r="F2435" s="312" t="s">
        <v>1308</v>
      </c>
      <c r="H2435" s="6"/>
      <c r="I2435" s="307"/>
      <c r="J2435" s="6"/>
    </row>
    <row r="2436" spans="2:10" s="326" customFormat="1" ht="15">
      <c r="B2436" s="316">
        <v>42812.245347222</v>
      </c>
      <c r="C2436" s="304">
        <v>50</v>
      </c>
      <c r="D2436" s="123">
        <f t="shared" si="37"/>
        <v>3.5</v>
      </c>
      <c r="E2436" s="304">
        <v>46.5</v>
      </c>
      <c r="F2436" s="312" t="s">
        <v>2980</v>
      </c>
      <c r="H2436" s="6"/>
      <c r="I2436" s="307"/>
      <c r="J2436" s="6"/>
    </row>
    <row r="2437" spans="2:10" s="326" customFormat="1" ht="15">
      <c r="B2437" s="316">
        <v>42812.263263888999</v>
      </c>
      <c r="C2437" s="304">
        <v>10</v>
      </c>
      <c r="D2437" s="123">
        <f t="shared" si="37"/>
        <v>0.5</v>
      </c>
      <c r="E2437" s="304">
        <v>9.5</v>
      </c>
      <c r="F2437" s="312" t="s">
        <v>1254</v>
      </c>
      <c r="H2437" s="6"/>
      <c r="I2437" s="307"/>
      <c r="J2437" s="6"/>
    </row>
    <row r="2438" spans="2:10" s="326" customFormat="1" ht="15">
      <c r="B2438" s="316">
        <v>42812.291956018998</v>
      </c>
      <c r="C2438" s="304">
        <v>1000</v>
      </c>
      <c r="D2438" s="123">
        <f t="shared" ref="D2438:D2501" si="38">C2438-E2438</f>
        <v>50</v>
      </c>
      <c r="E2438" s="304">
        <v>950</v>
      </c>
      <c r="F2438" s="312" t="s">
        <v>2981</v>
      </c>
      <c r="H2438" s="6"/>
      <c r="I2438" s="307"/>
      <c r="J2438" s="6"/>
    </row>
    <row r="2439" spans="2:10" s="326" customFormat="1" ht="15">
      <c r="B2439" s="316">
        <v>42812.303449074003</v>
      </c>
      <c r="C2439" s="304">
        <v>100</v>
      </c>
      <c r="D2439" s="123">
        <f t="shared" si="38"/>
        <v>5</v>
      </c>
      <c r="E2439" s="304">
        <v>95</v>
      </c>
      <c r="F2439" s="312" t="s">
        <v>2982</v>
      </c>
      <c r="H2439" s="6"/>
      <c r="I2439" s="307"/>
      <c r="J2439" s="6"/>
    </row>
    <row r="2440" spans="2:10" s="326" customFormat="1" ht="15">
      <c r="B2440" s="316">
        <v>42812.311909721997</v>
      </c>
      <c r="C2440" s="304">
        <v>200</v>
      </c>
      <c r="D2440" s="123">
        <f t="shared" si="38"/>
        <v>14</v>
      </c>
      <c r="E2440" s="304">
        <v>186</v>
      </c>
      <c r="F2440" s="312" t="s">
        <v>2983</v>
      </c>
      <c r="H2440" s="6"/>
      <c r="I2440" s="307"/>
      <c r="J2440" s="6"/>
    </row>
    <row r="2441" spans="2:10" s="326" customFormat="1" ht="15">
      <c r="B2441" s="316">
        <v>42812.353877314999</v>
      </c>
      <c r="C2441" s="304">
        <v>50</v>
      </c>
      <c r="D2441" s="123">
        <f t="shared" si="38"/>
        <v>2.5</v>
      </c>
      <c r="E2441" s="304">
        <v>47.5</v>
      </c>
      <c r="F2441" s="312" t="s">
        <v>2984</v>
      </c>
      <c r="H2441" s="6"/>
      <c r="I2441" s="307"/>
      <c r="J2441" s="6"/>
    </row>
    <row r="2442" spans="2:10" s="326" customFormat="1" ht="15">
      <c r="B2442" s="316">
        <v>42812.371111111002</v>
      </c>
      <c r="C2442" s="304">
        <v>800</v>
      </c>
      <c r="D2442" s="123">
        <f t="shared" si="38"/>
        <v>56</v>
      </c>
      <c r="E2442" s="304">
        <v>744</v>
      </c>
      <c r="F2442" s="312" t="s">
        <v>1315</v>
      </c>
      <c r="H2442" s="6"/>
      <c r="I2442" s="307"/>
      <c r="J2442" s="6"/>
    </row>
    <row r="2443" spans="2:10" s="326" customFormat="1" ht="15">
      <c r="B2443" s="316">
        <v>42812.382337962998</v>
      </c>
      <c r="C2443" s="304">
        <v>100</v>
      </c>
      <c r="D2443" s="123">
        <f t="shared" si="38"/>
        <v>5</v>
      </c>
      <c r="E2443" s="304">
        <v>95</v>
      </c>
      <c r="F2443" s="312" t="s">
        <v>2641</v>
      </c>
      <c r="H2443" s="6"/>
      <c r="I2443" s="307"/>
      <c r="J2443" s="6"/>
    </row>
    <row r="2444" spans="2:10" s="326" customFormat="1" ht="15">
      <c r="B2444" s="316">
        <v>42812.38837963</v>
      </c>
      <c r="C2444" s="304">
        <v>100</v>
      </c>
      <c r="D2444" s="123">
        <f t="shared" si="38"/>
        <v>7</v>
      </c>
      <c r="E2444" s="304">
        <v>93</v>
      </c>
      <c r="F2444" s="312" t="s">
        <v>1161</v>
      </c>
      <c r="H2444" s="6"/>
      <c r="I2444" s="307"/>
      <c r="J2444" s="6"/>
    </row>
    <row r="2445" spans="2:10" s="326" customFormat="1" ht="15">
      <c r="B2445" s="316">
        <v>42812.390416667004</v>
      </c>
      <c r="C2445" s="304">
        <v>50</v>
      </c>
      <c r="D2445" s="123">
        <f t="shared" si="38"/>
        <v>2.5</v>
      </c>
      <c r="E2445" s="304">
        <v>47.5</v>
      </c>
      <c r="F2445" s="312" t="s">
        <v>2985</v>
      </c>
      <c r="H2445" s="6"/>
      <c r="I2445" s="307"/>
      <c r="J2445" s="6"/>
    </row>
    <row r="2446" spans="2:10" s="326" customFormat="1" ht="15">
      <c r="B2446" s="316">
        <v>42812.394340277999</v>
      </c>
      <c r="C2446" s="304">
        <v>20</v>
      </c>
      <c r="D2446" s="123">
        <f t="shared" si="38"/>
        <v>1</v>
      </c>
      <c r="E2446" s="304">
        <v>19</v>
      </c>
      <c r="F2446" s="312" t="s">
        <v>1653</v>
      </c>
      <c r="H2446" s="6"/>
      <c r="I2446" s="307"/>
      <c r="J2446" s="6"/>
    </row>
    <row r="2447" spans="2:10" s="326" customFormat="1" ht="15">
      <c r="B2447" s="316">
        <v>42812.402280093003</v>
      </c>
      <c r="C2447" s="304">
        <v>1500</v>
      </c>
      <c r="D2447" s="123">
        <f t="shared" si="38"/>
        <v>74.25</v>
      </c>
      <c r="E2447" s="304">
        <v>1425.75</v>
      </c>
      <c r="F2447" s="312" t="s">
        <v>2986</v>
      </c>
      <c r="H2447" s="6"/>
      <c r="I2447" s="307"/>
      <c r="J2447" s="6"/>
    </row>
    <row r="2448" spans="2:10" s="326" customFormat="1" ht="15">
      <c r="B2448" s="316">
        <v>42812.412881944001</v>
      </c>
      <c r="C2448" s="304">
        <v>50</v>
      </c>
      <c r="D2448" s="123">
        <f t="shared" si="38"/>
        <v>2.5</v>
      </c>
      <c r="E2448" s="304">
        <v>47.5</v>
      </c>
      <c r="F2448" s="312" t="s">
        <v>1419</v>
      </c>
      <c r="H2448" s="6"/>
      <c r="I2448" s="307"/>
      <c r="J2448" s="6"/>
    </row>
    <row r="2449" spans="2:10" s="326" customFormat="1" ht="15">
      <c r="B2449" s="316">
        <v>42812.423449073998</v>
      </c>
      <c r="C2449" s="304">
        <v>30</v>
      </c>
      <c r="D2449" s="123">
        <f t="shared" si="38"/>
        <v>1.5</v>
      </c>
      <c r="E2449" s="304">
        <v>28.5</v>
      </c>
      <c r="F2449" s="312" t="s">
        <v>2987</v>
      </c>
      <c r="H2449" s="6"/>
      <c r="I2449" s="307"/>
      <c r="J2449" s="6"/>
    </row>
    <row r="2450" spans="2:10" s="326" customFormat="1" ht="15">
      <c r="B2450" s="316">
        <v>42812.441388888998</v>
      </c>
      <c r="C2450" s="304">
        <v>100</v>
      </c>
      <c r="D2450" s="123">
        <f t="shared" si="38"/>
        <v>5</v>
      </c>
      <c r="E2450" s="304">
        <v>95</v>
      </c>
      <c r="F2450" s="312" t="s">
        <v>2988</v>
      </c>
      <c r="H2450" s="6"/>
      <c r="I2450" s="307"/>
      <c r="J2450" s="6"/>
    </row>
    <row r="2451" spans="2:10" s="326" customFormat="1" ht="15">
      <c r="B2451" s="316">
        <v>42812.458414351997</v>
      </c>
      <c r="C2451" s="304">
        <v>50</v>
      </c>
      <c r="D2451" s="123">
        <f t="shared" si="38"/>
        <v>3.5</v>
      </c>
      <c r="E2451" s="304">
        <v>46.5</v>
      </c>
      <c r="F2451" s="312" t="s">
        <v>2989</v>
      </c>
      <c r="H2451" s="6"/>
      <c r="I2451" s="307"/>
      <c r="J2451" s="6"/>
    </row>
    <row r="2452" spans="2:10" s="326" customFormat="1" ht="15">
      <c r="B2452" s="316">
        <v>42812.458611110997</v>
      </c>
      <c r="C2452" s="304">
        <v>100</v>
      </c>
      <c r="D2452" s="123">
        <f t="shared" si="38"/>
        <v>5</v>
      </c>
      <c r="E2452" s="304">
        <v>95</v>
      </c>
      <c r="F2452" s="312" t="s">
        <v>2990</v>
      </c>
      <c r="H2452" s="6"/>
      <c r="I2452" s="307"/>
      <c r="J2452" s="6"/>
    </row>
    <row r="2453" spans="2:10" s="326" customFormat="1" ht="15">
      <c r="B2453" s="316">
        <v>42812.458923610997</v>
      </c>
      <c r="C2453" s="304">
        <v>100</v>
      </c>
      <c r="D2453" s="123">
        <f t="shared" si="38"/>
        <v>5</v>
      </c>
      <c r="E2453" s="304">
        <v>95</v>
      </c>
      <c r="F2453" s="312" t="s">
        <v>2991</v>
      </c>
      <c r="H2453" s="6"/>
      <c r="I2453" s="307"/>
      <c r="J2453" s="6"/>
    </row>
    <row r="2454" spans="2:10" s="326" customFormat="1" ht="15">
      <c r="B2454" s="316">
        <v>42812.459108796</v>
      </c>
      <c r="C2454" s="304">
        <v>100</v>
      </c>
      <c r="D2454" s="123">
        <f t="shared" si="38"/>
        <v>4.9500000000000028</v>
      </c>
      <c r="E2454" s="304">
        <v>95.05</v>
      </c>
      <c r="F2454" s="312" t="s">
        <v>2992</v>
      </c>
      <c r="H2454" s="6"/>
      <c r="I2454" s="307"/>
      <c r="J2454" s="6"/>
    </row>
    <row r="2455" spans="2:10" s="326" customFormat="1" ht="15">
      <c r="B2455" s="316">
        <v>42812.459282406999</v>
      </c>
      <c r="C2455" s="304">
        <v>50</v>
      </c>
      <c r="D2455" s="123">
        <f t="shared" si="38"/>
        <v>2.5</v>
      </c>
      <c r="E2455" s="304">
        <v>47.5</v>
      </c>
      <c r="F2455" s="312" t="s">
        <v>2150</v>
      </c>
      <c r="H2455" s="6"/>
      <c r="I2455" s="307"/>
      <c r="J2455" s="6"/>
    </row>
    <row r="2456" spans="2:10" s="326" customFormat="1" ht="15">
      <c r="B2456" s="316">
        <v>42812.459328703997</v>
      </c>
      <c r="C2456" s="304">
        <v>10</v>
      </c>
      <c r="D2456" s="123">
        <f t="shared" si="38"/>
        <v>0.69999999999999929</v>
      </c>
      <c r="E2456" s="304">
        <v>9.3000000000000007</v>
      </c>
      <c r="F2456" s="312" t="s">
        <v>2993</v>
      </c>
      <c r="H2456" s="6"/>
      <c r="I2456" s="307"/>
      <c r="J2456" s="6"/>
    </row>
    <row r="2457" spans="2:10" s="326" customFormat="1" ht="15">
      <c r="B2457" s="316">
        <v>42812.461122685003</v>
      </c>
      <c r="C2457" s="304">
        <v>100</v>
      </c>
      <c r="D2457" s="123">
        <f t="shared" si="38"/>
        <v>5</v>
      </c>
      <c r="E2457" s="304">
        <v>95</v>
      </c>
      <c r="F2457" s="312" t="s">
        <v>1464</v>
      </c>
      <c r="H2457" s="6"/>
      <c r="I2457" s="307"/>
      <c r="J2457" s="6"/>
    </row>
    <row r="2458" spans="2:10" s="326" customFormat="1" ht="15">
      <c r="B2458" s="316">
        <v>42812.461238426004</v>
      </c>
      <c r="C2458" s="304">
        <v>10</v>
      </c>
      <c r="D2458" s="123">
        <f t="shared" si="38"/>
        <v>0.5</v>
      </c>
      <c r="E2458" s="304">
        <v>9.5</v>
      </c>
      <c r="F2458" s="312" t="s">
        <v>2994</v>
      </c>
      <c r="H2458" s="6"/>
      <c r="I2458" s="307"/>
      <c r="J2458" s="6"/>
    </row>
    <row r="2459" spans="2:10" s="326" customFormat="1" ht="15">
      <c r="B2459" s="316">
        <v>42812.478379630003</v>
      </c>
      <c r="C2459" s="304">
        <v>50</v>
      </c>
      <c r="D2459" s="123">
        <f t="shared" si="38"/>
        <v>2.5</v>
      </c>
      <c r="E2459" s="304">
        <v>47.5</v>
      </c>
      <c r="F2459" s="312" t="s">
        <v>2995</v>
      </c>
      <c r="H2459" s="6"/>
      <c r="I2459" s="307"/>
      <c r="J2459" s="6"/>
    </row>
    <row r="2460" spans="2:10" s="326" customFormat="1" ht="15">
      <c r="B2460" s="316">
        <v>42812.487766204002</v>
      </c>
      <c r="C2460" s="304">
        <v>100</v>
      </c>
      <c r="D2460" s="123">
        <f t="shared" si="38"/>
        <v>5</v>
      </c>
      <c r="E2460" s="304">
        <v>95</v>
      </c>
      <c r="F2460" s="312" t="s">
        <v>1322</v>
      </c>
      <c r="H2460" s="6"/>
      <c r="I2460" s="307"/>
      <c r="J2460" s="6"/>
    </row>
    <row r="2461" spans="2:10" s="326" customFormat="1" ht="15">
      <c r="B2461" s="316">
        <v>42812.488576388998</v>
      </c>
      <c r="C2461" s="304">
        <v>400</v>
      </c>
      <c r="D2461" s="123">
        <f t="shared" si="38"/>
        <v>28</v>
      </c>
      <c r="E2461" s="304">
        <v>372</v>
      </c>
      <c r="F2461" s="312" t="s">
        <v>2102</v>
      </c>
      <c r="H2461" s="6"/>
      <c r="I2461" s="307"/>
      <c r="J2461" s="6"/>
    </row>
    <row r="2462" spans="2:10" s="326" customFormat="1" ht="15">
      <c r="B2462" s="316">
        <v>42812.499976851999</v>
      </c>
      <c r="C2462" s="304">
        <v>50</v>
      </c>
      <c r="D2462" s="123">
        <f t="shared" si="38"/>
        <v>2.5</v>
      </c>
      <c r="E2462" s="304">
        <v>47.5</v>
      </c>
      <c r="F2462" s="312" t="s">
        <v>2996</v>
      </c>
      <c r="H2462" s="6"/>
      <c r="I2462" s="307"/>
      <c r="J2462" s="6"/>
    </row>
    <row r="2463" spans="2:10" s="326" customFormat="1" ht="15">
      <c r="B2463" s="316">
        <v>42812.522696758999</v>
      </c>
      <c r="C2463" s="304">
        <v>500</v>
      </c>
      <c r="D2463" s="123">
        <f t="shared" si="38"/>
        <v>25</v>
      </c>
      <c r="E2463" s="304">
        <v>475</v>
      </c>
      <c r="F2463" s="312" t="s">
        <v>2997</v>
      </c>
      <c r="H2463" s="6"/>
      <c r="I2463" s="307"/>
      <c r="J2463" s="6"/>
    </row>
    <row r="2464" spans="2:10" s="326" customFormat="1" ht="15">
      <c r="B2464" s="316">
        <v>42812.536064815002</v>
      </c>
      <c r="C2464" s="304">
        <v>50</v>
      </c>
      <c r="D2464" s="123">
        <f t="shared" si="38"/>
        <v>2.5</v>
      </c>
      <c r="E2464" s="304">
        <v>47.5</v>
      </c>
      <c r="F2464" s="312" t="s">
        <v>2998</v>
      </c>
      <c r="H2464" s="6"/>
      <c r="I2464" s="307"/>
      <c r="J2464" s="6"/>
    </row>
    <row r="2465" spans="2:10" s="326" customFormat="1" ht="15">
      <c r="B2465" s="316">
        <v>42812.542743056001</v>
      </c>
      <c r="C2465" s="304">
        <v>100</v>
      </c>
      <c r="D2465" s="123">
        <f t="shared" si="38"/>
        <v>5</v>
      </c>
      <c r="E2465" s="304">
        <v>95</v>
      </c>
      <c r="F2465" s="312" t="s">
        <v>2999</v>
      </c>
      <c r="H2465" s="6"/>
      <c r="I2465" s="307"/>
      <c r="J2465" s="6"/>
    </row>
    <row r="2466" spans="2:10" s="326" customFormat="1" ht="15">
      <c r="B2466" s="316">
        <v>42812.543252315001</v>
      </c>
      <c r="C2466" s="304">
        <v>150</v>
      </c>
      <c r="D2466" s="123">
        <f t="shared" si="38"/>
        <v>7.4300000000000068</v>
      </c>
      <c r="E2466" s="304">
        <v>142.57</v>
      </c>
      <c r="F2466" s="312" t="s">
        <v>3000</v>
      </c>
      <c r="H2466" s="6"/>
      <c r="I2466" s="307"/>
      <c r="J2466" s="6"/>
    </row>
    <row r="2467" spans="2:10" s="326" customFormat="1" ht="15">
      <c r="B2467" s="316">
        <v>42812.599780092998</v>
      </c>
      <c r="C2467" s="304">
        <v>500</v>
      </c>
      <c r="D2467" s="123">
        <f t="shared" si="38"/>
        <v>35</v>
      </c>
      <c r="E2467" s="304">
        <v>465</v>
      </c>
      <c r="F2467" s="312" t="s">
        <v>3001</v>
      </c>
      <c r="H2467" s="6"/>
      <c r="I2467" s="307"/>
      <c r="J2467" s="6"/>
    </row>
    <row r="2468" spans="2:10" s="326" customFormat="1" ht="15">
      <c r="B2468" s="316">
        <v>42812.617581019003</v>
      </c>
      <c r="C2468" s="304">
        <v>100</v>
      </c>
      <c r="D2468" s="123">
        <f t="shared" si="38"/>
        <v>5</v>
      </c>
      <c r="E2468" s="304">
        <v>95</v>
      </c>
      <c r="F2468" s="312" t="s">
        <v>2407</v>
      </c>
      <c r="H2468" s="6"/>
      <c r="I2468" s="307"/>
      <c r="J2468" s="6"/>
    </row>
    <row r="2469" spans="2:10" s="326" customFormat="1" ht="15">
      <c r="B2469" s="316">
        <v>42812.620358795997</v>
      </c>
      <c r="C2469" s="304">
        <v>100</v>
      </c>
      <c r="D2469" s="123">
        <f t="shared" si="38"/>
        <v>5</v>
      </c>
      <c r="E2469" s="304">
        <v>95</v>
      </c>
      <c r="F2469" s="312" t="s">
        <v>2237</v>
      </c>
      <c r="H2469" s="6"/>
      <c r="I2469" s="307"/>
      <c r="J2469" s="6"/>
    </row>
    <row r="2470" spans="2:10" s="326" customFormat="1" ht="15">
      <c r="B2470" s="316">
        <v>42812.652187500003</v>
      </c>
      <c r="C2470" s="304">
        <v>50</v>
      </c>
      <c r="D2470" s="123">
        <f t="shared" si="38"/>
        <v>2.5</v>
      </c>
      <c r="E2470" s="304">
        <v>47.5</v>
      </c>
      <c r="F2470" s="312" t="s">
        <v>3002</v>
      </c>
      <c r="H2470" s="6"/>
      <c r="I2470" s="307"/>
      <c r="J2470" s="6"/>
    </row>
    <row r="2471" spans="2:10" s="326" customFormat="1" ht="15">
      <c r="B2471" s="316">
        <v>42812.664259259</v>
      </c>
      <c r="C2471" s="304">
        <v>50</v>
      </c>
      <c r="D2471" s="123">
        <f t="shared" si="38"/>
        <v>2.5</v>
      </c>
      <c r="E2471" s="304">
        <v>47.5</v>
      </c>
      <c r="F2471" s="312" t="s">
        <v>3003</v>
      </c>
      <c r="H2471" s="6"/>
      <c r="I2471" s="307"/>
      <c r="J2471" s="6"/>
    </row>
    <row r="2472" spans="2:10" s="326" customFormat="1" ht="15">
      <c r="B2472" s="316">
        <v>42812.675729167</v>
      </c>
      <c r="C2472" s="304">
        <v>100</v>
      </c>
      <c r="D2472" s="123">
        <f t="shared" si="38"/>
        <v>4.9500000000000028</v>
      </c>
      <c r="E2472" s="304">
        <v>95.05</v>
      </c>
      <c r="F2472" s="312" t="s">
        <v>3004</v>
      </c>
      <c r="H2472" s="6"/>
      <c r="I2472" s="307"/>
      <c r="J2472" s="6"/>
    </row>
    <row r="2473" spans="2:10" s="326" customFormat="1" ht="15">
      <c r="B2473" s="316">
        <v>42812.681388889003</v>
      </c>
      <c r="C2473" s="304">
        <v>150</v>
      </c>
      <c r="D2473" s="123">
        <f t="shared" si="38"/>
        <v>7.5</v>
      </c>
      <c r="E2473" s="304">
        <v>142.5</v>
      </c>
      <c r="F2473" s="312" t="s">
        <v>3005</v>
      </c>
      <c r="H2473" s="6"/>
      <c r="I2473" s="307"/>
      <c r="J2473" s="6"/>
    </row>
    <row r="2474" spans="2:10" s="326" customFormat="1" ht="15">
      <c r="B2474" s="316">
        <v>42812.706087963001</v>
      </c>
      <c r="C2474" s="304">
        <v>200</v>
      </c>
      <c r="D2474" s="123">
        <f t="shared" si="38"/>
        <v>14</v>
      </c>
      <c r="E2474" s="304">
        <v>186</v>
      </c>
      <c r="F2474" s="312" t="s">
        <v>3006</v>
      </c>
      <c r="H2474" s="6"/>
      <c r="I2474" s="307"/>
      <c r="J2474" s="6"/>
    </row>
    <row r="2475" spans="2:10" s="326" customFormat="1" ht="15">
      <c r="B2475" s="316">
        <v>42812.716863426002</v>
      </c>
      <c r="C2475" s="304">
        <v>200</v>
      </c>
      <c r="D2475" s="123">
        <f t="shared" si="38"/>
        <v>10</v>
      </c>
      <c r="E2475" s="304">
        <v>190</v>
      </c>
      <c r="F2475" s="312" t="s">
        <v>3007</v>
      </c>
      <c r="H2475" s="6"/>
      <c r="I2475" s="307"/>
      <c r="J2475" s="6"/>
    </row>
    <row r="2476" spans="2:10" s="326" customFormat="1" ht="15">
      <c r="B2476" s="316">
        <v>42812.720057869999</v>
      </c>
      <c r="C2476" s="304">
        <v>150</v>
      </c>
      <c r="D2476" s="123">
        <f t="shared" si="38"/>
        <v>7.5</v>
      </c>
      <c r="E2476" s="304">
        <v>142.5</v>
      </c>
      <c r="F2476" s="312" t="s">
        <v>2514</v>
      </c>
      <c r="H2476" s="6"/>
      <c r="I2476" s="307"/>
      <c r="J2476" s="6"/>
    </row>
    <row r="2477" spans="2:10" s="326" customFormat="1" ht="15">
      <c r="B2477" s="316">
        <v>42812.720104166998</v>
      </c>
      <c r="C2477" s="304">
        <v>100</v>
      </c>
      <c r="D2477" s="123">
        <f t="shared" si="38"/>
        <v>5</v>
      </c>
      <c r="E2477" s="304">
        <v>95</v>
      </c>
      <c r="F2477" s="312" t="s">
        <v>2963</v>
      </c>
      <c r="H2477" s="6"/>
      <c r="I2477" s="307"/>
      <c r="J2477" s="6"/>
    </row>
    <row r="2478" spans="2:10" s="326" customFormat="1" ht="15">
      <c r="B2478" s="316">
        <v>42812.720150462999</v>
      </c>
      <c r="C2478" s="304">
        <v>500</v>
      </c>
      <c r="D2478" s="123">
        <f t="shared" si="38"/>
        <v>24.75</v>
      </c>
      <c r="E2478" s="304">
        <v>475.25</v>
      </c>
      <c r="F2478" s="312" t="s">
        <v>3008</v>
      </c>
      <c r="H2478" s="6"/>
      <c r="I2478" s="307"/>
      <c r="J2478" s="6"/>
    </row>
    <row r="2479" spans="2:10" s="326" customFormat="1" ht="15">
      <c r="B2479" s="316">
        <v>42812.733749999999</v>
      </c>
      <c r="C2479" s="304">
        <v>100</v>
      </c>
      <c r="D2479" s="123">
        <f t="shared" si="38"/>
        <v>7</v>
      </c>
      <c r="E2479" s="304">
        <v>93</v>
      </c>
      <c r="F2479" s="312" t="s">
        <v>1485</v>
      </c>
      <c r="H2479" s="6"/>
      <c r="I2479" s="307"/>
      <c r="J2479" s="6"/>
    </row>
    <row r="2480" spans="2:10" s="326" customFormat="1" ht="15">
      <c r="B2480" s="316">
        <v>42812.73662037</v>
      </c>
      <c r="C2480" s="304">
        <v>200</v>
      </c>
      <c r="D2480" s="123">
        <f t="shared" si="38"/>
        <v>9.9000000000000057</v>
      </c>
      <c r="E2480" s="304">
        <v>190.1</v>
      </c>
      <c r="F2480" s="312" t="s">
        <v>3009</v>
      </c>
      <c r="H2480" s="6"/>
      <c r="I2480" s="307"/>
      <c r="J2480" s="6"/>
    </row>
    <row r="2481" spans="2:10" s="326" customFormat="1" ht="15">
      <c r="B2481" s="316">
        <v>42812.750416666997</v>
      </c>
      <c r="C2481" s="304">
        <v>50</v>
      </c>
      <c r="D2481" s="123">
        <f t="shared" si="38"/>
        <v>2.5</v>
      </c>
      <c r="E2481" s="304">
        <v>47.5</v>
      </c>
      <c r="F2481" s="312" t="s">
        <v>2870</v>
      </c>
      <c r="H2481" s="6"/>
      <c r="I2481" s="307"/>
      <c r="J2481" s="6"/>
    </row>
    <row r="2482" spans="2:10" s="326" customFormat="1" ht="15">
      <c r="B2482" s="316">
        <v>42812.761331018999</v>
      </c>
      <c r="C2482" s="304">
        <v>50</v>
      </c>
      <c r="D2482" s="123">
        <f t="shared" si="38"/>
        <v>2.4799999999999969</v>
      </c>
      <c r="E2482" s="304">
        <v>47.52</v>
      </c>
      <c r="F2482" s="312" t="s">
        <v>2880</v>
      </c>
      <c r="H2482" s="6"/>
      <c r="I2482" s="307"/>
      <c r="J2482" s="6"/>
    </row>
    <row r="2483" spans="2:10" s="326" customFormat="1" ht="15">
      <c r="B2483" s="316">
        <v>42812.765462962998</v>
      </c>
      <c r="C2483" s="304">
        <v>300</v>
      </c>
      <c r="D2483" s="123">
        <f t="shared" si="38"/>
        <v>14.850000000000023</v>
      </c>
      <c r="E2483" s="304">
        <v>285.14999999999998</v>
      </c>
      <c r="F2483" s="312" t="s">
        <v>3010</v>
      </c>
      <c r="H2483" s="6"/>
      <c r="I2483" s="307"/>
      <c r="J2483" s="6"/>
    </row>
    <row r="2484" spans="2:10" s="326" customFormat="1" ht="15">
      <c r="B2484" s="316">
        <v>42812.765833332996</v>
      </c>
      <c r="C2484" s="304">
        <v>30</v>
      </c>
      <c r="D2484" s="123">
        <f t="shared" si="38"/>
        <v>1.5</v>
      </c>
      <c r="E2484" s="304">
        <v>28.5</v>
      </c>
      <c r="F2484" s="312" t="s">
        <v>1045</v>
      </c>
      <c r="H2484" s="6"/>
      <c r="I2484" s="307"/>
      <c r="J2484" s="6"/>
    </row>
    <row r="2485" spans="2:10" s="326" customFormat="1" ht="15">
      <c r="B2485" s="316">
        <v>42812.769641204002</v>
      </c>
      <c r="C2485" s="304">
        <v>100</v>
      </c>
      <c r="D2485" s="123">
        <f t="shared" si="38"/>
        <v>5</v>
      </c>
      <c r="E2485" s="304">
        <v>95</v>
      </c>
      <c r="F2485" s="312" t="s">
        <v>3011</v>
      </c>
      <c r="H2485" s="6"/>
      <c r="I2485" s="307"/>
      <c r="J2485" s="6"/>
    </row>
    <row r="2486" spans="2:10" s="326" customFormat="1" ht="15">
      <c r="B2486" s="316">
        <v>42812.772905092999</v>
      </c>
      <c r="C2486" s="304">
        <v>100</v>
      </c>
      <c r="D2486" s="123">
        <f t="shared" si="38"/>
        <v>4.9500000000000028</v>
      </c>
      <c r="E2486" s="304">
        <v>95.05</v>
      </c>
      <c r="F2486" s="312" t="s">
        <v>1209</v>
      </c>
      <c r="H2486" s="6"/>
      <c r="I2486" s="307"/>
      <c r="J2486" s="6"/>
    </row>
    <row r="2487" spans="2:10" s="326" customFormat="1" ht="15">
      <c r="B2487" s="316">
        <v>42812.785069443999</v>
      </c>
      <c r="C2487" s="304">
        <v>200</v>
      </c>
      <c r="D2487" s="123">
        <f t="shared" si="38"/>
        <v>10</v>
      </c>
      <c r="E2487" s="304">
        <v>190</v>
      </c>
      <c r="F2487" s="312" t="s">
        <v>3012</v>
      </c>
      <c r="H2487" s="6"/>
      <c r="I2487" s="307"/>
      <c r="J2487" s="6"/>
    </row>
    <row r="2488" spans="2:10" s="326" customFormat="1" ht="15">
      <c r="B2488" s="316">
        <v>42812.791875000003</v>
      </c>
      <c r="C2488" s="304">
        <v>300</v>
      </c>
      <c r="D2488" s="123">
        <f t="shared" si="38"/>
        <v>14.850000000000023</v>
      </c>
      <c r="E2488" s="304">
        <v>285.14999999999998</v>
      </c>
      <c r="F2488" s="312" t="s">
        <v>1467</v>
      </c>
      <c r="H2488" s="6"/>
      <c r="I2488" s="307"/>
      <c r="J2488" s="6"/>
    </row>
    <row r="2489" spans="2:10" s="326" customFormat="1" ht="15">
      <c r="B2489" s="316">
        <v>42812.795277778001</v>
      </c>
      <c r="C2489" s="304">
        <v>300</v>
      </c>
      <c r="D2489" s="123">
        <f t="shared" si="38"/>
        <v>15</v>
      </c>
      <c r="E2489" s="304">
        <v>285</v>
      </c>
      <c r="F2489" s="312" t="s">
        <v>3013</v>
      </c>
      <c r="H2489" s="6"/>
      <c r="I2489" s="307"/>
      <c r="J2489" s="6"/>
    </row>
    <row r="2490" spans="2:10" s="326" customFormat="1" ht="15">
      <c r="B2490" s="316">
        <v>42812.801597222002</v>
      </c>
      <c r="C2490" s="304">
        <v>100</v>
      </c>
      <c r="D2490" s="123">
        <f t="shared" si="38"/>
        <v>7</v>
      </c>
      <c r="E2490" s="304">
        <v>93</v>
      </c>
      <c r="F2490" s="312" t="s">
        <v>3014</v>
      </c>
      <c r="H2490" s="6"/>
      <c r="I2490" s="307"/>
      <c r="J2490" s="6"/>
    </row>
    <row r="2491" spans="2:10" s="326" customFormat="1" ht="15">
      <c r="B2491" s="316">
        <v>42812.822083332998</v>
      </c>
      <c r="C2491" s="304">
        <v>100</v>
      </c>
      <c r="D2491" s="123">
        <f t="shared" si="38"/>
        <v>5</v>
      </c>
      <c r="E2491" s="304">
        <v>95</v>
      </c>
      <c r="F2491" s="312" t="s">
        <v>3015</v>
      </c>
      <c r="H2491" s="6"/>
      <c r="I2491" s="307"/>
      <c r="J2491" s="6"/>
    </row>
    <row r="2492" spans="2:10" s="326" customFormat="1" ht="15">
      <c r="B2492" s="316">
        <v>42812.839432870001</v>
      </c>
      <c r="C2492" s="304">
        <v>2250</v>
      </c>
      <c r="D2492" s="123">
        <f t="shared" si="38"/>
        <v>111.38000000000011</v>
      </c>
      <c r="E2492" s="304">
        <v>2138.62</v>
      </c>
      <c r="F2492" s="312" t="s">
        <v>1634</v>
      </c>
      <c r="H2492" s="6"/>
      <c r="I2492" s="307"/>
      <c r="J2492" s="6"/>
    </row>
    <row r="2493" spans="2:10" s="326" customFormat="1" ht="15">
      <c r="B2493" s="316">
        <v>42812.840532406997</v>
      </c>
      <c r="C2493" s="304">
        <v>50</v>
      </c>
      <c r="D2493" s="123">
        <f t="shared" si="38"/>
        <v>2.5</v>
      </c>
      <c r="E2493" s="304">
        <v>47.5</v>
      </c>
      <c r="F2493" s="312" t="s">
        <v>1420</v>
      </c>
      <c r="H2493" s="6"/>
      <c r="I2493" s="307"/>
      <c r="J2493" s="6"/>
    </row>
    <row r="2494" spans="2:10" s="326" customFormat="1" ht="15">
      <c r="B2494" s="316">
        <v>42812.840729167001</v>
      </c>
      <c r="C2494" s="304">
        <v>50</v>
      </c>
      <c r="D2494" s="123">
        <f t="shared" si="38"/>
        <v>2.5</v>
      </c>
      <c r="E2494" s="304">
        <v>47.5</v>
      </c>
      <c r="F2494" s="312" t="s">
        <v>2825</v>
      </c>
      <c r="H2494" s="6"/>
      <c r="I2494" s="307"/>
      <c r="J2494" s="6"/>
    </row>
    <row r="2495" spans="2:10" s="326" customFormat="1" ht="15">
      <c r="B2495" s="316">
        <v>42812.841099537</v>
      </c>
      <c r="C2495" s="304">
        <v>50</v>
      </c>
      <c r="D2495" s="123">
        <f t="shared" si="38"/>
        <v>2.5</v>
      </c>
      <c r="E2495" s="304">
        <v>47.5</v>
      </c>
      <c r="F2495" s="312" t="s">
        <v>3016</v>
      </c>
      <c r="H2495" s="6"/>
      <c r="I2495" s="307"/>
      <c r="J2495" s="6"/>
    </row>
    <row r="2496" spans="2:10" s="326" customFormat="1" ht="15">
      <c r="B2496" s="316">
        <v>42812.841203704003</v>
      </c>
      <c r="C2496" s="304">
        <v>50</v>
      </c>
      <c r="D2496" s="123">
        <f t="shared" si="38"/>
        <v>2.5</v>
      </c>
      <c r="E2496" s="304">
        <v>47.5</v>
      </c>
      <c r="F2496" s="312" t="s">
        <v>3017</v>
      </c>
      <c r="H2496" s="6"/>
      <c r="I2496" s="307"/>
      <c r="J2496" s="6"/>
    </row>
    <row r="2497" spans="2:10" s="326" customFormat="1" ht="15">
      <c r="B2497" s="316">
        <v>42812.841458333001</v>
      </c>
      <c r="C2497" s="304">
        <v>50</v>
      </c>
      <c r="D2497" s="123">
        <f t="shared" si="38"/>
        <v>2.5</v>
      </c>
      <c r="E2497" s="304">
        <v>47.5</v>
      </c>
      <c r="F2497" s="312" t="s">
        <v>2825</v>
      </c>
      <c r="H2497" s="6"/>
      <c r="I2497" s="307"/>
      <c r="J2497" s="6"/>
    </row>
    <row r="2498" spans="2:10" s="326" customFormat="1" ht="15">
      <c r="B2498" s="316">
        <v>42812.841574074002</v>
      </c>
      <c r="C2498" s="304">
        <v>100</v>
      </c>
      <c r="D2498" s="123">
        <f t="shared" si="38"/>
        <v>5</v>
      </c>
      <c r="E2498" s="304">
        <v>95</v>
      </c>
      <c r="F2498" s="312" t="s">
        <v>3018</v>
      </c>
      <c r="H2498" s="6"/>
      <c r="I2498" s="307"/>
      <c r="J2498" s="6"/>
    </row>
    <row r="2499" spans="2:10" s="326" customFormat="1" ht="15">
      <c r="B2499" s="316">
        <v>42812.841643519001</v>
      </c>
      <c r="C2499" s="304">
        <v>100</v>
      </c>
      <c r="D2499" s="123">
        <f t="shared" si="38"/>
        <v>5</v>
      </c>
      <c r="E2499" s="304">
        <v>95</v>
      </c>
      <c r="F2499" s="312" t="s">
        <v>2167</v>
      </c>
      <c r="H2499" s="6"/>
      <c r="I2499" s="307"/>
      <c r="J2499" s="6"/>
    </row>
    <row r="2500" spans="2:10" s="326" customFormat="1" ht="15">
      <c r="B2500" s="316">
        <v>42812.841701388999</v>
      </c>
      <c r="C2500" s="304">
        <v>50</v>
      </c>
      <c r="D2500" s="123">
        <f t="shared" si="38"/>
        <v>2.5</v>
      </c>
      <c r="E2500" s="304">
        <v>47.5</v>
      </c>
      <c r="F2500" s="312" t="s">
        <v>3019</v>
      </c>
      <c r="H2500" s="6"/>
      <c r="I2500" s="307"/>
      <c r="J2500" s="6"/>
    </row>
    <row r="2501" spans="2:10" s="326" customFormat="1" ht="15">
      <c r="B2501" s="316">
        <v>42812.841701388999</v>
      </c>
      <c r="C2501" s="304">
        <v>50</v>
      </c>
      <c r="D2501" s="123">
        <f t="shared" si="38"/>
        <v>3.5</v>
      </c>
      <c r="E2501" s="304">
        <v>46.5</v>
      </c>
      <c r="F2501" s="312" t="s">
        <v>2025</v>
      </c>
      <c r="H2501" s="6"/>
      <c r="I2501" s="307"/>
      <c r="J2501" s="6"/>
    </row>
    <row r="2502" spans="2:10" s="326" customFormat="1" ht="15">
      <c r="B2502" s="316">
        <v>42812.84181713</v>
      </c>
      <c r="C2502" s="304">
        <v>50</v>
      </c>
      <c r="D2502" s="123">
        <f t="shared" ref="D2502:D2565" si="39">C2502-E2502</f>
        <v>2.5</v>
      </c>
      <c r="E2502" s="304">
        <v>47.5</v>
      </c>
      <c r="F2502" s="312" t="s">
        <v>3020</v>
      </c>
      <c r="H2502" s="6"/>
      <c r="I2502" s="307"/>
      <c r="J2502" s="6"/>
    </row>
    <row r="2503" spans="2:10" s="326" customFormat="1" ht="15">
      <c r="B2503" s="316">
        <v>42812.84181713</v>
      </c>
      <c r="C2503" s="304">
        <v>100</v>
      </c>
      <c r="D2503" s="123">
        <f t="shared" si="39"/>
        <v>5</v>
      </c>
      <c r="E2503" s="304">
        <v>95</v>
      </c>
      <c r="F2503" s="312" t="s">
        <v>3021</v>
      </c>
      <c r="H2503" s="6"/>
      <c r="I2503" s="307"/>
      <c r="J2503" s="6"/>
    </row>
    <row r="2504" spans="2:10" s="326" customFormat="1" ht="15">
      <c r="B2504" s="316">
        <v>42812.841979167002</v>
      </c>
      <c r="C2504" s="304">
        <v>100</v>
      </c>
      <c r="D2504" s="123">
        <f t="shared" si="39"/>
        <v>5</v>
      </c>
      <c r="E2504" s="304">
        <v>95</v>
      </c>
      <c r="F2504" s="312" t="s">
        <v>2468</v>
      </c>
      <c r="H2504" s="6"/>
      <c r="I2504" s="307"/>
      <c r="J2504" s="6"/>
    </row>
    <row r="2505" spans="2:10" s="326" customFormat="1" ht="15">
      <c r="B2505" s="316">
        <v>42812.842268519002</v>
      </c>
      <c r="C2505" s="304">
        <v>300</v>
      </c>
      <c r="D2505" s="123">
        <f t="shared" si="39"/>
        <v>15</v>
      </c>
      <c r="E2505" s="304">
        <v>285</v>
      </c>
      <c r="F2505" s="312" t="s">
        <v>3022</v>
      </c>
      <c r="H2505" s="6"/>
      <c r="I2505" s="307"/>
      <c r="J2505" s="6"/>
    </row>
    <row r="2506" spans="2:10" s="326" customFormat="1" ht="15">
      <c r="B2506" s="316">
        <v>42812.842291667002</v>
      </c>
      <c r="C2506" s="304">
        <v>50</v>
      </c>
      <c r="D2506" s="123">
        <f t="shared" si="39"/>
        <v>2.5</v>
      </c>
      <c r="E2506" s="304">
        <v>47.5</v>
      </c>
      <c r="F2506" s="312" t="s">
        <v>3023</v>
      </c>
      <c r="H2506" s="6"/>
      <c r="I2506" s="307"/>
      <c r="J2506" s="6"/>
    </row>
    <row r="2507" spans="2:10" s="326" customFormat="1" ht="15">
      <c r="B2507" s="316">
        <v>42812.842534722004</v>
      </c>
      <c r="C2507" s="304">
        <v>100</v>
      </c>
      <c r="D2507" s="123">
        <f t="shared" si="39"/>
        <v>5</v>
      </c>
      <c r="E2507" s="304">
        <v>95</v>
      </c>
      <c r="F2507" s="312" t="s">
        <v>3024</v>
      </c>
      <c r="H2507" s="6"/>
      <c r="I2507" s="307"/>
      <c r="J2507" s="6"/>
    </row>
    <row r="2508" spans="2:10" s="326" customFormat="1" ht="15">
      <c r="B2508" s="316">
        <v>42812.842708333003</v>
      </c>
      <c r="C2508" s="304">
        <v>100</v>
      </c>
      <c r="D2508" s="123">
        <f t="shared" si="39"/>
        <v>5</v>
      </c>
      <c r="E2508" s="304">
        <v>95</v>
      </c>
      <c r="F2508" s="312" t="s">
        <v>1812</v>
      </c>
      <c r="H2508" s="6"/>
      <c r="I2508" s="307"/>
      <c r="J2508" s="6"/>
    </row>
    <row r="2509" spans="2:10" s="326" customFormat="1" ht="15">
      <c r="B2509" s="316">
        <v>42812.845960648003</v>
      </c>
      <c r="C2509" s="304">
        <v>50</v>
      </c>
      <c r="D2509" s="123">
        <f t="shared" si="39"/>
        <v>2.5</v>
      </c>
      <c r="E2509" s="304">
        <v>47.5</v>
      </c>
      <c r="F2509" s="312" t="s">
        <v>3025</v>
      </c>
      <c r="H2509" s="6"/>
      <c r="I2509" s="307"/>
      <c r="J2509" s="6"/>
    </row>
    <row r="2510" spans="2:10" s="326" customFormat="1" ht="15">
      <c r="B2510" s="316">
        <v>42812.846689815</v>
      </c>
      <c r="C2510" s="304">
        <v>150</v>
      </c>
      <c r="D2510" s="123">
        <f t="shared" si="39"/>
        <v>7.4300000000000068</v>
      </c>
      <c r="E2510" s="304">
        <v>142.57</v>
      </c>
      <c r="F2510" s="312" t="s">
        <v>2969</v>
      </c>
      <c r="H2510" s="6"/>
      <c r="I2510" s="307"/>
      <c r="J2510" s="6"/>
    </row>
    <row r="2511" spans="2:10" s="326" customFormat="1" ht="15">
      <c r="B2511" s="316">
        <v>42812.849907406999</v>
      </c>
      <c r="C2511" s="304">
        <v>333</v>
      </c>
      <c r="D2511" s="123">
        <f t="shared" si="39"/>
        <v>16.649999999999977</v>
      </c>
      <c r="E2511" s="304">
        <v>316.35000000000002</v>
      </c>
      <c r="F2511" s="312" t="s">
        <v>3026</v>
      </c>
      <c r="H2511" s="6"/>
      <c r="I2511" s="307"/>
      <c r="J2511" s="6"/>
    </row>
    <row r="2512" spans="2:10" s="326" customFormat="1" ht="15">
      <c r="B2512" s="316">
        <v>42812.850358796</v>
      </c>
      <c r="C2512" s="304">
        <v>400</v>
      </c>
      <c r="D2512" s="123">
        <f t="shared" si="39"/>
        <v>20</v>
      </c>
      <c r="E2512" s="304">
        <v>380</v>
      </c>
      <c r="F2512" s="312" t="s">
        <v>2928</v>
      </c>
      <c r="H2512" s="6"/>
      <c r="I2512" s="307"/>
      <c r="J2512" s="6"/>
    </row>
    <row r="2513" spans="2:10" s="326" customFormat="1" ht="15">
      <c r="B2513" s="316">
        <v>42812.852245369999</v>
      </c>
      <c r="C2513" s="304">
        <v>250</v>
      </c>
      <c r="D2513" s="123">
        <f t="shared" si="39"/>
        <v>12.5</v>
      </c>
      <c r="E2513" s="304">
        <v>237.5</v>
      </c>
      <c r="F2513" s="312" t="s">
        <v>2030</v>
      </c>
      <c r="H2513" s="6"/>
      <c r="I2513" s="307"/>
      <c r="J2513" s="6"/>
    </row>
    <row r="2514" spans="2:10" s="326" customFormat="1" ht="15">
      <c r="B2514" s="316">
        <v>42812.856435185</v>
      </c>
      <c r="C2514" s="304">
        <v>30</v>
      </c>
      <c r="D2514" s="123">
        <f t="shared" si="39"/>
        <v>1.4899999999999984</v>
      </c>
      <c r="E2514" s="304">
        <v>28.51</v>
      </c>
      <c r="F2514" s="312" t="s">
        <v>1035</v>
      </c>
      <c r="H2514" s="6"/>
      <c r="I2514" s="307"/>
      <c r="J2514" s="6"/>
    </row>
    <row r="2515" spans="2:10" s="326" customFormat="1" ht="15">
      <c r="B2515" s="316">
        <v>42812.857870369997</v>
      </c>
      <c r="C2515" s="304">
        <v>200</v>
      </c>
      <c r="D2515" s="123">
        <f t="shared" si="39"/>
        <v>9.9000000000000057</v>
      </c>
      <c r="E2515" s="304">
        <v>190.1</v>
      </c>
      <c r="F2515" s="312" t="s">
        <v>1960</v>
      </c>
      <c r="H2515" s="6"/>
      <c r="I2515" s="307"/>
      <c r="J2515" s="6"/>
    </row>
    <row r="2516" spans="2:10" s="326" customFormat="1" ht="15">
      <c r="B2516" s="316">
        <v>42812.864988426001</v>
      </c>
      <c r="C2516" s="304">
        <v>500</v>
      </c>
      <c r="D2516" s="123">
        <f t="shared" si="39"/>
        <v>25</v>
      </c>
      <c r="E2516" s="304">
        <v>475</v>
      </c>
      <c r="F2516" s="312" t="s">
        <v>3027</v>
      </c>
      <c r="H2516" s="6"/>
      <c r="I2516" s="307"/>
      <c r="J2516" s="6"/>
    </row>
    <row r="2517" spans="2:10" s="326" customFormat="1" ht="15">
      <c r="B2517" s="316">
        <v>42812.865509258998</v>
      </c>
      <c r="C2517" s="304">
        <v>500</v>
      </c>
      <c r="D2517" s="123">
        <f t="shared" si="39"/>
        <v>25</v>
      </c>
      <c r="E2517" s="304">
        <v>475</v>
      </c>
      <c r="F2517" s="312" t="s">
        <v>3028</v>
      </c>
      <c r="H2517" s="6"/>
      <c r="I2517" s="307"/>
      <c r="J2517" s="6"/>
    </row>
    <row r="2518" spans="2:10" s="326" customFormat="1" ht="15">
      <c r="B2518" s="316">
        <v>42812.865543981003</v>
      </c>
      <c r="C2518" s="304">
        <v>100</v>
      </c>
      <c r="D2518" s="123">
        <f t="shared" si="39"/>
        <v>4.9500000000000028</v>
      </c>
      <c r="E2518" s="304">
        <v>95.05</v>
      </c>
      <c r="F2518" s="312" t="s">
        <v>3029</v>
      </c>
      <c r="H2518" s="6"/>
      <c r="I2518" s="307"/>
      <c r="J2518" s="6"/>
    </row>
    <row r="2519" spans="2:10" s="326" customFormat="1" ht="15">
      <c r="B2519" s="316">
        <v>42812.865821758998</v>
      </c>
      <c r="C2519" s="304">
        <v>500</v>
      </c>
      <c r="D2519" s="123">
        <f t="shared" si="39"/>
        <v>25</v>
      </c>
      <c r="E2519" s="304">
        <v>475</v>
      </c>
      <c r="F2519" s="312" t="s">
        <v>3030</v>
      </c>
      <c r="H2519" s="6"/>
      <c r="I2519" s="307"/>
      <c r="J2519" s="6"/>
    </row>
    <row r="2520" spans="2:10" s="326" customFormat="1" ht="15">
      <c r="B2520" s="316">
        <v>42812.874745369998</v>
      </c>
      <c r="C2520" s="304">
        <v>500</v>
      </c>
      <c r="D2520" s="123">
        <f t="shared" si="39"/>
        <v>25</v>
      </c>
      <c r="E2520" s="304">
        <v>475</v>
      </c>
      <c r="F2520" s="312" t="s">
        <v>3031</v>
      </c>
      <c r="H2520" s="6"/>
      <c r="I2520" s="307"/>
      <c r="J2520" s="6"/>
    </row>
    <row r="2521" spans="2:10" s="326" customFormat="1" ht="15">
      <c r="B2521" s="316">
        <v>42812.884652777997</v>
      </c>
      <c r="C2521" s="304">
        <v>1000</v>
      </c>
      <c r="D2521" s="123">
        <f t="shared" si="39"/>
        <v>50</v>
      </c>
      <c r="E2521" s="304">
        <v>950</v>
      </c>
      <c r="F2521" s="312" t="s">
        <v>3032</v>
      </c>
      <c r="H2521" s="6"/>
      <c r="I2521" s="307"/>
      <c r="J2521" s="6"/>
    </row>
    <row r="2522" spans="2:10" s="326" customFormat="1" ht="15">
      <c r="B2522" s="316">
        <v>42812.905416667003</v>
      </c>
      <c r="C2522" s="304">
        <v>200</v>
      </c>
      <c r="D2522" s="123">
        <f t="shared" si="39"/>
        <v>10</v>
      </c>
      <c r="E2522" s="304">
        <v>190</v>
      </c>
      <c r="F2522" s="312" t="s">
        <v>3033</v>
      </c>
      <c r="H2522" s="6"/>
      <c r="I2522" s="307"/>
      <c r="J2522" s="6"/>
    </row>
    <row r="2523" spans="2:10" s="326" customFormat="1" ht="15">
      <c r="B2523" s="316">
        <v>42812.912777778001</v>
      </c>
      <c r="C2523" s="304">
        <v>71</v>
      </c>
      <c r="D2523" s="123">
        <f t="shared" si="39"/>
        <v>3.5499999999999972</v>
      </c>
      <c r="E2523" s="304">
        <v>67.45</v>
      </c>
      <c r="F2523" s="312" t="s">
        <v>3034</v>
      </c>
      <c r="H2523" s="6"/>
      <c r="I2523" s="307"/>
      <c r="J2523" s="6"/>
    </row>
    <row r="2524" spans="2:10" s="326" customFormat="1" ht="15">
      <c r="B2524" s="316">
        <v>42812.920763889</v>
      </c>
      <c r="C2524" s="304">
        <v>950</v>
      </c>
      <c r="D2524" s="123">
        <f t="shared" si="39"/>
        <v>47.5</v>
      </c>
      <c r="E2524" s="304">
        <v>902.5</v>
      </c>
      <c r="F2524" s="312" t="s">
        <v>3035</v>
      </c>
      <c r="H2524" s="6"/>
      <c r="I2524" s="307"/>
      <c r="J2524" s="6"/>
    </row>
    <row r="2525" spans="2:10" s="326" customFormat="1" ht="15">
      <c r="B2525" s="316">
        <v>42812.921006944001</v>
      </c>
      <c r="C2525" s="304">
        <v>100</v>
      </c>
      <c r="D2525" s="123">
        <f t="shared" si="39"/>
        <v>5</v>
      </c>
      <c r="E2525" s="304">
        <v>95</v>
      </c>
      <c r="F2525" s="312" t="s">
        <v>3036</v>
      </c>
      <c r="H2525" s="6"/>
      <c r="I2525" s="307"/>
      <c r="J2525" s="6"/>
    </row>
    <row r="2526" spans="2:10" s="326" customFormat="1" ht="15">
      <c r="B2526" s="316">
        <v>42812.923252314999</v>
      </c>
      <c r="C2526" s="304">
        <v>1000</v>
      </c>
      <c r="D2526" s="123">
        <f t="shared" si="39"/>
        <v>50</v>
      </c>
      <c r="E2526" s="304">
        <v>950</v>
      </c>
      <c r="F2526" s="312" t="s">
        <v>3035</v>
      </c>
      <c r="H2526" s="6"/>
      <c r="I2526" s="307"/>
      <c r="J2526" s="6"/>
    </row>
    <row r="2527" spans="2:10" s="326" customFormat="1" ht="15">
      <c r="B2527" s="316">
        <v>42812.926921295999</v>
      </c>
      <c r="C2527" s="304">
        <v>100</v>
      </c>
      <c r="D2527" s="123">
        <f t="shared" si="39"/>
        <v>4.9500000000000028</v>
      </c>
      <c r="E2527" s="304">
        <v>95.05</v>
      </c>
      <c r="F2527" s="312" t="s">
        <v>1331</v>
      </c>
      <c r="H2527" s="6"/>
      <c r="I2527" s="307"/>
      <c r="J2527" s="6"/>
    </row>
    <row r="2528" spans="2:10" s="326" customFormat="1" ht="15">
      <c r="B2528" s="316">
        <v>42812.939166666998</v>
      </c>
      <c r="C2528" s="304">
        <v>250</v>
      </c>
      <c r="D2528" s="123">
        <f t="shared" si="39"/>
        <v>12.5</v>
      </c>
      <c r="E2528" s="304">
        <v>237.5</v>
      </c>
      <c r="F2528" s="312" t="s">
        <v>3037</v>
      </c>
      <c r="H2528" s="6"/>
      <c r="I2528" s="307"/>
      <c r="J2528" s="6"/>
    </row>
    <row r="2529" spans="2:10" s="326" customFormat="1" ht="15">
      <c r="B2529" s="316">
        <v>42812.944884258999</v>
      </c>
      <c r="C2529" s="304">
        <v>100</v>
      </c>
      <c r="D2529" s="123">
        <f t="shared" si="39"/>
        <v>4.9500000000000028</v>
      </c>
      <c r="E2529" s="304">
        <v>95.05</v>
      </c>
      <c r="F2529" s="312" t="s">
        <v>3038</v>
      </c>
      <c r="H2529" s="6"/>
      <c r="I2529" s="307"/>
      <c r="J2529" s="6"/>
    </row>
    <row r="2530" spans="2:10" s="326" customFormat="1" ht="15">
      <c r="B2530" s="316">
        <v>42812.946759259001</v>
      </c>
      <c r="C2530" s="304">
        <v>50</v>
      </c>
      <c r="D2530" s="123">
        <f t="shared" si="39"/>
        <v>3.5</v>
      </c>
      <c r="E2530" s="304">
        <v>46.5</v>
      </c>
      <c r="F2530" s="312" t="s">
        <v>3039</v>
      </c>
      <c r="H2530" s="6"/>
      <c r="I2530" s="307"/>
      <c r="J2530" s="6"/>
    </row>
    <row r="2531" spans="2:10" s="326" customFormat="1" ht="15">
      <c r="B2531" s="316">
        <v>42812.959502315003</v>
      </c>
      <c r="C2531" s="304">
        <v>300</v>
      </c>
      <c r="D2531" s="123">
        <f t="shared" si="39"/>
        <v>14.850000000000023</v>
      </c>
      <c r="E2531" s="304">
        <v>285.14999999999998</v>
      </c>
      <c r="F2531" s="312" t="s">
        <v>3040</v>
      </c>
      <c r="H2531" s="6"/>
      <c r="I2531" s="307"/>
      <c r="J2531" s="6"/>
    </row>
    <row r="2532" spans="2:10" s="326" customFormat="1" ht="15">
      <c r="B2532" s="316">
        <v>42812.963472222</v>
      </c>
      <c r="C2532" s="304">
        <v>200</v>
      </c>
      <c r="D2532" s="123">
        <f t="shared" si="39"/>
        <v>9.9000000000000057</v>
      </c>
      <c r="E2532" s="304">
        <v>190.1</v>
      </c>
      <c r="F2532" s="312" t="s">
        <v>3041</v>
      </c>
      <c r="H2532" s="6"/>
      <c r="I2532" s="307"/>
      <c r="J2532" s="6"/>
    </row>
    <row r="2533" spans="2:10" s="326" customFormat="1" ht="15">
      <c r="B2533" s="316">
        <v>42812.976331019003</v>
      </c>
      <c r="C2533" s="304">
        <v>200</v>
      </c>
      <c r="D2533" s="123">
        <f t="shared" si="39"/>
        <v>10</v>
      </c>
      <c r="E2533" s="304">
        <v>190</v>
      </c>
      <c r="F2533" s="312" t="s">
        <v>3042</v>
      </c>
      <c r="H2533" s="6"/>
      <c r="I2533" s="307"/>
      <c r="J2533" s="6"/>
    </row>
    <row r="2534" spans="2:10" s="326" customFormat="1" ht="15">
      <c r="B2534" s="316">
        <v>42812.987094907003</v>
      </c>
      <c r="C2534" s="304">
        <v>1000</v>
      </c>
      <c r="D2534" s="123">
        <f t="shared" si="39"/>
        <v>49.5</v>
      </c>
      <c r="E2534" s="304">
        <v>950.5</v>
      </c>
      <c r="F2534" s="312" t="s">
        <v>3043</v>
      </c>
      <c r="H2534" s="6"/>
      <c r="I2534" s="307"/>
      <c r="J2534" s="6"/>
    </row>
    <row r="2535" spans="2:10" s="326" customFormat="1" ht="15">
      <c r="B2535" s="316">
        <v>42812.988807870002</v>
      </c>
      <c r="C2535" s="304">
        <v>300</v>
      </c>
      <c r="D2535" s="123">
        <f t="shared" si="39"/>
        <v>14.850000000000023</v>
      </c>
      <c r="E2535" s="304">
        <v>285.14999999999998</v>
      </c>
      <c r="F2535" s="312" t="s">
        <v>3044</v>
      </c>
      <c r="H2535" s="6"/>
      <c r="I2535" s="307"/>
      <c r="J2535" s="6"/>
    </row>
    <row r="2536" spans="2:10" s="326" customFormat="1" ht="15">
      <c r="B2536" s="316">
        <v>42812.989988426001</v>
      </c>
      <c r="C2536" s="304">
        <v>500</v>
      </c>
      <c r="D2536" s="123">
        <f t="shared" si="39"/>
        <v>25</v>
      </c>
      <c r="E2536" s="304">
        <v>475</v>
      </c>
      <c r="F2536" s="312" t="s">
        <v>1774</v>
      </c>
      <c r="H2536" s="6"/>
      <c r="I2536" s="307"/>
      <c r="J2536" s="6"/>
    </row>
    <row r="2537" spans="2:10" s="326" customFormat="1" ht="15">
      <c r="B2537" s="316">
        <v>42813.006840278002</v>
      </c>
      <c r="C2537" s="304">
        <v>200</v>
      </c>
      <c r="D2537" s="123">
        <f t="shared" si="39"/>
        <v>10</v>
      </c>
      <c r="E2537" s="304">
        <v>190</v>
      </c>
      <c r="F2537" s="312" t="s">
        <v>1690</v>
      </c>
      <c r="H2537" s="6"/>
      <c r="I2537" s="307"/>
      <c r="J2537" s="6"/>
    </row>
    <row r="2538" spans="2:10" s="326" customFormat="1" ht="15">
      <c r="B2538" s="316">
        <v>42813.008275462998</v>
      </c>
      <c r="C2538" s="304">
        <v>200</v>
      </c>
      <c r="D2538" s="123">
        <f t="shared" si="39"/>
        <v>9.9000000000000057</v>
      </c>
      <c r="E2538" s="304">
        <v>190.1</v>
      </c>
      <c r="F2538" s="312" t="s">
        <v>3045</v>
      </c>
      <c r="H2538" s="6"/>
      <c r="I2538" s="307"/>
      <c r="J2538" s="6"/>
    </row>
    <row r="2539" spans="2:10" s="326" customFormat="1" ht="15">
      <c r="B2539" s="316">
        <v>42813.010254629997</v>
      </c>
      <c r="C2539" s="304">
        <v>150</v>
      </c>
      <c r="D2539" s="123">
        <f t="shared" si="39"/>
        <v>7.5</v>
      </c>
      <c r="E2539" s="304">
        <v>142.5</v>
      </c>
      <c r="F2539" s="312" t="s">
        <v>1831</v>
      </c>
      <c r="H2539" s="6"/>
      <c r="I2539" s="307"/>
      <c r="J2539" s="6"/>
    </row>
    <row r="2540" spans="2:10" s="326" customFormat="1" ht="15">
      <c r="B2540" s="316">
        <v>42813.026307870001</v>
      </c>
      <c r="C2540" s="304">
        <v>50</v>
      </c>
      <c r="D2540" s="123">
        <f t="shared" si="39"/>
        <v>2.5</v>
      </c>
      <c r="E2540" s="304">
        <v>47.5</v>
      </c>
      <c r="F2540" s="312" t="s">
        <v>3046</v>
      </c>
      <c r="H2540" s="6"/>
      <c r="I2540" s="307"/>
      <c r="J2540" s="6"/>
    </row>
    <row r="2541" spans="2:10" s="326" customFormat="1" ht="15">
      <c r="B2541" s="316">
        <v>42813.033333332998</v>
      </c>
      <c r="C2541" s="304">
        <v>500</v>
      </c>
      <c r="D2541" s="123">
        <f t="shared" si="39"/>
        <v>25</v>
      </c>
      <c r="E2541" s="304">
        <v>475</v>
      </c>
      <c r="F2541" s="312" t="s">
        <v>3047</v>
      </c>
      <c r="H2541" s="6"/>
      <c r="I2541" s="307"/>
      <c r="J2541" s="6"/>
    </row>
    <row r="2542" spans="2:10" s="326" customFormat="1" ht="15">
      <c r="B2542" s="316">
        <v>42813.036296295999</v>
      </c>
      <c r="C2542" s="304">
        <v>400</v>
      </c>
      <c r="D2542" s="123">
        <f t="shared" si="39"/>
        <v>20</v>
      </c>
      <c r="E2542" s="304">
        <v>380</v>
      </c>
      <c r="F2542" s="312" t="s">
        <v>3048</v>
      </c>
      <c r="H2542" s="6"/>
      <c r="I2542" s="307"/>
      <c r="J2542" s="6"/>
    </row>
    <row r="2543" spans="2:10" s="326" customFormat="1" ht="15">
      <c r="B2543" s="316">
        <v>42813.038449074003</v>
      </c>
      <c r="C2543" s="304">
        <v>500</v>
      </c>
      <c r="D2543" s="123">
        <f t="shared" si="39"/>
        <v>25</v>
      </c>
      <c r="E2543" s="304">
        <v>475</v>
      </c>
      <c r="F2543" s="312" t="s">
        <v>2525</v>
      </c>
      <c r="H2543" s="6"/>
      <c r="I2543" s="307"/>
      <c r="J2543" s="6"/>
    </row>
    <row r="2544" spans="2:10" s="326" customFormat="1" ht="15">
      <c r="B2544" s="316">
        <v>42813.039016203998</v>
      </c>
      <c r="C2544" s="304">
        <v>500</v>
      </c>
      <c r="D2544" s="123">
        <f t="shared" si="39"/>
        <v>25</v>
      </c>
      <c r="E2544" s="304">
        <v>475</v>
      </c>
      <c r="F2544" s="312" t="s">
        <v>2525</v>
      </c>
      <c r="H2544" s="6"/>
      <c r="I2544" s="307"/>
      <c r="J2544" s="6"/>
    </row>
    <row r="2545" spans="2:10" s="326" customFormat="1" ht="15">
      <c r="B2545" s="316">
        <v>42813.039756944003</v>
      </c>
      <c r="C2545" s="304">
        <v>500</v>
      </c>
      <c r="D2545" s="123">
        <f t="shared" si="39"/>
        <v>25</v>
      </c>
      <c r="E2545" s="304">
        <v>475</v>
      </c>
      <c r="F2545" s="312" t="s">
        <v>2525</v>
      </c>
      <c r="H2545" s="6"/>
      <c r="I2545" s="307"/>
      <c r="J2545" s="6"/>
    </row>
    <row r="2546" spans="2:10" s="326" customFormat="1" ht="15">
      <c r="B2546" s="316">
        <v>42813.045092592998</v>
      </c>
      <c r="C2546" s="304">
        <v>300</v>
      </c>
      <c r="D2546" s="123">
        <f t="shared" si="39"/>
        <v>15</v>
      </c>
      <c r="E2546" s="304">
        <v>285</v>
      </c>
      <c r="F2546" s="312" t="s">
        <v>2752</v>
      </c>
      <c r="H2546" s="6"/>
      <c r="I2546" s="307"/>
      <c r="J2546" s="6"/>
    </row>
    <row r="2547" spans="2:10" s="326" customFormat="1" ht="15">
      <c r="B2547" s="316">
        <v>42813.128657407004</v>
      </c>
      <c r="C2547" s="304">
        <v>300</v>
      </c>
      <c r="D2547" s="123">
        <f t="shared" si="39"/>
        <v>14.850000000000023</v>
      </c>
      <c r="E2547" s="304">
        <v>285.14999999999998</v>
      </c>
      <c r="F2547" s="312" t="s">
        <v>1162</v>
      </c>
      <c r="H2547" s="6"/>
      <c r="I2547" s="307"/>
      <c r="J2547" s="6"/>
    </row>
    <row r="2548" spans="2:10" s="326" customFormat="1" ht="15">
      <c r="B2548" s="316">
        <v>42813.204629630003</v>
      </c>
      <c r="C2548" s="304">
        <v>50</v>
      </c>
      <c r="D2548" s="123">
        <f t="shared" si="39"/>
        <v>2.5</v>
      </c>
      <c r="E2548" s="304">
        <v>47.5</v>
      </c>
      <c r="F2548" s="312" t="s">
        <v>3049</v>
      </c>
      <c r="H2548" s="6"/>
      <c r="I2548" s="307"/>
      <c r="J2548" s="6"/>
    </row>
    <row r="2549" spans="2:10" s="326" customFormat="1" ht="15">
      <c r="B2549" s="316">
        <v>42813.216874999998</v>
      </c>
      <c r="C2549" s="304">
        <v>200</v>
      </c>
      <c r="D2549" s="123">
        <f t="shared" si="39"/>
        <v>14</v>
      </c>
      <c r="E2549" s="304">
        <v>186</v>
      </c>
      <c r="F2549" s="312" t="s">
        <v>2840</v>
      </c>
      <c r="H2549" s="6"/>
      <c r="I2549" s="307"/>
      <c r="J2549" s="6"/>
    </row>
    <row r="2550" spans="2:10" s="326" customFormat="1" ht="15">
      <c r="B2550" s="316">
        <v>42813.226215278002</v>
      </c>
      <c r="C2550" s="304">
        <v>120</v>
      </c>
      <c r="D2550" s="123">
        <f t="shared" si="39"/>
        <v>6</v>
      </c>
      <c r="E2550" s="304">
        <v>114</v>
      </c>
      <c r="F2550" s="312" t="s">
        <v>3050</v>
      </c>
      <c r="H2550" s="6"/>
      <c r="I2550" s="307"/>
      <c r="J2550" s="6"/>
    </row>
    <row r="2551" spans="2:10" s="326" customFormat="1" ht="15">
      <c r="B2551" s="316">
        <v>42813.242685185003</v>
      </c>
      <c r="C2551" s="304">
        <v>50</v>
      </c>
      <c r="D2551" s="123">
        <f t="shared" si="39"/>
        <v>2.5</v>
      </c>
      <c r="E2551" s="304">
        <v>47.5</v>
      </c>
      <c r="F2551" s="312" t="s">
        <v>3051</v>
      </c>
      <c r="H2551" s="6"/>
      <c r="I2551" s="307"/>
      <c r="J2551" s="6"/>
    </row>
    <row r="2552" spans="2:10" s="326" customFormat="1" ht="15">
      <c r="B2552" s="316">
        <v>42813.274467593001</v>
      </c>
      <c r="C2552" s="304">
        <v>200</v>
      </c>
      <c r="D2552" s="123">
        <f t="shared" si="39"/>
        <v>9.9000000000000057</v>
      </c>
      <c r="E2552" s="304">
        <v>190.1</v>
      </c>
      <c r="F2552" s="312" t="s">
        <v>3052</v>
      </c>
      <c r="H2552" s="6"/>
      <c r="I2552" s="307"/>
      <c r="J2552" s="6"/>
    </row>
    <row r="2553" spans="2:10" s="326" customFormat="1" ht="15">
      <c r="B2553" s="316">
        <v>42813.312349537002</v>
      </c>
      <c r="C2553" s="304">
        <v>160</v>
      </c>
      <c r="D2553" s="123">
        <f t="shared" si="39"/>
        <v>8</v>
      </c>
      <c r="E2553" s="304">
        <v>152</v>
      </c>
      <c r="F2553" s="312" t="s">
        <v>3053</v>
      </c>
      <c r="H2553" s="6"/>
      <c r="I2553" s="307"/>
      <c r="J2553" s="6"/>
    </row>
    <row r="2554" spans="2:10" s="326" customFormat="1" ht="15">
      <c r="B2554" s="316">
        <v>42813.313518518997</v>
      </c>
      <c r="C2554" s="304">
        <v>20</v>
      </c>
      <c r="D2554" s="123">
        <f t="shared" si="39"/>
        <v>1</v>
      </c>
      <c r="E2554" s="304">
        <v>19</v>
      </c>
      <c r="F2554" s="312" t="s">
        <v>3054</v>
      </c>
      <c r="H2554" s="6"/>
      <c r="I2554" s="307"/>
      <c r="J2554" s="6"/>
    </row>
    <row r="2555" spans="2:10" s="326" customFormat="1" ht="15">
      <c r="B2555" s="316">
        <v>42813.333136574001</v>
      </c>
      <c r="C2555" s="304">
        <v>100</v>
      </c>
      <c r="D2555" s="123">
        <f t="shared" si="39"/>
        <v>5</v>
      </c>
      <c r="E2555" s="304">
        <v>95</v>
      </c>
      <c r="F2555" s="312" t="s">
        <v>2455</v>
      </c>
      <c r="H2555" s="6"/>
      <c r="I2555" s="307"/>
      <c r="J2555" s="6"/>
    </row>
    <row r="2556" spans="2:10" s="326" customFormat="1" ht="15">
      <c r="B2556" s="316">
        <v>42813.338379629997</v>
      </c>
      <c r="C2556" s="304">
        <v>300</v>
      </c>
      <c r="D2556" s="123">
        <f t="shared" si="39"/>
        <v>21</v>
      </c>
      <c r="E2556" s="304">
        <v>279</v>
      </c>
      <c r="F2556" s="312" t="s">
        <v>3003</v>
      </c>
      <c r="H2556" s="6"/>
      <c r="I2556" s="307"/>
      <c r="J2556" s="6"/>
    </row>
    <row r="2557" spans="2:10" s="326" customFormat="1" ht="15">
      <c r="B2557" s="316">
        <v>42813.340277777999</v>
      </c>
      <c r="C2557" s="304">
        <v>200</v>
      </c>
      <c r="D2557" s="123">
        <f t="shared" si="39"/>
        <v>10</v>
      </c>
      <c r="E2557" s="304">
        <v>190</v>
      </c>
      <c r="F2557" s="312" t="s">
        <v>3055</v>
      </c>
      <c r="H2557" s="6"/>
      <c r="I2557" s="307"/>
      <c r="J2557" s="6"/>
    </row>
    <row r="2558" spans="2:10" s="326" customFormat="1" ht="15">
      <c r="B2558" s="316">
        <v>42813.394675926</v>
      </c>
      <c r="C2558" s="304">
        <v>500</v>
      </c>
      <c r="D2558" s="123">
        <f t="shared" si="39"/>
        <v>35</v>
      </c>
      <c r="E2558" s="304">
        <v>465</v>
      </c>
      <c r="F2558" s="312" t="s">
        <v>3056</v>
      </c>
      <c r="H2558" s="6"/>
      <c r="I2558" s="307"/>
      <c r="J2558" s="6"/>
    </row>
    <row r="2559" spans="2:10" s="326" customFormat="1" ht="15">
      <c r="B2559" s="316">
        <v>42813.398125</v>
      </c>
      <c r="C2559" s="304">
        <v>500</v>
      </c>
      <c r="D2559" s="123">
        <f t="shared" si="39"/>
        <v>25</v>
      </c>
      <c r="E2559" s="304">
        <v>475</v>
      </c>
      <c r="F2559" s="312" t="s">
        <v>1481</v>
      </c>
      <c r="H2559" s="6"/>
      <c r="I2559" s="307"/>
      <c r="J2559" s="6"/>
    </row>
    <row r="2560" spans="2:10" s="326" customFormat="1" ht="15">
      <c r="B2560" s="316">
        <v>42813.435509258998</v>
      </c>
      <c r="C2560" s="304">
        <v>300</v>
      </c>
      <c r="D2560" s="123">
        <f t="shared" si="39"/>
        <v>15</v>
      </c>
      <c r="E2560" s="304">
        <v>285</v>
      </c>
      <c r="F2560" s="312" t="s">
        <v>3057</v>
      </c>
      <c r="H2560" s="6"/>
      <c r="I2560" s="307"/>
      <c r="J2560" s="6"/>
    </row>
    <row r="2561" spans="2:10" s="326" customFormat="1" ht="15">
      <c r="B2561" s="316">
        <v>42813.447094907002</v>
      </c>
      <c r="C2561" s="304">
        <v>100</v>
      </c>
      <c r="D2561" s="123">
        <f t="shared" si="39"/>
        <v>5</v>
      </c>
      <c r="E2561" s="304">
        <v>95</v>
      </c>
      <c r="F2561" s="312" t="s">
        <v>3058</v>
      </c>
      <c r="H2561" s="6"/>
      <c r="I2561" s="307"/>
      <c r="J2561" s="6"/>
    </row>
    <row r="2562" spans="2:10" s="326" customFormat="1" ht="15">
      <c r="B2562" s="316">
        <v>42813.450624999998</v>
      </c>
      <c r="C2562" s="304">
        <v>100</v>
      </c>
      <c r="D2562" s="123">
        <f t="shared" si="39"/>
        <v>4.9500000000000028</v>
      </c>
      <c r="E2562" s="304">
        <v>95.05</v>
      </c>
      <c r="F2562" s="312" t="s">
        <v>3059</v>
      </c>
      <c r="H2562" s="6"/>
      <c r="I2562" s="307"/>
      <c r="J2562" s="6"/>
    </row>
    <row r="2563" spans="2:10" s="326" customFormat="1" ht="15">
      <c r="B2563" s="316">
        <v>42813.452002315003</v>
      </c>
      <c r="C2563" s="304">
        <v>200</v>
      </c>
      <c r="D2563" s="123">
        <f t="shared" si="39"/>
        <v>10</v>
      </c>
      <c r="E2563" s="304">
        <v>190</v>
      </c>
      <c r="F2563" s="312" t="s">
        <v>1394</v>
      </c>
      <c r="H2563" s="6"/>
      <c r="I2563" s="307"/>
      <c r="J2563" s="6"/>
    </row>
    <row r="2564" spans="2:10" s="326" customFormat="1" ht="15">
      <c r="B2564" s="316">
        <v>42813.455092593002</v>
      </c>
      <c r="C2564" s="304">
        <v>50</v>
      </c>
      <c r="D2564" s="123">
        <f t="shared" si="39"/>
        <v>2.5</v>
      </c>
      <c r="E2564" s="304">
        <v>47.5</v>
      </c>
      <c r="F2564" s="312" t="s">
        <v>3060</v>
      </c>
      <c r="H2564" s="6"/>
      <c r="I2564" s="307"/>
      <c r="J2564" s="6"/>
    </row>
    <row r="2565" spans="2:10" s="326" customFormat="1" ht="15">
      <c r="B2565" s="316">
        <v>42813.458425926001</v>
      </c>
      <c r="C2565" s="304">
        <v>100</v>
      </c>
      <c r="D2565" s="123">
        <f t="shared" si="39"/>
        <v>5</v>
      </c>
      <c r="E2565" s="304">
        <v>95</v>
      </c>
      <c r="F2565" s="312" t="s">
        <v>1074</v>
      </c>
      <c r="H2565" s="6"/>
      <c r="I2565" s="307"/>
      <c r="J2565" s="6"/>
    </row>
    <row r="2566" spans="2:10" s="326" customFormat="1" ht="15">
      <c r="B2566" s="316">
        <v>42813.458449074002</v>
      </c>
      <c r="C2566" s="304">
        <v>50</v>
      </c>
      <c r="D2566" s="123">
        <f t="shared" ref="D2566:D2629" si="40">C2566-E2566</f>
        <v>2.5</v>
      </c>
      <c r="E2566" s="304">
        <v>47.5</v>
      </c>
      <c r="F2566" s="312" t="s">
        <v>2750</v>
      </c>
      <c r="H2566" s="6"/>
      <c r="I2566" s="307"/>
      <c r="J2566" s="6"/>
    </row>
    <row r="2567" spans="2:10" s="326" customFormat="1" ht="15">
      <c r="B2567" s="316">
        <v>42813.458472222002</v>
      </c>
      <c r="C2567" s="304">
        <v>50</v>
      </c>
      <c r="D2567" s="123">
        <f t="shared" si="40"/>
        <v>2.5</v>
      </c>
      <c r="E2567" s="304">
        <v>47.5</v>
      </c>
      <c r="F2567" s="312" t="s">
        <v>3061</v>
      </c>
      <c r="H2567" s="6"/>
      <c r="I2567" s="307"/>
      <c r="J2567" s="6"/>
    </row>
    <row r="2568" spans="2:10" s="326" customFormat="1" ht="15">
      <c r="B2568" s="316">
        <v>42813.458483795999</v>
      </c>
      <c r="C2568" s="304">
        <v>200</v>
      </c>
      <c r="D2568" s="123">
        <f t="shared" si="40"/>
        <v>10</v>
      </c>
      <c r="E2568" s="304">
        <v>190</v>
      </c>
      <c r="F2568" s="312" t="s">
        <v>3062</v>
      </c>
      <c r="H2568" s="6"/>
      <c r="I2568" s="307"/>
      <c r="J2568" s="6"/>
    </row>
    <row r="2569" spans="2:10" s="326" customFormat="1" ht="15">
      <c r="B2569" s="316">
        <v>42813.459374999999</v>
      </c>
      <c r="C2569" s="304">
        <v>50</v>
      </c>
      <c r="D2569" s="123">
        <f t="shared" si="40"/>
        <v>2.4799999999999969</v>
      </c>
      <c r="E2569" s="304">
        <v>47.52</v>
      </c>
      <c r="F2569" s="312" t="s">
        <v>3063</v>
      </c>
      <c r="H2569" s="6"/>
      <c r="I2569" s="307"/>
      <c r="J2569" s="6"/>
    </row>
    <row r="2570" spans="2:10" s="326" customFormat="1" ht="15">
      <c r="B2570" s="316">
        <v>42813.459386574003</v>
      </c>
      <c r="C2570" s="304">
        <v>150</v>
      </c>
      <c r="D2570" s="123">
        <f t="shared" si="40"/>
        <v>7.5</v>
      </c>
      <c r="E2570" s="304">
        <v>142.5</v>
      </c>
      <c r="F2570" s="312" t="s">
        <v>3064</v>
      </c>
      <c r="H2570" s="6"/>
      <c r="I2570" s="307"/>
      <c r="J2570" s="6"/>
    </row>
    <row r="2571" spans="2:10" s="326" customFormat="1" ht="15">
      <c r="B2571" s="316">
        <v>42813.459606481003</v>
      </c>
      <c r="C2571" s="304">
        <v>50</v>
      </c>
      <c r="D2571" s="123">
        <f t="shared" si="40"/>
        <v>3.5</v>
      </c>
      <c r="E2571" s="304">
        <v>46.5</v>
      </c>
      <c r="F2571" s="312" t="s">
        <v>3065</v>
      </c>
      <c r="H2571" s="6"/>
      <c r="I2571" s="307"/>
      <c r="J2571" s="6"/>
    </row>
    <row r="2572" spans="2:10" s="326" customFormat="1" ht="15">
      <c r="B2572" s="316">
        <v>42813.459606481003</v>
      </c>
      <c r="C2572" s="304">
        <v>50</v>
      </c>
      <c r="D2572" s="123">
        <f t="shared" si="40"/>
        <v>3.5</v>
      </c>
      <c r="E2572" s="304">
        <v>46.5</v>
      </c>
      <c r="F2572" s="312" t="s">
        <v>3066</v>
      </c>
      <c r="H2572" s="6"/>
      <c r="I2572" s="307"/>
      <c r="J2572" s="6"/>
    </row>
    <row r="2573" spans="2:10" s="326" customFormat="1" ht="15">
      <c r="B2573" s="316">
        <v>42813.459618055997</v>
      </c>
      <c r="C2573" s="304">
        <v>50</v>
      </c>
      <c r="D2573" s="123">
        <f t="shared" si="40"/>
        <v>3.5</v>
      </c>
      <c r="E2573" s="304">
        <v>46.5</v>
      </c>
      <c r="F2573" s="312" t="s">
        <v>3067</v>
      </c>
      <c r="H2573" s="6"/>
      <c r="I2573" s="307"/>
      <c r="J2573" s="6"/>
    </row>
    <row r="2574" spans="2:10" s="326" customFormat="1" ht="15">
      <c r="B2574" s="316">
        <v>42813.459629630001</v>
      </c>
      <c r="C2574" s="304">
        <v>50</v>
      </c>
      <c r="D2574" s="123">
        <f t="shared" si="40"/>
        <v>2.5</v>
      </c>
      <c r="E2574" s="304">
        <v>47.5</v>
      </c>
      <c r="F2574" s="312" t="s">
        <v>3068</v>
      </c>
      <c r="H2574" s="6"/>
      <c r="I2574" s="307"/>
      <c r="J2574" s="6"/>
    </row>
    <row r="2575" spans="2:10" s="326" customFormat="1" ht="15">
      <c r="B2575" s="316">
        <v>42813.459641203997</v>
      </c>
      <c r="C2575" s="304">
        <v>100</v>
      </c>
      <c r="D2575" s="123">
        <f t="shared" si="40"/>
        <v>5</v>
      </c>
      <c r="E2575" s="304">
        <v>95</v>
      </c>
      <c r="F2575" s="312" t="s">
        <v>3069</v>
      </c>
      <c r="H2575" s="6"/>
      <c r="I2575" s="307"/>
      <c r="J2575" s="6"/>
    </row>
    <row r="2576" spans="2:10" s="326" customFormat="1" ht="15">
      <c r="B2576" s="316">
        <v>42813.459652778001</v>
      </c>
      <c r="C2576" s="304">
        <v>100</v>
      </c>
      <c r="D2576" s="123">
        <f t="shared" si="40"/>
        <v>7</v>
      </c>
      <c r="E2576" s="304">
        <v>93</v>
      </c>
      <c r="F2576" s="312" t="s">
        <v>2602</v>
      </c>
      <c r="H2576" s="6"/>
      <c r="I2576" s="307"/>
      <c r="J2576" s="6"/>
    </row>
    <row r="2577" spans="2:10" s="326" customFormat="1" ht="15">
      <c r="B2577" s="316">
        <v>42813.459652778001</v>
      </c>
      <c r="C2577" s="304">
        <v>50</v>
      </c>
      <c r="D2577" s="123">
        <f t="shared" si="40"/>
        <v>3.5</v>
      </c>
      <c r="E2577" s="304">
        <v>46.5</v>
      </c>
      <c r="F2577" s="312" t="s">
        <v>3070</v>
      </c>
      <c r="H2577" s="6"/>
      <c r="I2577" s="307"/>
      <c r="J2577" s="6"/>
    </row>
    <row r="2578" spans="2:10" s="326" customFormat="1" ht="15">
      <c r="B2578" s="316">
        <v>42813.459664351998</v>
      </c>
      <c r="C2578" s="304">
        <v>100</v>
      </c>
      <c r="D2578" s="123">
        <f t="shared" si="40"/>
        <v>7</v>
      </c>
      <c r="E2578" s="304">
        <v>93</v>
      </c>
      <c r="F2578" s="312" t="s">
        <v>3071</v>
      </c>
      <c r="H2578" s="6"/>
      <c r="I2578" s="307"/>
      <c r="J2578" s="6"/>
    </row>
    <row r="2579" spans="2:10" s="326" customFormat="1" ht="15">
      <c r="B2579" s="316">
        <v>42813.459687499999</v>
      </c>
      <c r="C2579" s="304">
        <v>100</v>
      </c>
      <c r="D2579" s="123">
        <f t="shared" si="40"/>
        <v>5</v>
      </c>
      <c r="E2579" s="304">
        <v>95</v>
      </c>
      <c r="F2579" s="312" t="s">
        <v>3072</v>
      </c>
      <c r="H2579" s="6"/>
      <c r="I2579" s="307"/>
      <c r="J2579" s="6"/>
    </row>
    <row r="2580" spans="2:10" s="326" customFormat="1" ht="15">
      <c r="B2580" s="316">
        <v>42813.459722222004</v>
      </c>
      <c r="C2580" s="304">
        <v>100</v>
      </c>
      <c r="D2580" s="123">
        <f t="shared" si="40"/>
        <v>4.9500000000000028</v>
      </c>
      <c r="E2580" s="304">
        <v>95.05</v>
      </c>
      <c r="F2580" s="312" t="s">
        <v>1558</v>
      </c>
      <c r="H2580" s="6"/>
      <c r="I2580" s="307"/>
      <c r="J2580" s="6"/>
    </row>
    <row r="2581" spans="2:10" s="326" customFormat="1" ht="15">
      <c r="B2581" s="316">
        <v>42813.459803240999</v>
      </c>
      <c r="C2581" s="304">
        <v>50</v>
      </c>
      <c r="D2581" s="123">
        <f t="shared" si="40"/>
        <v>2.5</v>
      </c>
      <c r="E2581" s="304">
        <v>47.5</v>
      </c>
      <c r="F2581" s="312" t="s">
        <v>3068</v>
      </c>
      <c r="H2581" s="6"/>
      <c r="I2581" s="307"/>
      <c r="J2581" s="6"/>
    </row>
    <row r="2582" spans="2:10" s="326" customFormat="1" ht="15">
      <c r="B2582" s="316">
        <v>42813.459837962997</v>
      </c>
      <c r="C2582" s="304">
        <v>50</v>
      </c>
      <c r="D2582" s="123">
        <f t="shared" si="40"/>
        <v>2.5</v>
      </c>
      <c r="E2582" s="304">
        <v>47.5</v>
      </c>
      <c r="F2582" s="312" t="s">
        <v>1744</v>
      </c>
      <c r="H2582" s="6"/>
      <c r="I2582" s="307"/>
      <c r="J2582" s="6"/>
    </row>
    <row r="2583" spans="2:10" s="326" customFormat="1" ht="15">
      <c r="B2583" s="316">
        <v>42813.459861110998</v>
      </c>
      <c r="C2583" s="304">
        <v>25</v>
      </c>
      <c r="D2583" s="123">
        <f t="shared" si="40"/>
        <v>1.25</v>
      </c>
      <c r="E2583" s="304">
        <v>23.75</v>
      </c>
      <c r="F2583" s="312" t="s">
        <v>2978</v>
      </c>
      <c r="H2583" s="6"/>
      <c r="I2583" s="307"/>
      <c r="J2583" s="6"/>
    </row>
    <row r="2584" spans="2:10" s="326" customFormat="1" ht="15">
      <c r="B2584" s="316">
        <v>42813.459872685002</v>
      </c>
      <c r="C2584" s="304">
        <v>10</v>
      </c>
      <c r="D2584" s="123">
        <f t="shared" si="40"/>
        <v>0.69999999999999929</v>
      </c>
      <c r="E2584" s="304">
        <v>9.3000000000000007</v>
      </c>
      <c r="F2584" s="312" t="s">
        <v>3073</v>
      </c>
      <c r="H2584" s="6"/>
      <c r="I2584" s="307"/>
      <c r="J2584" s="6"/>
    </row>
    <row r="2585" spans="2:10" s="326" customFormat="1" ht="15">
      <c r="B2585" s="316">
        <v>42813.459907406999</v>
      </c>
      <c r="C2585" s="304">
        <v>10</v>
      </c>
      <c r="D2585" s="123">
        <f t="shared" si="40"/>
        <v>0.69999999999999929</v>
      </c>
      <c r="E2585" s="304">
        <v>9.3000000000000007</v>
      </c>
      <c r="F2585" s="312" t="s">
        <v>1410</v>
      </c>
      <c r="H2585" s="6"/>
      <c r="I2585" s="307"/>
      <c r="J2585" s="6"/>
    </row>
    <row r="2586" spans="2:10" s="326" customFormat="1" ht="15">
      <c r="B2586" s="316">
        <v>42813.459930555997</v>
      </c>
      <c r="C2586" s="304">
        <v>20</v>
      </c>
      <c r="D2586" s="123">
        <f t="shared" si="40"/>
        <v>1.3999999999999986</v>
      </c>
      <c r="E2586" s="304">
        <v>18.600000000000001</v>
      </c>
      <c r="F2586" s="312" t="s">
        <v>3074</v>
      </c>
      <c r="H2586" s="6"/>
      <c r="I2586" s="307"/>
      <c r="J2586" s="6"/>
    </row>
    <row r="2587" spans="2:10" s="326" customFormat="1" ht="15">
      <c r="B2587" s="316">
        <v>42813.459988426002</v>
      </c>
      <c r="C2587" s="304">
        <v>300</v>
      </c>
      <c r="D2587" s="123">
        <f t="shared" si="40"/>
        <v>15</v>
      </c>
      <c r="E2587" s="304">
        <v>285</v>
      </c>
      <c r="F2587" s="312" t="s">
        <v>3075</v>
      </c>
      <c r="H2587" s="6"/>
      <c r="I2587" s="307"/>
      <c r="J2587" s="6"/>
    </row>
    <row r="2588" spans="2:10" s="326" customFormat="1" ht="15">
      <c r="B2588" s="316">
        <v>42813.460057869997</v>
      </c>
      <c r="C2588" s="304">
        <v>200</v>
      </c>
      <c r="D2588" s="123">
        <f t="shared" si="40"/>
        <v>10</v>
      </c>
      <c r="E2588" s="304">
        <v>190</v>
      </c>
      <c r="F2588" s="312" t="s">
        <v>1744</v>
      </c>
      <c r="H2588" s="6"/>
      <c r="I2588" s="307"/>
      <c r="J2588" s="6"/>
    </row>
    <row r="2589" spans="2:10" s="326" customFormat="1" ht="15">
      <c r="B2589" s="316">
        <v>42813.460358796001</v>
      </c>
      <c r="C2589" s="304">
        <v>200</v>
      </c>
      <c r="D2589" s="123">
        <f t="shared" si="40"/>
        <v>10</v>
      </c>
      <c r="E2589" s="304">
        <v>190</v>
      </c>
      <c r="F2589" s="312" t="s">
        <v>3076</v>
      </c>
      <c r="H2589" s="6"/>
      <c r="I2589" s="307"/>
      <c r="J2589" s="6"/>
    </row>
    <row r="2590" spans="2:10" s="326" customFormat="1" ht="15">
      <c r="B2590" s="316">
        <v>42813.460416667003</v>
      </c>
      <c r="C2590" s="304">
        <v>10</v>
      </c>
      <c r="D2590" s="123">
        <f t="shared" si="40"/>
        <v>0.69999999999999929</v>
      </c>
      <c r="E2590" s="304">
        <v>9.3000000000000007</v>
      </c>
      <c r="F2590" s="312" t="s">
        <v>3077</v>
      </c>
      <c r="H2590" s="6"/>
      <c r="I2590" s="307"/>
      <c r="J2590" s="6"/>
    </row>
    <row r="2591" spans="2:10" s="326" customFormat="1" ht="15">
      <c r="B2591" s="316">
        <v>42813.460439814997</v>
      </c>
      <c r="C2591" s="304">
        <v>50</v>
      </c>
      <c r="D2591" s="123">
        <f t="shared" si="40"/>
        <v>3.5</v>
      </c>
      <c r="E2591" s="304">
        <v>46.5</v>
      </c>
      <c r="F2591" s="312" t="s">
        <v>2054</v>
      </c>
      <c r="H2591" s="6"/>
      <c r="I2591" s="307"/>
      <c r="J2591" s="6"/>
    </row>
    <row r="2592" spans="2:10" s="326" customFormat="1" ht="15">
      <c r="B2592" s="316">
        <v>42813.460613426003</v>
      </c>
      <c r="C2592" s="304">
        <v>100</v>
      </c>
      <c r="D2592" s="123">
        <f t="shared" si="40"/>
        <v>5</v>
      </c>
      <c r="E2592" s="304">
        <v>95</v>
      </c>
      <c r="F2592" s="312" t="s">
        <v>3078</v>
      </c>
      <c r="H2592" s="6"/>
      <c r="I2592" s="307"/>
      <c r="J2592" s="6"/>
    </row>
    <row r="2593" spans="2:10" s="326" customFormat="1" ht="15">
      <c r="B2593" s="316">
        <v>42813.460983796002</v>
      </c>
      <c r="C2593" s="304">
        <v>100</v>
      </c>
      <c r="D2593" s="123">
        <f t="shared" si="40"/>
        <v>7</v>
      </c>
      <c r="E2593" s="304">
        <v>93</v>
      </c>
      <c r="F2593" s="312" t="s">
        <v>3079</v>
      </c>
      <c r="H2593" s="6"/>
      <c r="I2593" s="307"/>
      <c r="J2593" s="6"/>
    </row>
    <row r="2594" spans="2:10" s="326" customFormat="1" ht="15">
      <c r="B2594" s="316">
        <v>42813.461122685003</v>
      </c>
      <c r="C2594" s="304">
        <v>50</v>
      </c>
      <c r="D2594" s="123">
        <f t="shared" si="40"/>
        <v>2.5</v>
      </c>
      <c r="E2594" s="304">
        <v>47.5</v>
      </c>
      <c r="F2594" s="312" t="s">
        <v>2188</v>
      </c>
      <c r="H2594" s="6"/>
      <c r="I2594" s="307"/>
      <c r="J2594" s="6"/>
    </row>
    <row r="2595" spans="2:10" s="326" customFormat="1" ht="15">
      <c r="B2595" s="316">
        <v>42813.461157407</v>
      </c>
      <c r="C2595" s="304">
        <v>100</v>
      </c>
      <c r="D2595" s="123">
        <f t="shared" si="40"/>
        <v>7</v>
      </c>
      <c r="E2595" s="304">
        <v>93</v>
      </c>
      <c r="F2595" s="312" t="s">
        <v>3080</v>
      </c>
      <c r="H2595" s="6"/>
      <c r="I2595" s="307"/>
      <c r="J2595" s="6"/>
    </row>
    <row r="2596" spans="2:10" s="326" customFormat="1" ht="15">
      <c r="B2596" s="316">
        <v>42813.461631944003</v>
      </c>
      <c r="C2596" s="304">
        <v>100</v>
      </c>
      <c r="D2596" s="123">
        <f t="shared" si="40"/>
        <v>4.9500000000000028</v>
      </c>
      <c r="E2596" s="304">
        <v>95.05</v>
      </c>
      <c r="F2596" s="312" t="s">
        <v>3081</v>
      </c>
      <c r="H2596" s="6"/>
      <c r="I2596" s="307"/>
      <c r="J2596" s="6"/>
    </row>
    <row r="2597" spans="2:10" s="326" customFormat="1" ht="15">
      <c r="B2597" s="316">
        <v>42813.474305556003</v>
      </c>
      <c r="C2597" s="304">
        <v>100</v>
      </c>
      <c r="D2597" s="123">
        <f t="shared" si="40"/>
        <v>5</v>
      </c>
      <c r="E2597" s="304">
        <v>95</v>
      </c>
      <c r="F2597" s="312" t="s">
        <v>1468</v>
      </c>
      <c r="H2597" s="6"/>
      <c r="I2597" s="307"/>
      <c r="J2597" s="6"/>
    </row>
    <row r="2598" spans="2:10" s="326" customFormat="1" ht="15">
      <c r="B2598" s="316">
        <v>42813.477847221999</v>
      </c>
      <c r="C2598" s="304">
        <v>150</v>
      </c>
      <c r="D2598" s="123">
        <f t="shared" si="40"/>
        <v>7.5</v>
      </c>
      <c r="E2598" s="304">
        <v>142.5</v>
      </c>
      <c r="F2598" s="312" t="s">
        <v>3082</v>
      </c>
      <c r="H2598" s="6"/>
      <c r="I2598" s="307"/>
      <c r="J2598" s="6"/>
    </row>
    <row r="2599" spans="2:10" s="326" customFormat="1" ht="15">
      <c r="B2599" s="316">
        <v>42813.479247684998</v>
      </c>
      <c r="C2599" s="304">
        <v>100</v>
      </c>
      <c r="D2599" s="123">
        <f t="shared" si="40"/>
        <v>7</v>
      </c>
      <c r="E2599" s="304">
        <v>93</v>
      </c>
      <c r="F2599" s="312" t="s">
        <v>3083</v>
      </c>
      <c r="H2599" s="6"/>
      <c r="I2599" s="307"/>
      <c r="J2599" s="6"/>
    </row>
    <row r="2600" spans="2:10" s="326" customFormat="1" ht="15">
      <c r="B2600" s="316">
        <v>42813.481041667001</v>
      </c>
      <c r="C2600" s="304">
        <v>300</v>
      </c>
      <c r="D2600" s="123">
        <f t="shared" si="40"/>
        <v>15</v>
      </c>
      <c r="E2600" s="304">
        <v>285</v>
      </c>
      <c r="F2600" s="312" t="s">
        <v>3084</v>
      </c>
      <c r="H2600" s="6"/>
      <c r="I2600" s="307"/>
      <c r="J2600" s="6"/>
    </row>
    <row r="2601" spans="2:10" s="326" customFormat="1" ht="15">
      <c r="B2601" s="316">
        <v>42813.491111110998</v>
      </c>
      <c r="C2601" s="304">
        <v>100</v>
      </c>
      <c r="D2601" s="123">
        <f t="shared" si="40"/>
        <v>4.9500000000000028</v>
      </c>
      <c r="E2601" s="304">
        <v>95.05</v>
      </c>
      <c r="F2601" s="312" t="s">
        <v>3085</v>
      </c>
      <c r="H2601" s="6"/>
      <c r="I2601" s="307"/>
      <c r="J2601" s="6"/>
    </row>
    <row r="2602" spans="2:10" s="326" customFormat="1" ht="15">
      <c r="B2602" s="316">
        <v>42813.493159721998</v>
      </c>
      <c r="C2602" s="304">
        <v>2000</v>
      </c>
      <c r="D2602" s="123">
        <f t="shared" si="40"/>
        <v>100</v>
      </c>
      <c r="E2602" s="304">
        <v>1900</v>
      </c>
      <c r="F2602" s="312" t="s">
        <v>3086</v>
      </c>
      <c r="H2602" s="6"/>
      <c r="I2602" s="307"/>
      <c r="J2602" s="6"/>
    </row>
    <row r="2603" spans="2:10" s="326" customFormat="1" ht="15">
      <c r="B2603" s="316">
        <v>42813.518136573999</v>
      </c>
      <c r="C2603" s="304">
        <v>100</v>
      </c>
      <c r="D2603" s="123">
        <f t="shared" si="40"/>
        <v>4.9500000000000028</v>
      </c>
      <c r="E2603" s="304">
        <v>95.05</v>
      </c>
      <c r="F2603" s="312" t="s">
        <v>1445</v>
      </c>
      <c r="H2603" s="6"/>
      <c r="I2603" s="307"/>
      <c r="J2603" s="6"/>
    </row>
    <row r="2604" spans="2:10" s="326" customFormat="1" ht="15">
      <c r="B2604" s="316">
        <v>42813.526782407003</v>
      </c>
      <c r="C2604" s="304">
        <v>500</v>
      </c>
      <c r="D2604" s="123">
        <f t="shared" si="40"/>
        <v>25</v>
      </c>
      <c r="E2604" s="304">
        <v>475</v>
      </c>
      <c r="F2604" s="312" t="s">
        <v>3087</v>
      </c>
      <c r="H2604" s="6"/>
      <c r="I2604" s="307"/>
      <c r="J2604" s="6"/>
    </row>
    <row r="2605" spans="2:10" s="326" customFormat="1" ht="15">
      <c r="B2605" s="316">
        <v>42813.535462963002</v>
      </c>
      <c r="C2605" s="304">
        <v>200</v>
      </c>
      <c r="D2605" s="123">
        <f t="shared" si="40"/>
        <v>9.9000000000000057</v>
      </c>
      <c r="E2605" s="304">
        <v>190.1</v>
      </c>
      <c r="F2605" s="312" t="s">
        <v>3088</v>
      </c>
      <c r="H2605" s="6"/>
      <c r="I2605" s="307"/>
      <c r="J2605" s="6"/>
    </row>
    <row r="2606" spans="2:10" s="326" customFormat="1" ht="15">
      <c r="B2606" s="316">
        <v>42813.540092593001</v>
      </c>
      <c r="C2606" s="304">
        <v>1000</v>
      </c>
      <c r="D2606" s="123">
        <f t="shared" si="40"/>
        <v>50</v>
      </c>
      <c r="E2606" s="304">
        <v>950</v>
      </c>
      <c r="F2606" s="312" t="s">
        <v>3089</v>
      </c>
      <c r="H2606" s="6"/>
      <c r="I2606" s="307"/>
      <c r="J2606" s="6"/>
    </row>
    <row r="2607" spans="2:10" s="326" customFormat="1" ht="15">
      <c r="B2607" s="316">
        <v>42813.543495370002</v>
      </c>
      <c r="C2607" s="304">
        <v>100</v>
      </c>
      <c r="D2607" s="123">
        <f t="shared" si="40"/>
        <v>5</v>
      </c>
      <c r="E2607" s="304">
        <v>95</v>
      </c>
      <c r="F2607" s="312" t="s">
        <v>2185</v>
      </c>
      <c r="H2607" s="6"/>
      <c r="I2607" s="307"/>
      <c r="J2607" s="6"/>
    </row>
    <row r="2608" spans="2:10" s="326" customFormat="1" ht="15">
      <c r="B2608" s="316">
        <v>42813.553043981003</v>
      </c>
      <c r="C2608" s="304">
        <v>100</v>
      </c>
      <c r="D2608" s="123">
        <f t="shared" si="40"/>
        <v>5</v>
      </c>
      <c r="E2608" s="304">
        <v>95</v>
      </c>
      <c r="F2608" s="312" t="s">
        <v>3090</v>
      </c>
      <c r="H2608" s="6"/>
      <c r="I2608" s="307"/>
      <c r="J2608" s="6"/>
    </row>
    <row r="2609" spans="2:10" s="326" customFormat="1" ht="15">
      <c r="B2609" s="316">
        <v>42813.554120369998</v>
      </c>
      <c r="C2609" s="304">
        <v>100</v>
      </c>
      <c r="D2609" s="123">
        <f t="shared" si="40"/>
        <v>7</v>
      </c>
      <c r="E2609" s="304">
        <v>93</v>
      </c>
      <c r="F2609" s="312" t="s">
        <v>3091</v>
      </c>
      <c r="H2609" s="6"/>
      <c r="I2609" s="307"/>
      <c r="J2609" s="6"/>
    </row>
    <row r="2610" spans="2:10" s="326" customFormat="1" ht="15">
      <c r="B2610" s="316">
        <v>42813.558240740997</v>
      </c>
      <c r="C2610" s="304">
        <v>200</v>
      </c>
      <c r="D2610" s="123">
        <f t="shared" si="40"/>
        <v>14</v>
      </c>
      <c r="E2610" s="304">
        <v>186</v>
      </c>
      <c r="F2610" s="312" t="s">
        <v>3092</v>
      </c>
      <c r="H2610" s="6"/>
      <c r="I2610" s="307"/>
      <c r="J2610" s="6"/>
    </row>
    <row r="2611" spans="2:10" s="326" customFormat="1" ht="15">
      <c r="B2611" s="316">
        <v>42813.572337963</v>
      </c>
      <c r="C2611" s="304">
        <v>300</v>
      </c>
      <c r="D2611" s="123">
        <f t="shared" si="40"/>
        <v>15</v>
      </c>
      <c r="E2611" s="304">
        <v>285</v>
      </c>
      <c r="F2611" s="312" t="s">
        <v>3093</v>
      </c>
      <c r="H2611" s="6"/>
      <c r="I2611" s="307"/>
      <c r="J2611" s="6"/>
    </row>
    <row r="2612" spans="2:10" s="326" customFormat="1" ht="15">
      <c r="B2612" s="316">
        <v>42813.602372685004</v>
      </c>
      <c r="C2612" s="304">
        <v>50</v>
      </c>
      <c r="D2612" s="123">
        <f t="shared" si="40"/>
        <v>3.5</v>
      </c>
      <c r="E2612" s="304">
        <v>46.5</v>
      </c>
      <c r="F2612" s="312" t="s">
        <v>3094</v>
      </c>
      <c r="H2612" s="6"/>
      <c r="I2612" s="307"/>
      <c r="J2612" s="6"/>
    </row>
    <row r="2613" spans="2:10" s="326" customFormat="1" ht="15">
      <c r="B2613" s="316">
        <v>42813.613101852003</v>
      </c>
      <c r="C2613" s="304">
        <v>200</v>
      </c>
      <c r="D2613" s="123">
        <f t="shared" si="40"/>
        <v>10</v>
      </c>
      <c r="E2613" s="304">
        <v>190</v>
      </c>
      <c r="F2613" s="312" t="s">
        <v>3095</v>
      </c>
      <c r="H2613" s="6"/>
      <c r="I2613" s="307"/>
      <c r="J2613" s="6"/>
    </row>
    <row r="2614" spans="2:10" s="326" customFormat="1" ht="15">
      <c r="B2614" s="316">
        <v>42813.629571758996</v>
      </c>
      <c r="C2614" s="304">
        <v>300</v>
      </c>
      <c r="D2614" s="123">
        <f t="shared" si="40"/>
        <v>15</v>
      </c>
      <c r="E2614" s="304">
        <v>285</v>
      </c>
      <c r="F2614" s="312" t="s">
        <v>3096</v>
      </c>
      <c r="H2614" s="6"/>
      <c r="I2614" s="307"/>
      <c r="J2614" s="6"/>
    </row>
    <row r="2615" spans="2:10" s="326" customFormat="1" ht="15">
      <c r="B2615" s="316">
        <v>42813.630590278</v>
      </c>
      <c r="C2615" s="304">
        <v>100</v>
      </c>
      <c r="D2615" s="123">
        <f t="shared" si="40"/>
        <v>5</v>
      </c>
      <c r="E2615" s="304">
        <v>95</v>
      </c>
      <c r="F2615" s="312" t="s">
        <v>3097</v>
      </c>
      <c r="H2615" s="6"/>
      <c r="I2615" s="307"/>
      <c r="J2615" s="6"/>
    </row>
    <row r="2616" spans="2:10" s="326" customFormat="1" ht="15">
      <c r="B2616" s="316">
        <v>42813.6325</v>
      </c>
      <c r="C2616" s="304">
        <v>100</v>
      </c>
      <c r="D2616" s="123">
        <f t="shared" si="40"/>
        <v>5</v>
      </c>
      <c r="E2616" s="304">
        <v>95</v>
      </c>
      <c r="F2616" s="312" t="s">
        <v>3098</v>
      </c>
      <c r="H2616" s="6"/>
      <c r="I2616" s="307"/>
      <c r="J2616" s="6"/>
    </row>
    <row r="2617" spans="2:10" s="326" customFormat="1" ht="15">
      <c r="B2617" s="316">
        <v>42813.643298611001</v>
      </c>
      <c r="C2617" s="304">
        <v>200</v>
      </c>
      <c r="D2617" s="123">
        <f t="shared" si="40"/>
        <v>10</v>
      </c>
      <c r="E2617" s="304">
        <v>190</v>
      </c>
      <c r="F2617" s="312" t="s">
        <v>3099</v>
      </c>
      <c r="H2617" s="6"/>
      <c r="I2617" s="307"/>
      <c r="J2617" s="6"/>
    </row>
    <row r="2618" spans="2:10" s="326" customFormat="1" ht="15">
      <c r="B2618" s="316">
        <v>42813.650104166998</v>
      </c>
      <c r="C2618" s="304">
        <v>100</v>
      </c>
      <c r="D2618" s="123">
        <f t="shared" si="40"/>
        <v>5</v>
      </c>
      <c r="E2618" s="304">
        <v>95</v>
      </c>
      <c r="F2618" s="312" t="s">
        <v>3100</v>
      </c>
      <c r="H2618" s="6"/>
      <c r="I2618" s="307"/>
      <c r="J2618" s="6"/>
    </row>
    <row r="2619" spans="2:10" s="326" customFormat="1" ht="15">
      <c r="B2619" s="316">
        <v>42813.6640625</v>
      </c>
      <c r="C2619" s="304">
        <v>50</v>
      </c>
      <c r="D2619" s="123">
        <f t="shared" si="40"/>
        <v>2.5</v>
      </c>
      <c r="E2619" s="304">
        <v>47.5</v>
      </c>
      <c r="F2619" s="312" t="s">
        <v>3101</v>
      </c>
      <c r="H2619" s="6"/>
      <c r="I2619" s="307"/>
      <c r="J2619" s="6"/>
    </row>
    <row r="2620" spans="2:10" s="326" customFormat="1" ht="15">
      <c r="B2620" s="316">
        <v>42813.666724536997</v>
      </c>
      <c r="C2620" s="304">
        <v>50</v>
      </c>
      <c r="D2620" s="123">
        <f t="shared" si="40"/>
        <v>3.5</v>
      </c>
      <c r="E2620" s="304">
        <v>46.5</v>
      </c>
      <c r="F2620" s="312" t="s">
        <v>3102</v>
      </c>
      <c r="H2620" s="6"/>
      <c r="I2620" s="307"/>
      <c r="J2620" s="6"/>
    </row>
    <row r="2621" spans="2:10" s="326" customFormat="1" ht="15">
      <c r="B2621" s="316">
        <v>42813.672777778003</v>
      </c>
      <c r="C2621" s="304">
        <v>200</v>
      </c>
      <c r="D2621" s="123">
        <f t="shared" si="40"/>
        <v>10</v>
      </c>
      <c r="E2621" s="304">
        <v>190</v>
      </c>
      <c r="F2621" s="312" t="s">
        <v>3103</v>
      </c>
      <c r="H2621" s="6"/>
      <c r="I2621" s="307"/>
      <c r="J2621" s="6"/>
    </row>
    <row r="2622" spans="2:10" s="326" customFormat="1" ht="15">
      <c r="B2622" s="316">
        <v>42813.689363425998</v>
      </c>
      <c r="C2622" s="304">
        <v>100</v>
      </c>
      <c r="D2622" s="123">
        <f t="shared" si="40"/>
        <v>4.9500000000000028</v>
      </c>
      <c r="E2622" s="304">
        <v>95.05</v>
      </c>
      <c r="F2622" s="312" t="s">
        <v>3104</v>
      </c>
      <c r="H2622" s="6"/>
      <c r="I2622" s="307"/>
      <c r="J2622" s="6"/>
    </row>
    <row r="2623" spans="2:10" s="326" customFormat="1" ht="15">
      <c r="B2623" s="316">
        <v>42813.690960647997</v>
      </c>
      <c r="C2623" s="304">
        <v>100</v>
      </c>
      <c r="D2623" s="123">
        <f t="shared" si="40"/>
        <v>5</v>
      </c>
      <c r="E2623" s="304">
        <v>95</v>
      </c>
      <c r="F2623" s="312" t="s">
        <v>3105</v>
      </c>
      <c r="H2623" s="6"/>
      <c r="I2623" s="307"/>
      <c r="J2623" s="6"/>
    </row>
    <row r="2624" spans="2:10" s="326" customFormat="1" ht="15">
      <c r="B2624" s="316">
        <v>42813.692962963003</v>
      </c>
      <c r="C2624" s="304">
        <v>100</v>
      </c>
      <c r="D2624" s="123">
        <f t="shared" si="40"/>
        <v>5</v>
      </c>
      <c r="E2624" s="304">
        <v>95</v>
      </c>
      <c r="F2624" s="312" t="s">
        <v>1821</v>
      </c>
      <c r="H2624" s="6"/>
      <c r="I2624" s="307"/>
      <c r="J2624" s="6"/>
    </row>
    <row r="2625" spans="2:10" s="326" customFormat="1" ht="15">
      <c r="B2625" s="316">
        <v>42813.699120370002</v>
      </c>
      <c r="C2625" s="304">
        <v>400</v>
      </c>
      <c r="D2625" s="123">
        <f t="shared" si="40"/>
        <v>20</v>
      </c>
      <c r="E2625" s="304">
        <v>380</v>
      </c>
      <c r="F2625" s="312" t="s">
        <v>3106</v>
      </c>
      <c r="H2625" s="6"/>
      <c r="I2625" s="307"/>
      <c r="J2625" s="6"/>
    </row>
    <row r="2626" spans="2:10" s="326" customFormat="1" ht="15">
      <c r="B2626" s="316">
        <v>42813.701782406999</v>
      </c>
      <c r="C2626" s="304">
        <v>500</v>
      </c>
      <c r="D2626" s="123">
        <f t="shared" si="40"/>
        <v>35</v>
      </c>
      <c r="E2626" s="304">
        <v>465</v>
      </c>
      <c r="F2626" s="312" t="s">
        <v>2110</v>
      </c>
      <c r="H2626" s="6"/>
      <c r="I2626" s="307"/>
      <c r="J2626" s="6"/>
    </row>
    <row r="2627" spans="2:10" s="326" customFormat="1" ht="15">
      <c r="B2627" s="316">
        <v>42813.709224537</v>
      </c>
      <c r="C2627" s="304">
        <v>100</v>
      </c>
      <c r="D2627" s="123">
        <f t="shared" si="40"/>
        <v>4.9500000000000028</v>
      </c>
      <c r="E2627" s="304">
        <v>95.05</v>
      </c>
      <c r="F2627" s="312" t="s">
        <v>3107</v>
      </c>
      <c r="H2627" s="6"/>
      <c r="I2627" s="307"/>
      <c r="J2627" s="6"/>
    </row>
    <row r="2628" spans="2:10" s="326" customFormat="1" ht="15">
      <c r="B2628" s="316">
        <v>42813.715578704003</v>
      </c>
      <c r="C2628" s="304">
        <v>200</v>
      </c>
      <c r="D2628" s="123">
        <f t="shared" si="40"/>
        <v>10</v>
      </c>
      <c r="E2628" s="304">
        <v>190</v>
      </c>
      <c r="F2628" s="312" t="s">
        <v>3108</v>
      </c>
      <c r="H2628" s="6"/>
      <c r="I2628" s="307"/>
      <c r="J2628" s="6"/>
    </row>
    <row r="2629" spans="2:10" s="326" customFormat="1" ht="15">
      <c r="B2629" s="316">
        <v>42813.716192129999</v>
      </c>
      <c r="C2629" s="304">
        <v>33</v>
      </c>
      <c r="D2629" s="123">
        <f t="shared" si="40"/>
        <v>1.6499999999999986</v>
      </c>
      <c r="E2629" s="304">
        <v>31.35</v>
      </c>
      <c r="F2629" s="312" t="s">
        <v>3109</v>
      </c>
      <c r="H2629" s="6"/>
      <c r="I2629" s="307"/>
      <c r="J2629" s="6"/>
    </row>
    <row r="2630" spans="2:10" s="326" customFormat="1" ht="15">
      <c r="B2630" s="316">
        <v>42813.717662037001</v>
      </c>
      <c r="C2630" s="304">
        <v>50</v>
      </c>
      <c r="D2630" s="123">
        <f t="shared" ref="D2630:D2693" si="41">C2630-E2630</f>
        <v>2.5</v>
      </c>
      <c r="E2630" s="304">
        <v>47.5</v>
      </c>
      <c r="F2630" s="312" t="s">
        <v>3110</v>
      </c>
      <c r="H2630" s="6"/>
      <c r="I2630" s="307"/>
      <c r="J2630" s="6"/>
    </row>
    <row r="2631" spans="2:10" s="326" customFormat="1" ht="15">
      <c r="B2631" s="316">
        <v>42813.718240741</v>
      </c>
      <c r="C2631" s="304">
        <v>100</v>
      </c>
      <c r="D2631" s="123">
        <f t="shared" si="41"/>
        <v>5</v>
      </c>
      <c r="E2631" s="304">
        <v>95</v>
      </c>
      <c r="F2631" s="312" t="s">
        <v>3111</v>
      </c>
      <c r="H2631" s="6"/>
      <c r="I2631" s="307"/>
      <c r="J2631" s="6"/>
    </row>
    <row r="2632" spans="2:10" s="326" customFormat="1" ht="15">
      <c r="B2632" s="316">
        <v>42813.721307870001</v>
      </c>
      <c r="C2632" s="304">
        <v>200</v>
      </c>
      <c r="D2632" s="123">
        <f t="shared" si="41"/>
        <v>10</v>
      </c>
      <c r="E2632" s="304">
        <v>190</v>
      </c>
      <c r="F2632" s="312" t="s">
        <v>3112</v>
      </c>
      <c r="H2632" s="6"/>
      <c r="I2632" s="307"/>
      <c r="J2632" s="6"/>
    </row>
    <row r="2633" spans="2:10" s="326" customFormat="1" ht="15">
      <c r="B2633" s="316">
        <v>42813.734502314997</v>
      </c>
      <c r="C2633" s="304">
        <v>300</v>
      </c>
      <c r="D2633" s="123">
        <f t="shared" si="41"/>
        <v>15</v>
      </c>
      <c r="E2633" s="304">
        <v>285</v>
      </c>
      <c r="F2633" s="312" t="s">
        <v>3113</v>
      </c>
      <c r="H2633" s="6"/>
      <c r="I2633" s="307"/>
      <c r="J2633" s="6"/>
    </row>
    <row r="2634" spans="2:10" s="326" customFormat="1" ht="15">
      <c r="B2634" s="316">
        <v>42813.745034722</v>
      </c>
      <c r="C2634" s="304">
        <v>50</v>
      </c>
      <c r="D2634" s="123">
        <f t="shared" si="41"/>
        <v>2.5</v>
      </c>
      <c r="E2634" s="304">
        <v>47.5</v>
      </c>
      <c r="F2634" s="312" t="s">
        <v>3114</v>
      </c>
      <c r="H2634" s="6"/>
      <c r="I2634" s="307"/>
      <c r="J2634" s="6"/>
    </row>
    <row r="2635" spans="2:10" s="326" customFormat="1" ht="15">
      <c r="B2635" s="316">
        <v>42813.749432869998</v>
      </c>
      <c r="C2635" s="304">
        <v>300</v>
      </c>
      <c r="D2635" s="123">
        <f t="shared" si="41"/>
        <v>15</v>
      </c>
      <c r="E2635" s="304">
        <v>285</v>
      </c>
      <c r="F2635" s="312" t="s">
        <v>3115</v>
      </c>
      <c r="H2635" s="6"/>
      <c r="I2635" s="307"/>
      <c r="J2635" s="6"/>
    </row>
    <row r="2636" spans="2:10" s="326" customFormat="1" ht="15">
      <c r="B2636" s="316">
        <v>42813.759236111</v>
      </c>
      <c r="C2636" s="304">
        <v>200</v>
      </c>
      <c r="D2636" s="123">
        <f t="shared" si="41"/>
        <v>9.9000000000000057</v>
      </c>
      <c r="E2636" s="304">
        <v>190.1</v>
      </c>
      <c r="F2636" s="312" t="s">
        <v>1485</v>
      </c>
      <c r="H2636" s="6"/>
      <c r="I2636" s="307"/>
      <c r="J2636" s="6"/>
    </row>
    <row r="2637" spans="2:10" s="326" customFormat="1" ht="15">
      <c r="B2637" s="316">
        <v>42813.764988426003</v>
      </c>
      <c r="C2637" s="304">
        <v>50</v>
      </c>
      <c r="D2637" s="123">
        <f t="shared" si="41"/>
        <v>3.5</v>
      </c>
      <c r="E2637" s="304">
        <v>46.5</v>
      </c>
      <c r="F2637" s="312" t="s">
        <v>3116</v>
      </c>
      <c r="H2637" s="6"/>
      <c r="I2637" s="307"/>
      <c r="J2637" s="6"/>
    </row>
    <row r="2638" spans="2:10" s="326" customFormat="1" ht="15">
      <c r="B2638" s="316">
        <v>42813.774108796002</v>
      </c>
      <c r="C2638" s="304">
        <v>50</v>
      </c>
      <c r="D2638" s="123">
        <f t="shared" si="41"/>
        <v>3.5</v>
      </c>
      <c r="E2638" s="304">
        <v>46.5</v>
      </c>
      <c r="F2638" s="312" t="s">
        <v>3117</v>
      </c>
      <c r="H2638" s="6"/>
      <c r="I2638" s="307"/>
      <c r="J2638" s="6"/>
    </row>
    <row r="2639" spans="2:10" s="326" customFormat="1" ht="15">
      <c r="B2639" s="316">
        <v>42813.776712963001</v>
      </c>
      <c r="C2639" s="304">
        <v>50</v>
      </c>
      <c r="D2639" s="123">
        <f t="shared" si="41"/>
        <v>2.5</v>
      </c>
      <c r="E2639" s="304">
        <v>47.5</v>
      </c>
      <c r="F2639" s="312" t="s">
        <v>2426</v>
      </c>
      <c r="H2639" s="6"/>
      <c r="I2639" s="307"/>
      <c r="J2639" s="6"/>
    </row>
    <row r="2640" spans="2:10" s="326" customFormat="1" ht="15">
      <c r="B2640" s="316">
        <v>42813.778622685</v>
      </c>
      <c r="C2640" s="304">
        <v>50</v>
      </c>
      <c r="D2640" s="123">
        <f t="shared" si="41"/>
        <v>3.5</v>
      </c>
      <c r="E2640" s="304">
        <v>46.5</v>
      </c>
      <c r="F2640" s="312" t="s">
        <v>3118</v>
      </c>
      <c r="H2640" s="6"/>
      <c r="I2640" s="307"/>
      <c r="J2640" s="6"/>
    </row>
    <row r="2641" spans="2:10" s="326" customFormat="1" ht="15">
      <c r="B2641" s="316">
        <v>42813.780416667003</v>
      </c>
      <c r="C2641" s="304">
        <v>50</v>
      </c>
      <c r="D2641" s="123">
        <f t="shared" si="41"/>
        <v>2.5</v>
      </c>
      <c r="E2641" s="304">
        <v>47.5</v>
      </c>
      <c r="F2641" s="312" t="s">
        <v>3119</v>
      </c>
      <c r="H2641" s="6"/>
      <c r="I2641" s="307"/>
      <c r="J2641" s="6"/>
    </row>
    <row r="2642" spans="2:10" s="326" customFormat="1" ht="15">
      <c r="B2642" s="316">
        <v>42813.780648148</v>
      </c>
      <c r="C2642" s="304">
        <v>50</v>
      </c>
      <c r="D2642" s="123">
        <f t="shared" si="41"/>
        <v>2.4799999999999969</v>
      </c>
      <c r="E2642" s="304">
        <v>47.52</v>
      </c>
      <c r="F2642" s="312" t="s">
        <v>1035</v>
      </c>
      <c r="H2642" s="6"/>
      <c r="I2642" s="307"/>
      <c r="J2642" s="6"/>
    </row>
    <row r="2643" spans="2:10" s="326" customFormat="1" ht="15">
      <c r="B2643" s="316">
        <v>42813.782430555999</v>
      </c>
      <c r="C2643" s="304">
        <v>100</v>
      </c>
      <c r="D2643" s="123">
        <f t="shared" si="41"/>
        <v>5</v>
      </c>
      <c r="E2643" s="304">
        <v>95</v>
      </c>
      <c r="F2643" s="312" t="s">
        <v>3120</v>
      </c>
      <c r="H2643" s="6"/>
      <c r="I2643" s="307"/>
      <c r="J2643" s="6"/>
    </row>
    <row r="2644" spans="2:10" s="326" customFormat="1" ht="15">
      <c r="B2644" s="316">
        <v>42813.788229167003</v>
      </c>
      <c r="C2644" s="304">
        <v>400</v>
      </c>
      <c r="D2644" s="123">
        <f t="shared" si="41"/>
        <v>20</v>
      </c>
      <c r="E2644" s="304">
        <v>380</v>
      </c>
      <c r="F2644" s="312" t="s">
        <v>1379</v>
      </c>
      <c r="H2644" s="6"/>
      <c r="I2644" s="307"/>
      <c r="J2644" s="6"/>
    </row>
    <row r="2645" spans="2:10" s="326" customFormat="1" ht="15">
      <c r="B2645" s="316">
        <v>42813.793009259003</v>
      </c>
      <c r="C2645" s="304">
        <v>300</v>
      </c>
      <c r="D2645" s="123">
        <f t="shared" si="41"/>
        <v>21</v>
      </c>
      <c r="E2645" s="304">
        <v>279</v>
      </c>
      <c r="F2645" s="312" t="s">
        <v>1798</v>
      </c>
      <c r="H2645" s="6"/>
      <c r="I2645" s="307"/>
      <c r="J2645" s="6"/>
    </row>
    <row r="2646" spans="2:10" s="326" customFormat="1" ht="15">
      <c r="B2646" s="316">
        <v>42813.793229167</v>
      </c>
      <c r="C2646" s="304">
        <v>200</v>
      </c>
      <c r="D2646" s="123">
        <f t="shared" si="41"/>
        <v>9.9000000000000057</v>
      </c>
      <c r="E2646" s="304">
        <v>190.1</v>
      </c>
      <c r="F2646" s="312" t="s">
        <v>3121</v>
      </c>
      <c r="H2646" s="6"/>
      <c r="I2646" s="307"/>
      <c r="J2646" s="6"/>
    </row>
    <row r="2647" spans="2:10" s="326" customFormat="1" ht="15">
      <c r="B2647" s="316">
        <v>42813.797453703999</v>
      </c>
      <c r="C2647" s="304">
        <v>500</v>
      </c>
      <c r="D2647" s="123">
        <f t="shared" si="41"/>
        <v>25</v>
      </c>
      <c r="E2647" s="304">
        <v>475</v>
      </c>
      <c r="F2647" s="312" t="s">
        <v>3122</v>
      </c>
      <c r="H2647" s="6"/>
      <c r="I2647" s="307"/>
      <c r="J2647" s="6"/>
    </row>
    <row r="2648" spans="2:10" s="326" customFormat="1" ht="15">
      <c r="B2648" s="316">
        <v>42813.798564814999</v>
      </c>
      <c r="C2648" s="304">
        <v>2900</v>
      </c>
      <c r="D2648" s="123">
        <f t="shared" si="41"/>
        <v>143.55000000000018</v>
      </c>
      <c r="E2648" s="304">
        <v>2756.45</v>
      </c>
      <c r="F2648" s="312" t="s">
        <v>1634</v>
      </c>
      <c r="H2648" s="6"/>
      <c r="I2648" s="307"/>
      <c r="J2648" s="6"/>
    </row>
    <row r="2649" spans="2:10" s="326" customFormat="1" ht="15">
      <c r="B2649" s="316">
        <v>42813.801678240998</v>
      </c>
      <c r="C2649" s="304">
        <v>100</v>
      </c>
      <c r="D2649" s="123">
        <f t="shared" si="41"/>
        <v>5</v>
      </c>
      <c r="E2649" s="304">
        <v>95</v>
      </c>
      <c r="F2649" s="312" t="s">
        <v>3123</v>
      </c>
      <c r="H2649" s="6"/>
      <c r="I2649" s="307"/>
      <c r="J2649" s="6"/>
    </row>
    <row r="2650" spans="2:10" s="326" customFormat="1" ht="15">
      <c r="B2650" s="316">
        <v>42813.807025463</v>
      </c>
      <c r="C2650" s="304">
        <v>100</v>
      </c>
      <c r="D2650" s="123">
        <f t="shared" si="41"/>
        <v>7</v>
      </c>
      <c r="E2650" s="304">
        <v>93</v>
      </c>
      <c r="F2650" s="312" t="s">
        <v>3124</v>
      </c>
      <c r="H2650" s="6"/>
      <c r="I2650" s="307"/>
      <c r="J2650" s="6"/>
    </row>
    <row r="2651" spans="2:10" s="326" customFormat="1" ht="15">
      <c r="B2651" s="316">
        <v>42813.814803241003</v>
      </c>
      <c r="C2651" s="304">
        <v>50</v>
      </c>
      <c r="D2651" s="123">
        <f t="shared" si="41"/>
        <v>3.5</v>
      </c>
      <c r="E2651" s="304">
        <v>46.5</v>
      </c>
      <c r="F2651" s="312" t="s">
        <v>3125</v>
      </c>
      <c r="H2651" s="6"/>
      <c r="I2651" s="307"/>
      <c r="J2651" s="6"/>
    </row>
    <row r="2652" spans="2:10" s="326" customFormat="1" ht="15">
      <c r="B2652" s="316">
        <v>42813.818969906999</v>
      </c>
      <c r="C2652" s="304">
        <v>1000</v>
      </c>
      <c r="D2652" s="123">
        <f t="shared" si="41"/>
        <v>50</v>
      </c>
      <c r="E2652" s="304">
        <v>950</v>
      </c>
      <c r="F2652" s="312" t="s">
        <v>2540</v>
      </c>
      <c r="H2652" s="6"/>
      <c r="I2652" s="307"/>
      <c r="J2652" s="6"/>
    </row>
    <row r="2653" spans="2:10" s="326" customFormat="1" ht="15">
      <c r="B2653" s="316">
        <v>42813.828842593</v>
      </c>
      <c r="C2653" s="304">
        <v>50</v>
      </c>
      <c r="D2653" s="123">
        <f t="shared" si="41"/>
        <v>2.5</v>
      </c>
      <c r="E2653" s="304">
        <v>47.5</v>
      </c>
      <c r="F2653" s="312" t="s">
        <v>3126</v>
      </c>
      <c r="H2653" s="6"/>
      <c r="I2653" s="307"/>
      <c r="J2653" s="6"/>
    </row>
    <row r="2654" spans="2:10" s="326" customFormat="1" ht="15">
      <c r="B2654" s="316">
        <v>42813.836331019003</v>
      </c>
      <c r="C2654" s="304">
        <v>30</v>
      </c>
      <c r="D2654" s="123">
        <f t="shared" si="41"/>
        <v>2.1000000000000014</v>
      </c>
      <c r="E2654" s="304">
        <v>27.9</v>
      </c>
      <c r="F2654" s="312" t="s">
        <v>3127</v>
      </c>
      <c r="H2654" s="6"/>
      <c r="I2654" s="307"/>
      <c r="J2654" s="6"/>
    </row>
    <row r="2655" spans="2:10" s="326" customFormat="1" ht="15">
      <c r="B2655" s="316">
        <v>42813.842199074003</v>
      </c>
      <c r="C2655" s="304">
        <v>50</v>
      </c>
      <c r="D2655" s="123">
        <f t="shared" si="41"/>
        <v>3.5</v>
      </c>
      <c r="E2655" s="304">
        <v>46.5</v>
      </c>
      <c r="F2655" s="312" t="s">
        <v>1315</v>
      </c>
      <c r="H2655" s="6"/>
      <c r="I2655" s="307"/>
      <c r="J2655" s="6"/>
    </row>
    <row r="2656" spans="2:10" s="326" customFormat="1" ht="15">
      <c r="B2656" s="316">
        <v>42813.852893518997</v>
      </c>
      <c r="C2656" s="304">
        <v>500</v>
      </c>
      <c r="D2656" s="123">
        <f t="shared" si="41"/>
        <v>25</v>
      </c>
      <c r="E2656" s="304">
        <v>475</v>
      </c>
      <c r="F2656" s="312" t="s">
        <v>3128</v>
      </c>
      <c r="H2656" s="6"/>
      <c r="I2656" s="307"/>
      <c r="J2656" s="6"/>
    </row>
    <row r="2657" spans="2:10" s="326" customFormat="1" ht="15">
      <c r="B2657" s="316">
        <v>42813.873090278001</v>
      </c>
      <c r="C2657" s="304">
        <v>200</v>
      </c>
      <c r="D2657" s="123">
        <f t="shared" si="41"/>
        <v>14</v>
      </c>
      <c r="E2657" s="304">
        <v>186</v>
      </c>
      <c r="F2657" s="312" t="s">
        <v>2202</v>
      </c>
      <c r="H2657" s="6"/>
      <c r="I2657" s="307"/>
      <c r="J2657" s="6"/>
    </row>
    <row r="2658" spans="2:10" s="326" customFormat="1" ht="15">
      <c r="B2658" s="316">
        <v>42813.878391204002</v>
      </c>
      <c r="C2658" s="304">
        <v>50</v>
      </c>
      <c r="D2658" s="123">
        <f t="shared" si="41"/>
        <v>2.5</v>
      </c>
      <c r="E2658" s="304">
        <v>47.5</v>
      </c>
      <c r="F2658" s="312" t="s">
        <v>2109</v>
      </c>
      <c r="H2658" s="6"/>
      <c r="I2658" s="307"/>
      <c r="J2658" s="6"/>
    </row>
    <row r="2659" spans="2:10" s="326" customFormat="1" ht="15">
      <c r="B2659" s="316">
        <v>42813.883842593001</v>
      </c>
      <c r="C2659" s="304">
        <v>100</v>
      </c>
      <c r="D2659" s="123">
        <f t="shared" si="41"/>
        <v>4.9500000000000028</v>
      </c>
      <c r="E2659" s="304">
        <v>95.05</v>
      </c>
      <c r="F2659" s="312" t="s">
        <v>2193</v>
      </c>
      <c r="H2659" s="6"/>
      <c r="I2659" s="307"/>
      <c r="J2659" s="6"/>
    </row>
    <row r="2660" spans="2:10" s="326" customFormat="1" ht="15">
      <c r="B2660" s="316">
        <v>42813.885405093002</v>
      </c>
      <c r="C2660" s="304">
        <v>200</v>
      </c>
      <c r="D2660" s="123">
        <f t="shared" si="41"/>
        <v>14</v>
      </c>
      <c r="E2660" s="304">
        <v>186</v>
      </c>
      <c r="F2660" s="312" t="s">
        <v>1262</v>
      </c>
      <c r="H2660" s="6"/>
      <c r="I2660" s="307"/>
      <c r="J2660" s="6"/>
    </row>
    <row r="2661" spans="2:10" s="326" customFormat="1" ht="15">
      <c r="B2661" s="316">
        <v>42813.891574073998</v>
      </c>
      <c r="C2661" s="304">
        <v>200</v>
      </c>
      <c r="D2661" s="123">
        <f t="shared" si="41"/>
        <v>10</v>
      </c>
      <c r="E2661" s="304">
        <v>190</v>
      </c>
      <c r="F2661" s="312" t="s">
        <v>3129</v>
      </c>
      <c r="H2661" s="6"/>
      <c r="I2661" s="307"/>
      <c r="J2661" s="6"/>
    </row>
    <row r="2662" spans="2:10" s="326" customFormat="1" ht="15">
      <c r="B2662" s="316">
        <v>42813.896782406999</v>
      </c>
      <c r="C2662" s="304">
        <v>50</v>
      </c>
      <c r="D2662" s="123">
        <f t="shared" si="41"/>
        <v>2.5</v>
      </c>
      <c r="E2662" s="304">
        <v>47.5</v>
      </c>
      <c r="F2662" s="312" t="s">
        <v>2949</v>
      </c>
      <c r="H2662" s="6"/>
      <c r="I2662" s="307"/>
      <c r="J2662" s="6"/>
    </row>
    <row r="2663" spans="2:10" s="326" customFormat="1" ht="15">
      <c r="B2663" s="316">
        <v>42813.897870369998</v>
      </c>
      <c r="C2663" s="304">
        <v>300</v>
      </c>
      <c r="D2663" s="123">
        <f t="shared" si="41"/>
        <v>15</v>
      </c>
      <c r="E2663" s="304">
        <v>285</v>
      </c>
      <c r="F2663" s="312" t="s">
        <v>1845</v>
      </c>
      <c r="H2663" s="6"/>
      <c r="I2663" s="307"/>
      <c r="J2663" s="6"/>
    </row>
    <row r="2664" spans="2:10" s="326" customFormat="1" ht="15">
      <c r="B2664" s="316">
        <v>42813.902800926</v>
      </c>
      <c r="C2664" s="304">
        <v>50</v>
      </c>
      <c r="D2664" s="123">
        <f t="shared" si="41"/>
        <v>2.4799999999999969</v>
      </c>
      <c r="E2664" s="304">
        <v>47.52</v>
      </c>
      <c r="F2664" s="312" t="s">
        <v>3130</v>
      </c>
      <c r="H2664" s="6"/>
      <c r="I2664" s="307"/>
      <c r="J2664" s="6"/>
    </row>
    <row r="2665" spans="2:10" s="326" customFormat="1" ht="15">
      <c r="B2665" s="316">
        <v>42813.915115741002</v>
      </c>
      <c r="C2665" s="304">
        <v>50</v>
      </c>
      <c r="D2665" s="123">
        <f t="shared" si="41"/>
        <v>3.5</v>
      </c>
      <c r="E2665" s="304">
        <v>46.5</v>
      </c>
      <c r="F2665" s="312" t="s">
        <v>1900</v>
      </c>
      <c r="H2665" s="6"/>
      <c r="I2665" s="307"/>
      <c r="J2665" s="6"/>
    </row>
    <row r="2666" spans="2:10" s="326" customFormat="1" ht="15">
      <c r="B2666" s="316">
        <v>42813.924988425999</v>
      </c>
      <c r="C2666" s="304">
        <v>150</v>
      </c>
      <c r="D2666" s="123">
        <f t="shared" si="41"/>
        <v>7.5</v>
      </c>
      <c r="E2666" s="304">
        <v>142.5</v>
      </c>
      <c r="F2666" s="312" t="s">
        <v>3131</v>
      </c>
      <c r="H2666" s="6"/>
      <c r="I2666" s="307"/>
      <c r="J2666" s="6"/>
    </row>
    <row r="2667" spans="2:10" s="326" customFormat="1" ht="15">
      <c r="B2667" s="316">
        <v>42813.933240740997</v>
      </c>
      <c r="C2667" s="304">
        <v>100</v>
      </c>
      <c r="D2667" s="123">
        <f t="shared" si="41"/>
        <v>5</v>
      </c>
      <c r="E2667" s="304">
        <v>95</v>
      </c>
      <c r="F2667" s="312" t="s">
        <v>3132</v>
      </c>
      <c r="H2667" s="6"/>
      <c r="I2667" s="307"/>
      <c r="J2667" s="6"/>
    </row>
    <row r="2668" spans="2:10" s="326" customFormat="1" ht="15">
      <c r="B2668" s="316">
        <v>42813.948425925999</v>
      </c>
      <c r="C2668" s="304">
        <v>50</v>
      </c>
      <c r="D2668" s="123">
        <f t="shared" si="41"/>
        <v>2.5</v>
      </c>
      <c r="E2668" s="304">
        <v>47.5</v>
      </c>
      <c r="F2668" s="312" t="s">
        <v>3133</v>
      </c>
      <c r="H2668" s="6"/>
      <c r="I2668" s="307"/>
      <c r="J2668" s="6"/>
    </row>
    <row r="2669" spans="2:10" s="326" customFormat="1" ht="15">
      <c r="B2669" s="316">
        <v>42813.953182869998</v>
      </c>
      <c r="C2669" s="304">
        <v>300</v>
      </c>
      <c r="D2669" s="123">
        <f t="shared" si="41"/>
        <v>15</v>
      </c>
      <c r="E2669" s="304">
        <v>285</v>
      </c>
      <c r="F2669" s="312" t="s">
        <v>3134</v>
      </c>
      <c r="H2669" s="6"/>
      <c r="I2669" s="307"/>
      <c r="J2669" s="6"/>
    </row>
    <row r="2670" spans="2:10" s="326" customFormat="1" ht="15">
      <c r="B2670" s="316">
        <v>42813.957060184999</v>
      </c>
      <c r="C2670" s="304">
        <v>300</v>
      </c>
      <c r="D2670" s="123">
        <f t="shared" si="41"/>
        <v>15</v>
      </c>
      <c r="E2670" s="304">
        <v>285</v>
      </c>
      <c r="F2670" s="312" t="s">
        <v>3135</v>
      </c>
      <c r="H2670" s="6"/>
      <c r="I2670" s="307"/>
      <c r="J2670" s="6"/>
    </row>
    <row r="2671" spans="2:10" s="326" customFormat="1" ht="15">
      <c r="B2671" s="316">
        <v>42813.958182870003</v>
      </c>
      <c r="C2671" s="304">
        <v>300</v>
      </c>
      <c r="D2671" s="123">
        <f t="shared" si="41"/>
        <v>14.850000000000023</v>
      </c>
      <c r="E2671" s="304">
        <v>285.14999999999998</v>
      </c>
      <c r="F2671" s="312" t="s">
        <v>3136</v>
      </c>
      <c r="H2671" s="6"/>
      <c r="I2671" s="307"/>
      <c r="J2671" s="6"/>
    </row>
    <row r="2672" spans="2:10" s="326" customFormat="1" ht="15">
      <c r="B2672" s="316">
        <v>42813.960208333003</v>
      </c>
      <c r="C2672" s="304">
        <v>100</v>
      </c>
      <c r="D2672" s="123">
        <f t="shared" si="41"/>
        <v>7</v>
      </c>
      <c r="E2672" s="304">
        <v>93</v>
      </c>
      <c r="F2672" s="312" t="s">
        <v>1689</v>
      </c>
      <c r="H2672" s="6"/>
      <c r="I2672" s="307"/>
      <c r="J2672" s="6"/>
    </row>
    <row r="2673" spans="2:10" s="326" customFormat="1" ht="15">
      <c r="B2673" s="316">
        <v>42813.965162036999</v>
      </c>
      <c r="C2673" s="304">
        <v>400</v>
      </c>
      <c r="D2673" s="123">
        <f t="shared" si="41"/>
        <v>19.800000000000011</v>
      </c>
      <c r="E2673" s="304">
        <v>380.2</v>
      </c>
      <c r="F2673" s="312" t="s">
        <v>1500</v>
      </c>
      <c r="H2673" s="6"/>
      <c r="I2673" s="307"/>
      <c r="J2673" s="6"/>
    </row>
    <row r="2674" spans="2:10" s="326" customFormat="1" ht="15">
      <c r="B2674" s="316">
        <v>42813.973437499997</v>
      </c>
      <c r="C2674" s="304">
        <v>100</v>
      </c>
      <c r="D2674" s="123">
        <f t="shared" si="41"/>
        <v>5</v>
      </c>
      <c r="E2674" s="304">
        <v>95</v>
      </c>
      <c r="F2674" s="312" t="s">
        <v>3137</v>
      </c>
      <c r="H2674" s="6"/>
      <c r="I2674" s="307"/>
      <c r="J2674" s="6"/>
    </row>
    <row r="2675" spans="2:10" s="326" customFormat="1" ht="15">
      <c r="B2675" s="316">
        <v>42813.991226851998</v>
      </c>
      <c r="C2675" s="304">
        <v>1000</v>
      </c>
      <c r="D2675" s="123">
        <f t="shared" si="41"/>
        <v>50</v>
      </c>
      <c r="E2675" s="304">
        <v>950</v>
      </c>
      <c r="F2675" s="312" t="s">
        <v>1730</v>
      </c>
      <c r="H2675" s="6"/>
      <c r="I2675" s="307"/>
      <c r="J2675" s="6"/>
    </row>
    <row r="2676" spans="2:10" s="326" customFormat="1" ht="15">
      <c r="B2676" s="316">
        <v>42813.998321758998</v>
      </c>
      <c r="C2676" s="304">
        <v>100</v>
      </c>
      <c r="D2676" s="123">
        <f t="shared" si="41"/>
        <v>5</v>
      </c>
      <c r="E2676" s="304">
        <v>95</v>
      </c>
      <c r="F2676" s="312" t="s">
        <v>3138</v>
      </c>
      <c r="H2676" s="6"/>
      <c r="I2676" s="307"/>
      <c r="J2676" s="6"/>
    </row>
    <row r="2677" spans="2:10" s="326" customFormat="1" ht="15">
      <c r="B2677" s="316">
        <v>42814.00193287</v>
      </c>
      <c r="C2677" s="304">
        <v>300</v>
      </c>
      <c r="D2677" s="123">
        <f t="shared" si="41"/>
        <v>15</v>
      </c>
      <c r="E2677" s="304">
        <v>285</v>
      </c>
      <c r="F2677" s="312" t="s">
        <v>3139</v>
      </c>
      <c r="H2677" s="6"/>
      <c r="I2677" s="307"/>
      <c r="J2677" s="6"/>
    </row>
    <row r="2678" spans="2:10" s="326" customFormat="1" ht="15">
      <c r="B2678" s="316">
        <v>42814.014351851998</v>
      </c>
      <c r="C2678" s="304">
        <v>600</v>
      </c>
      <c r="D2678" s="123">
        <f t="shared" si="41"/>
        <v>30</v>
      </c>
      <c r="E2678" s="304">
        <v>570</v>
      </c>
      <c r="F2678" s="312" t="s">
        <v>1264</v>
      </c>
      <c r="H2678" s="6"/>
      <c r="I2678" s="307"/>
      <c r="J2678" s="6"/>
    </row>
    <row r="2679" spans="2:10" s="326" customFormat="1" ht="15">
      <c r="B2679" s="316">
        <v>42814.084143519001</v>
      </c>
      <c r="C2679" s="304">
        <v>500</v>
      </c>
      <c r="D2679" s="123">
        <f t="shared" si="41"/>
        <v>25</v>
      </c>
      <c r="E2679" s="304">
        <v>475</v>
      </c>
      <c r="F2679" s="312" t="s">
        <v>3140</v>
      </c>
      <c r="H2679" s="6"/>
      <c r="I2679" s="307"/>
      <c r="J2679" s="6"/>
    </row>
    <row r="2680" spans="2:10" s="326" customFormat="1" ht="15">
      <c r="B2680" s="316">
        <v>42814.231400463003</v>
      </c>
      <c r="C2680" s="304">
        <v>100</v>
      </c>
      <c r="D2680" s="123">
        <f t="shared" si="41"/>
        <v>5</v>
      </c>
      <c r="E2680" s="304">
        <v>95</v>
      </c>
      <c r="F2680" s="312" t="s">
        <v>3141</v>
      </c>
      <c r="H2680" s="6"/>
      <c r="I2680" s="307"/>
      <c r="J2680" s="6"/>
    </row>
    <row r="2681" spans="2:10" s="326" customFormat="1" ht="15">
      <c r="B2681" s="316">
        <v>42814.274583332997</v>
      </c>
      <c r="C2681" s="304">
        <v>100</v>
      </c>
      <c r="D2681" s="123">
        <f t="shared" si="41"/>
        <v>5</v>
      </c>
      <c r="E2681" s="304">
        <v>95</v>
      </c>
      <c r="F2681" s="312" t="s">
        <v>3142</v>
      </c>
      <c r="H2681" s="6"/>
      <c r="I2681" s="307"/>
      <c r="J2681" s="6"/>
    </row>
    <row r="2682" spans="2:10" s="326" customFormat="1" ht="15">
      <c r="B2682" s="316">
        <v>42814.288101851998</v>
      </c>
      <c r="C2682" s="304">
        <v>150</v>
      </c>
      <c r="D2682" s="123">
        <f t="shared" si="41"/>
        <v>7.5</v>
      </c>
      <c r="E2682" s="304">
        <v>142.5</v>
      </c>
      <c r="F2682" s="312" t="s">
        <v>1314</v>
      </c>
      <c r="H2682" s="6"/>
      <c r="I2682" s="307"/>
      <c r="J2682" s="6"/>
    </row>
    <row r="2683" spans="2:10" s="326" customFormat="1" ht="15">
      <c r="B2683" s="316">
        <v>42814.325706019001</v>
      </c>
      <c r="C2683" s="304">
        <v>1000</v>
      </c>
      <c r="D2683" s="123">
        <f t="shared" si="41"/>
        <v>50</v>
      </c>
      <c r="E2683" s="304">
        <v>950</v>
      </c>
      <c r="F2683" s="312" t="s">
        <v>3143</v>
      </c>
      <c r="H2683" s="6"/>
      <c r="I2683" s="307"/>
      <c r="J2683" s="6"/>
    </row>
    <row r="2684" spans="2:10" s="326" customFormat="1" ht="15">
      <c r="B2684" s="316">
        <v>42814.343599537002</v>
      </c>
      <c r="C2684" s="304">
        <v>150</v>
      </c>
      <c r="D2684" s="123">
        <f t="shared" si="41"/>
        <v>7.4300000000000068</v>
      </c>
      <c r="E2684" s="304">
        <v>142.57</v>
      </c>
      <c r="F2684" s="312" t="s">
        <v>3144</v>
      </c>
      <c r="H2684" s="6"/>
      <c r="I2684" s="307"/>
      <c r="J2684" s="6"/>
    </row>
    <row r="2685" spans="2:10" s="326" customFormat="1" ht="15">
      <c r="B2685" s="316">
        <v>42814.348553240998</v>
      </c>
      <c r="C2685" s="304">
        <v>300</v>
      </c>
      <c r="D2685" s="123">
        <f t="shared" si="41"/>
        <v>15</v>
      </c>
      <c r="E2685" s="304">
        <v>285</v>
      </c>
      <c r="F2685" s="312" t="s">
        <v>3145</v>
      </c>
      <c r="H2685" s="6"/>
      <c r="I2685" s="307"/>
      <c r="J2685" s="6"/>
    </row>
    <row r="2686" spans="2:10" s="326" customFormat="1" ht="15">
      <c r="B2686" s="316">
        <v>42814.349155092998</v>
      </c>
      <c r="C2686" s="304">
        <v>60</v>
      </c>
      <c r="D2686" s="123">
        <f t="shared" si="41"/>
        <v>3</v>
      </c>
      <c r="E2686" s="304">
        <v>57</v>
      </c>
      <c r="F2686" s="312" t="s">
        <v>3146</v>
      </c>
      <c r="H2686" s="6"/>
      <c r="I2686" s="307"/>
      <c r="J2686" s="6"/>
    </row>
    <row r="2687" spans="2:10" s="326" customFormat="1" ht="15">
      <c r="B2687" s="316">
        <v>42814.354513888997</v>
      </c>
      <c r="C2687" s="304">
        <v>1500</v>
      </c>
      <c r="D2687" s="123">
        <f t="shared" si="41"/>
        <v>75</v>
      </c>
      <c r="E2687" s="304">
        <v>1425</v>
      </c>
      <c r="F2687" s="312" t="s">
        <v>3147</v>
      </c>
      <c r="H2687" s="6"/>
      <c r="I2687" s="307"/>
      <c r="J2687" s="6"/>
    </row>
    <row r="2688" spans="2:10" s="326" customFormat="1" ht="15">
      <c r="B2688" s="316">
        <v>42814.359340278002</v>
      </c>
      <c r="C2688" s="304">
        <v>50</v>
      </c>
      <c r="D2688" s="123">
        <f t="shared" si="41"/>
        <v>2.4799999999999969</v>
      </c>
      <c r="E2688" s="304">
        <v>47.52</v>
      </c>
      <c r="F2688" s="312" t="s">
        <v>3148</v>
      </c>
      <c r="H2688" s="6"/>
      <c r="I2688" s="307"/>
      <c r="J2688" s="6"/>
    </row>
    <row r="2689" spans="2:10" s="326" customFormat="1" ht="15">
      <c r="B2689" s="316">
        <v>42814.366458333003</v>
      </c>
      <c r="C2689" s="304">
        <v>300</v>
      </c>
      <c r="D2689" s="123">
        <f t="shared" si="41"/>
        <v>15</v>
      </c>
      <c r="E2689" s="304">
        <v>285</v>
      </c>
      <c r="F2689" s="312" t="s">
        <v>3149</v>
      </c>
      <c r="H2689" s="6"/>
      <c r="I2689" s="307"/>
      <c r="J2689" s="6"/>
    </row>
    <row r="2690" spans="2:10" s="326" customFormat="1" ht="15">
      <c r="B2690" s="316">
        <v>42814.374120369997</v>
      </c>
      <c r="C2690" s="304">
        <v>500</v>
      </c>
      <c r="D2690" s="123">
        <f t="shared" si="41"/>
        <v>25</v>
      </c>
      <c r="E2690" s="304">
        <v>475</v>
      </c>
      <c r="F2690" s="312" t="s">
        <v>3150</v>
      </c>
      <c r="H2690" s="6"/>
      <c r="I2690" s="307"/>
      <c r="J2690" s="6"/>
    </row>
    <row r="2691" spans="2:10" s="326" customFormat="1" ht="15">
      <c r="B2691" s="316">
        <v>42814.377187500002</v>
      </c>
      <c r="C2691" s="304">
        <v>500</v>
      </c>
      <c r="D2691" s="123">
        <f t="shared" si="41"/>
        <v>25</v>
      </c>
      <c r="E2691" s="304">
        <v>475</v>
      </c>
      <c r="F2691" s="312" t="s">
        <v>3151</v>
      </c>
      <c r="H2691" s="6"/>
      <c r="I2691" s="307"/>
      <c r="J2691" s="6"/>
    </row>
    <row r="2692" spans="2:10" s="326" customFormat="1" ht="15">
      <c r="B2692" s="316">
        <v>42814.395104167001</v>
      </c>
      <c r="C2692" s="304">
        <v>300</v>
      </c>
      <c r="D2692" s="123">
        <f t="shared" si="41"/>
        <v>15</v>
      </c>
      <c r="E2692" s="304">
        <v>285</v>
      </c>
      <c r="F2692" s="312" t="s">
        <v>1400</v>
      </c>
      <c r="H2692" s="6"/>
      <c r="I2692" s="307"/>
      <c r="J2692" s="6"/>
    </row>
    <row r="2693" spans="2:10" s="326" customFormat="1" ht="15">
      <c r="B2693" s="316">
        <v>42814.401307870001</v>
      </c>
      <c r="C2693" s="304">
        <v>200</v>
      </c>
      <c r="D2693" s="123">
        <f t="shared" si="41"/>
        <v>14</v>
      </c>
      <c r="E2693" s="304">
        <v>186</v>
      </c>
      <c r="F2693" s="312" t="s">
        <v>3152</v>
      </c>
      <c r="H2693" s="6"/>
      <c r="I2693" s="307"/>
      <c r="J2693" s="6"/>
    </row>
    <row r="2694" spans="2:10" s="326" customFormat="1" ht="15">
      <c r="B2694" s="316">
        <v>42814.408518518998</v>
      </c>
      <c r="C2694" s="304">
        <v>300</v>
      </c>
      <c r="D2694" s="123">
        <f t="shared" ref="D2694:D2757" si="42">C2694-E2694</f>
        <v>15</v>
      </c>
      <c r="E2694" s="304">
        <v>285</v>
      </c>
      <c r="F2694" s="312" t="s">
        <v>3153</v>
      </c>
      <c r="H2694" s="6"/>
      <c r="I2694" s="307"/>
      <c r="J2694" s="6"/>
    </row>
    <row r="2695" spans="2:10" s="326" customFormat="1" ht="15">
      <c r="B2695" s="316">
        <v>42814.430868055999</v>
      </c>
      <c r="C2695" s="304">
        <v>300</v>
      </c>
      <c r="D2695" s="123">
        <f t="shared" si="42"/>
        <v>14.850000000000023</v>
      </c>
      <c r="E2695" s="304">
        <v>285.14999999999998</v>
      </c>
      <c r="F2695" s="312" t="s">
        <v>3154</v>
      </c>
      <c r="H2695" s="6"/>
      <c r="I2695" s="307"/>
      <c r="J2695" s="6"/>
    </row>
    <row r="2696" spans="2:10" s="326" customFormat="1" ht="15">
      <c r="B2696" s="316">
        <v>42814.439375000002</v>
      </c>
      <c r="C2696" s="304">
        <v>70</v>
      </c>
      <c r="D2696" s="123">
        <f t="shared" si="42"/>
        <v>3.4699999999999989</v>
      </c>
      <c r="E2696" s="304">
        <v>66.53</v>
      </c>
      <c r="F2696" s="312" t="s">
        <v>1844</v>
      </c>
      <c r="H2696" s="6"/>
      <c r="I2696" s="307"/>
      <c r="J2696" s="6"/>
    </row>
    <row r="2697" spans="2:10" s="326" customFormat="1" ht="15">
      <c r="B2697" s="316">
        <v>42814.457002315001</v>
      </c>
      <c r="C2697" s="304">
        <v>500</v>
      </c>
      <c r="D2697" s="123">
        <f t="shared" si="42"/>
        <v>25</v>
      </c>
      <c r="E2697" s="304">
        <v>475</v>
      </c>
      <c r="F2697" s="312" t="s">
        <v>3155</v>
      </c>
      <c r="H2697" s="6"/>
      <c r="I2697" s="307"/>
      <c r="J2697" s="6"/>
    </row>
    <row r="2698" spans="2:10" s="326" customFormat="1" ht="15">
      <c r="B2698" s="316">
        <v>42814.457881943999</v>
      </c>
      <c r="C2698" s="304">
        <v>150</v>
      </c>
      <c r="D2698" s="123">
        <f t="shared" si="42"/>
        <v>7.5</v>
      </c>
      <c r="E2698" s="304">
        <v>142.5</v>
      </c>
      <c r="F2698" s="312" t="s">
        <v>1510</v>
      </c>
      <c r="H2698" s="6"/>
      <c r="I2698" s="307"/>
      <c r="J2698" s="6"/>
    </row>
    <row r="2699" spans="2:10" s="326" customFormat="1" ht="15">
      <c r="B2699" s="316">
        <v>42814.458541667002</v>
      </c>
      <c r="C2699" s="304">
        <v>100</v>
      </c>
      <c r="D2699" s="123">
        <f t="shared" si="42"/>
        <v>5</v>
      </c>
      <c r="E2699" s="304">
        <v>95</v>
      </c>
      <c r="F2699" s="312" t="s">
        <v>3156</v>
      </c>
      <c r="H2699" s="6"/>
      <c r="I2699" s="307"/>
      <c r="J2699" s="6"/>
    </row>
    <row r="2700" spans="2:10" s="326" customFormat="1" ht="15">
      <c r="B2700" s="316">
        <v>42814.458935185001</v>
      </c>
      <c r="C2700" s="304">
        <v>50</v>
      </c>
      <c r="D2700" s="123">
        <f t="shared" si="42"/>
        <v>3.5</v>
      </c>
      <c r="E2700" s="304">
        <v>46.5</v>
      </c>
      <c r="F2700" s="312" t="s">
        <v>3157</v>
      </c>
      <c r="H2700" s="6"/>
      <c r="I2700" s="307"/>
      <c r="J2700" s="6"/>
    </row>
    <row r="2701" spans="2:10" s="326" customFormat="1" ht="15">
      <c r="B2701" s="316">
        <v>42814.458946758998</v>
      </c>
      <c r="C2701" s="304">
        <v>50</v>
      </c>
      <c r="D2701" s="123">
        <f t="shared" si="42"/>
        <v>3.5</v>
      </c>
      <c r="E2701" s="304">
        <v>46.5</v>
      </c>
      <c r="F2701" s="312" t="s">
        <v>3158</v>
      </c>
      <c r="H2701" s="6"/>
      <c r="I2701" s="307"/>
      <c r="J2701" s="6"/>
    </row>
    <row r="2702" spans="2:10" s="326" customFormat="1" ht="15">
      <c r="B2702" s="316">
        <v>42814.459085647999</v>
      </c>
      <c r="C2702" s="304">
        <v>100</v>
      </c>
      <c r="D2702" s="123">
        <f t="shared" si="42"/>
        <v>7</v>
      </c>
      <c r="E2702" s="304">
        <v>93</v>
      </c>
      <c r="F2702" s="312" t="s">
        <v>3159</v>
      </c>
      <c r="H2702" s="6"/>
      <c r="I2702" s="307"/>
      <c r="J2702" s="6"/>
    </row>
    <row r="2703" spans="2:10" s="326" customFormat="1" ht="15">
      <c r="B2703" s="316">
        <v>42814.459687499999</v>
      </c>
      <c r="C2703" s="304">
        <v>100</v>
      </c>
      <c r="D2703" s="123">
        <f t="shared" si="42"/>
        <v>5</v>
      </c>
      <c r="E2703" s="304">
        <v>95</v>
      </c>
      <c r="F2703" s="312" t="s">
        <v>3160</v>
      </c>
      <c r="H2703" s="6"/>
      <c r="I2703" s="307"/>
      <c r="J2703" s="6"/>
    </row>
    <row r="2704" spans="2:10" s="326" customFormat="1" ht="15">
      <c r="B2704" s="316">
        <v>42814.460034721997</v>
      </c>
      <c r="C2704" s="304">
        <v>100</v>
      </c>
      <c r="D2704" s="123">
        <f t="shared" si="42"/>
        <v>5</v>
      </c>
      <c r="E2704" s="304">
        <v>95</v>
      </c>
      <c r="F2704" s="312" t="s">
        <v>3161</v>
      </c>
      <c r="H2704" s="6"/>
      <c r="I2704" s="307"/>
      <c r="J2704" s="6"/>
    </row>
    <row r="2705" spans="2:10" s="326" customFormat="1" ht="15">
      <c r="B2705" s="316">
        <v>42814.460115741</v>
      </c>
      <c r="C2705" s="304">
        <v>300</v>
      </c>
      <c r="D2705" s="123">
        <f t="shared" si="42"/>
        <v>15</v>
      </c>
      <c r="E2705" s="304">
        <v>285</v>
      </c>
      <c r="F2705" s="312" t="s">
        <v>3162</v>
      </c>
      <c r="H2705" s="6"/>
      <c r="I2705" s="307"/>
      <c r="J2705" s="6"/>
    </row>
    <row r="2706" spans="2:10" s="326" customFormat="1" ht="15">
      <c r="B2706" s="316">
        <v>42814.460208333003</v>
      </c>
      <c r="C2706" s="304">
        <v>150</v>
      </c>
      <c r="D2706" s="123">
        <f t="shared" si="42"/>
        <v>10.5</v>
      </c>
      <c r="E2706" s="304">
        <v>139.5</v>
      </c>
      <c r="F2706" s="312" t="s">
        <v>3163</v>
      </c>
      <c r="H2706" s="6"/>
      <c r="I2706" s="307"/>
      <c r="J2706" s="6"/>
    </row>
    <row r="2707" spans="2:10" s="326" customFormat="1" ht="15">
      <c r="B2707" s="316">
        <v>42814.464340277998</v>
      </c>
      <c r="C2707" s="304">
        <v>500</v>
      </c>
      <c r="D2707" s="123">
        <f t="shared" si="42"/>
        <v>25</v>
      </c>
      <c r="E2707" s="304">
        <v>475</v>
      </c>
      <c r="F2707" s="312" t="s">
        <v>2030</v>
      </c>
      <c r="H2707" s="6"/>
      <c r="I2707" s="307"/>
      <c r="J2707" s="6"/>
    </row>
    <row r="2708" spans="2:10" s="326" customFormat="1" ht="15">
      <c r="B2708" s="316">
        <v>42814.465092592996</v>
      </c>
      <c r="C2708" s="304">
        <v>10</v>
      </c>
      <c r="D2708" s="123">
        <f t="shared" si="42"/>
        <v>0.5</v>
      </c>
      <c r="E2708" s="304">
        <v>9.5</v>
      </c>
      <c r="F2708" s="312" t="s">
        <v>1254</v>
      </c>
      <c r="H2708" s="6"/>
      <c r="I2708" s="307"/>
      <c r="J2708" s="6"/>
    </row>
    <row r="2709" spans="2:10" s="326" customFormat="1" ht="15">
      <c r="B2709" s="316">
        <v>42814.465439815001</v>
      </c>
      <c r="C2709" s="304">
        <v>250</v>
      </c>
      <c r="D2709" s="123">
        <f t="shared" si="42"/>
        <v>12.5</v>
      </c>
      <c r="E2709" s="304">
        <v>237.5</v>
      </c>
      <c r="F2709" s="312" t="s">
        <v>3164</v>
      </c>
      <c r="H2709" s="6"/>
      <c r="I2709" s="307"/>
      <c r="J2709" s="6"/>
    </row>
    <row r="2710" spans="2:10" s="326" customFormat="1" ht="15">
      <c r="B2710" s="316">
        <v>42814.470578704</v>
      </c>
      <c r="C2710" s="304">
        <v>200</v>
      </c>
      <c r="D2710" s="123">
        <f t="shared" si="42"/>
        <v>9.9000000000000057</v>
      </c>
      <c r="E2710" s="304">
        <v>190.1</v>
      </c>
      <c r="F2710" s="312" t="s">
        <v>2409</v>
      </c>
      <c r="H2710" s="6"/>
      <c r="I2710" s="307"/>
      <c r="J2710" s="6"/>
    </row>
    <row r="2711" spans="2:10" s="326" customFormat="1" ht="15">
      <c r="B2711" s="316">
        <v>42814.4765625</v>
      </c>
      <c r="C2711" s="304">
        <v>50</v>
      </c>
      <c r="D2711" s="123">
        <f t="shared" si="42"/>
        <v>3.5</v>
      </c>
      <c r="E2711" s="304">
        <v>46.5</v>
      </c>
      <c r="F2711" s="312" t="s">
        <v>2605</v>
      </c>
      <c r="H2711" s="6"/>
      <c r="I2711" s="307"/>
      <c r="J2711" s="6"/>
    </row>
    <row r="2712" spans="2:10" s="326" customFormat="1" ht="15">
      <c r="B2712" s="316">
        <v>42814.478564814999</v>
      </c>
      <c r="C2712" s="304">
        <v>500</v>
      </c>
      <c r="D2712" s="123">
        <f t="shared" si="42"/>
        <v>35</v>
      </c>
      <c r="E2712" s="304">
        <v>465</v>
      </c>
      <c r="F2712" s="312" t="s">
        <v>2228</v>
      </c>
      <c r="H2712" s="6"/>
      <c r="I2712" s="307"/>
      <c r="J2712" s="6"/>
    </row>
    <row r="2713" spans="2:10" s="326" customFormat="1" ht="15">
      <c r="B2713" s="316">
        <v>42814.488877315001</v>
      </c>
      <c r="C2713" s="304">
        <v>100</v>
      </c>
      <c r="D2713" s="123">
        <f t="shared" si="42"/>
        <v>4.9500000000000028</v>
      </c>
      <c r="E2713" s="304">
        <v>95.05</v>
      </c>
      <c r="F2713" s="312" t="s">
        <v>3165</v>
      </c>
      <c r="H2713" s="6"/>
      <c r="I2713" s="307"/>
      <c r="J2713" s="6"/>
    </row>
    <row r="2714" spans="2:10" s="326" customFormat="1" ht="15">
      <c r="B2714" s="316">
        <v>42814.492071758999</v>
      </c>
      <c r="C2714" s="304">
        <v>500</v>
      </c>
      <c r="D2714" s="123">
        <f t="shared" si="42"/>
        <v>25</v>
      </c>
      <c r="E2714" s="304">
        <v>475</v>
      </c>
      <c r="F2714" s="312" t="s">
        <v>1604</v>
      </c>
      <c r="H2714" s="6"/>
      <c r="I2714" s="307"/>
      <c r="J2714" s="6"/>
    </row>
    <row r="2715" spans="2:10" s="326" customFormat="1" ht="15">
      <c r="B2715" s="316">
        <v>42814.509548611</v>
      </c>
      <c r="C2715" s="304">
        <v>20</v>
      </c>
      <c r="D2715" s="123">
        <f t="shared" si="42"/>
        <v>1</v>
      </c>
      <c r="E2715" s="304">
        <v>19</v>
      </c>
      <c r="F2715" s="312" t="s">
        <v>1045</v>
      </c>
      <c r="H2715" s="6"/>
      <c r="I2715" s="307"/>
      <c r="J2715" s="6"/>
    </row>
    <row r="2716" spans="2:10" s="326" customFormat="1" ht="15">
      <c r="B2716" s="316">
        <v>42814.531215278002</v>
      </c>
      <c r="C2716" s="304">
        <v>100</v>
      </c>
      <c r="D2716" s="123">
        <f t="shared" si="42"/>
        <v>5</v>
      </c>
      <c r="E2716" s="304">
        <v>95</v>
      </c>
      <c r="F2716" s="312" t="s">
        <v>1322</v>
      </c>
      <c r="H2716" s="6"/>
      <c r="I2716" s="307"/>
      <c r="J2716" s="6"/>
    </row>
    <row r="2717" spans="2:10" s="326" customFormat="1" ht="15">
      <c r="B2717" s="316">
        <v>42814.536493056003</v>
      </c>
      <c r="C2717" s="304">
        <v>100</v>
      </c>
      <c r="D2717" s="123">
        <f t="shared" si="42"/>
        <v>4.9500000000000028</v>
      </c>
      <c r="E2717" s="304">
        <v>95.05</v>
      </c>
      <c r="F2717" s="312" t="s">
        <v>3166</v>
      </c>
      <c r="H2717" s="6"/>
      <c r="I2717" s="307"/>
      <c r="J2717" s="6"/>
    </row>
    <row r="2718" spans="2:10" s="326" customFormat="1" ht="15">
      <c r="B2718" s="316">
        <v>42814.537002315003</v>
      </c>
      <c r="C2718" s="304">
        <v>50</v>
      </c>
      <c r="D2718" s="123">
        <f t="shared" si="42"/>
        <v>2.5</v>
      </c>
      <c r="E2718" s="304">
        <v>47.5</v>
      </c>
      <c r="F2718" s="312" t="s">
        <v>1155</v>
      </c>
      <c r="H2718" s="6"/>
      <c r="I2718" s="307"/>
      <c r="J2718" s="6"/>
    </row>
    <row r="2719" spans="2:10" s="326" customFormat="1" ht="15">
      <c r="B2719" s="316">
        <v>42814.543506943999</v>
      </c>
      <c r="C2719" s="304">
        <v>50</v>
      </c>
      <c r="D2719" s="123">
        <f t="shared" si="42"/>
        <v>2.5</v>
      </c>
      <c r="E2719" s="304">
        <v>47.5</v>
      </c>
      <c r="F2719" s="312" t="s">
        <v>1145</v>
      </c>
      <c r="H2719" s="6"/>
      <c r="I2719" s="307"/>
      <c r="J2719" s="6"/>
    </row>
    <row r="2720" spans="2:10" s="326" customFormat="1" ht="15">
      <c r="B2720" s="316">
        <v>42814.545231481003</v>
      </c>
      <c r="C2720" s="304">
        <v>100</v>
      </c>
      <c r="D2720" s="123">
        <f t="shared" si="42"/>
        <v>7</v>
      </c>
      <c r="E2720" s="304">
        <v>93</v>
      </c>
      <c r="F2720" s="312" t="s">
        <v>3167</v>
      </c>
      <c r="H2720" s="6"/>
      <c r="I2720" s="307"/>
      <c r="J2720" s="6"/>
    </row>
    <row r="2721" spans="2:10" s="326" customFormat="1" ht="15">
      <c r="B2721" s="316">
        <v>42814.553900462997</v>
      </c>
      <c r="C2721" s="304">
        <v>100</v>
      </c>
      <c r="D2721" s="123">
        <f t="shared" si="42"/>
        <v>5</v>
      </c>
      <c r="E2721" s="304">
        <v>95</v>
      </c>
      <c r="F2721" s="312" t="s">
        <v>1737</v>
      </c>
      <c r="H2721" s="6"/>
      <c r="I2721" s="307"/>
      <c r="J2721" s="6"/>
    </row>
    <row r="2722" spans="2:10" s="326" customFormat="1" ht="15">
      <c r="B2722" s="316">
        <v>42814.572025463</v>
      </c>
      <c r="C2722" s="304">
        <v>500</v>
      </c>
      <c r="D2722" s="123">
        <f t="shared" si="42"/>
        <v>25</v>
      </c>
      <c r="E2722" s="304">
        <v>475</v>
      </c>
      <c r="F2722" s="312" t="s">
        <v>2224</v>
      </c>
      <c r="H2722" s="6"/>
      <c r="I2722" s="307"/>
      <c r="J2722" s="6"/>
    </row>
    <row r="2723" spans="2:10" s="326" customFormat="1" ht="15">
      <c r="B2723" s="316">
        <v>42814.586446759</v>
      </c>
      <c r="C2723" s="304">
        <v>300</v>
      </c>
      <c r="D2723" s="123">
        <f t="shared" si="42"/>
        <v>21</v>
      </c>
      <c r="E2723" s="304">
        <v>279</v>
      </c>
      <c r="F2723" s="312" t="s">
        <v>1220</v>
      </c>
      <c r="H2723" s="6"/>
      <c r="I2723" s="307"/>
      <c r="J2723" s="6"/>
    </row>
    <row r="2724" spans="2:10" s="326" customFormat="1" ht="15">
      <c r="B2724" s="316">
        <v>42814.590694443999</v>
      </c>
      <c r="C2724" s="304">
        <v>70</v>
      </c>
      <c r="D2724" s="123">
        <f t="shared" si="42"/>
        <v>4.9000000000000057</v>
      </c>
      <c r="E2724" s="304">
        <v>65.099999999999994</v>
      </c>
      <c r="F2724" s="312" t="s">
        <v>3168</v>
      </c>
      <c r="H2724" s="6"/>
      <c r="I2724" s="307"/>
      <c r="J2724" s="6"/>
    </row>
    <row r="2725" spans="2:10" s="326" customFormat="1" ht="15">
      <c r="B2725" s="316">
        <v>42814.591805556003</v>
      </c>
      <c r="C2725" s="304">
        <v>300</v>
      </c>
      <c r="D2725" s="123">
        <f t="shared" si="42"/>
        <v>15</v>
      </c>
      <c r="E2725" s="304">
        <v>285</v>
      </c>
      <c r="F2725" s="312" t="s">
        <v>3169</v>
      </c>
      <c r="H2725" s="6"/>
      <c r="I2725" s="307"/>
      <c r="J2725" s="6"/>
    </row>
    <row r="2726" spans="2:10" s="326" customFormat="1" ht="15">
      <c r="B2726" s="316">
        <v>42814.595023148002</v>
      </c>
      <c r="C2726" s="304">
        <v>4300</v>
      </c>
      <c r="D2726" s="123">
        <f t="shared" si="42"/>
        <v>212.84999999999991</v>
      </c>
      <c r="E2726" s="304">
        <v>4087.15</v>
      </c>
      <c r="F2726" s="312" t="s">
        <v>3170</v>
      </c>
      <c r="H2726" s="6"/>
      <c r="I2726" s="307"/>
      <c r="J2726" s="6"/>
    </row>
    <row r="2727" spans="2:10" s="326" customFormat="1" ht="15">
      <c r="B2727" s="316">
        <v>42814.600567130001</v>
      </c>
      <c r="C2727" s="304">
        <v>50</v>
      </c>
      <c r="D2727" s="123">
        <f t="shared" si="42"/>
        <v>2.4799999999999969</v>
      </c>
      <c r="E2727" s="304">
        <v>47.52</v>
      </c>
      <c r="F2727" s="312" t="s">
        <v>3034</v>
      </c>
      <c r="H2727" s="6"/>
      <c r="I2727" s="307"/>
      <c r="J2727" s="6"/>
    </row>
    <row r="2728" spans="2:10" s="326" customFormat="1" ht="15">
      <c r="B2728" s="316">
        <v>42814.604201388996</v>
      </c>
      <c r="C2728" s="304">
        <v>300</v>
      </c>
      <c r="D2728" s="123">
        <f t="shared" si="42"/>
        <v>14.850000000000023</v>
      </c>
      <c r="E2728" s="304">
        <v>285.14999999999998</v>
      </c>
      <c r="F2728" s="312" t="s">
        <v>3171</v>
      </c>
      <c r="H2728" s="6"/>
      <c r="I2728" s="307"/>
      <c r="J2728" s="6"/>
    </row>
    <row r="2729" spans="2:10" s="326" customFormat="1" ht="15">
      <c r="B2729" s="316">
        <v>42814.604861111002</v>
      </c>
      <c r="C2729" s="304">
        <v>200</v>
      </c>
      <c r="D2729" s="123">
        <f t="shared" si="42"/>
        <v>14</v>
      </c>
      <c r="E2729" s="304">
        <v>186</v>
      </c>
      <c r="F2729" s="312" t="s">
        <v>1723</v>
      </c>
      <c r="H2729" s="6"/>
      <c r="I2729" s="307"/>
      <c r="J2729" s="6"/>
    </row>
    <row r="2730" spans="2:10" s="326" customFormat="1" ht="15">
      <c r="B2730" s="316">
        <v>42814.621932870003</v>
      </c>
      <c r="C2730" s="304">
        <v>50</v>
      </c>
      <c r="D2730" s="123">
        <f t="shared" si="42"/>
        <v>2.4799999999999969</v>
      </c>
      <c r="E2730" s="304">
        <v>47.52</v>
      </c>
      <c r="F2730" s="312" t="s">
        <v>2481</v>
      </c>
      <c r="H2730" s="6"/>
      <c r="I2730" s="307"/>
      <c r="J2730" s="6"/>
    </row>
    <row r="2731" spans="2:10" s="326" customFormat="1" ht="15">
      <c r="B2731" s="316">
        <v>42814.629050926</v>
      </c>
      <c r="C2731" s="304">
        <v>100</v>
      </c>
      <c r="D2731" s="123">
        <f t="shared" si="42"/>
        <v>5</v>
      </c>
      <c r="E2731" s="304">
        <v>95</v>
      </c>
      <c r="F2731" s="312" t="s">
        <v>2910</v>
      </c>
      <c r="H2731" s="6"/>
      <c r="I2731" s="307"/>
      <c r="J2731" s="6"/>
    </row>
    <row r="2732" spans="2:10" s="326" customFormat="1" ht="15">
      <c r="B2732" s="316">
        <v>42814.639826389001</v>
      </c>
      <c r="C2732" s="304">
        <v>12</v>
      </c>
      <c r="D2732" s="123">
        <f t="shared" si="42"/>
        <v>0.59999999999999964</v>
      </c>
      <c r="E2732" s="304">
        <v>11.4</v>
      </c>
      <c r="F2732" s="312" t="s">
        <v>3172</v>
      </c>
      <c r="H2732" s="6"/>
      <c r="I2732" s="307"/>
      <c r="J2732" s="6"/>
    </row>
    <row r="2733" spans="2:10" s="326" customFormat="1" ht="15">
      <c r="B2733" s="316">
        <v>42814.645532406998</v>
      </c>
      <c r="C2733" s="304">
        <v>300</v>
      </c>
      <c r="D2733" s="123">
        <f t="shared" si="42"/>
        <v>15</v>
      </c>
      <c r="E2733" s="304">
        <v>285</v>
      </c>
      <c r="F2733" s="312" t="s">
        <v>3173</v>
      </c>
      <c r="H2733" s="6"/>
      <c r="I2733" s="307"/>
      <c r="J2733" s="6"/>
    </row>
    <row r="2734" spans="2:10" s="326" customFormat="1" ht="15">
      <c r="B2734" s="316">
        <v>42814.648067130001</v>
      </c>
      <c r="C2734" s="304">
        <v>200</v>
      </c>
      <c r="D2734" s="123">
        <f t="shared" si="42"/>
        <v>10</v>
      </c>
      <c r="E2734" s="304">
        <v>190</v>
      </c>
      <c r="F2734" s="312" t="s">
        <v>3174</v>
      </c>
      <c r="H2734" s="6"/>
      <c r="I2734" s="307"/>
      <c r="J2734" s="6"/>
    </row>
    <row r="2735" spans="2:10" s="326" customFormat="1" ht="15">
      <c r="B2735" s="316">
        <v>42814.655138889</v>
      </c>
      <c r="C2735" s="304">
        <v>50</v>
      </c>
      <c r="D2735" s="123">
        <f t="shared" si="42"/>
        <v>3.5</v>
      </c>
      <c r="E2735" s="304">
        <v>46.5</v>
      </c>
      <c r="F2735" s="312" t="s">
        <v>3175</v>
      </c>
      <c r="H2735" s="6"/>
      <c r="I2735" s="307"/>
      <c r="J2735" s="6"/>
    </row>
    <row r="2736" spans="2:10" s="326" customFormat="1" ht="15">
      <c r="B2736" s="316">
        <v>42814.660057870002</v>
      </c>
      <c r="C2736" s="304">
        <v>500</v>
      </c>
      <c r="D2736" s="123">
        <f t="shared" si="42"/>
        <v>35</v>
      </c>
      <c r="E2736" s="304">
        <v>465</v>
      </c>
      <c r="F2736" s="312" t="s">
        <v>3176</v>
      </c>
      <c r="H2736" s="6"/>
      <c r="I2736" s="307"/>
      <c r="J2736" s="6"/>
    </row>
    <row r="2737" spans="2:10" s="326" customFormat="1" ht="15">
      <c r="B2737" s="316">
        <v>42814.667777777999</v>
      </c>
      <c r="C2737" s="304">
        <v>500</v>
      </c>
      <c r="D2737" s="123">
        <f t="shared" si="42"/>
        <v>25</v>
      </c>
      <c r="E2737" s="304">
        <v>475</v>
      </c>
      <c r="F2737" s="312" t="s">
        <v>2314</v>
      </c>
      <c r="H2737" s="6"/>
      <c r="I2737" s="307"/>
      <c r="J2737" s="6"/>
    </row>
    <row r="2738" spans="2:10" s="326" customFormat="1" ht="15">
      <c r="B2738" s="316">
        <v>42814.668148147997</v>
      </c>
      <c r="C2738" s="304">
        <v>100</v>
      </c>
      <c r="D2738" s="123">
        <f t="shared" si="42"/>
        <v>5</v>
      </c>
      <c r="E2738" s="304">
        <v>95</v>
      </c>
      <c r="F2738" s="312" t="s">
        <v>3177</v>
      </c>
      <c r="H2738" s="6"/>
      <c r="I2738" s="307"/>
      <c r="J2738" s="6"/>
    </row>
    <row r="2739" spans="2:10" s="326" customFormat="1" ht="15">
      <c r="B2739" s="316">
        <v>42814.668796295999</v>
      </c>
      <c r="C2739" s="304">
        <v>150</v>
      </c>
      <c r="D2739" s="123">
        <f t="shared" si="42"/>
        <v>7.5</v>
      </c>
      <c r="E2739" s="304">
        <v>142.5</v>
      </c>
      <c r="F2739" s="312" t="s">
        <v>3178</v>
      </c>
      <c r="H2739" s="6"/>
      <c r="I2739" s="307"/>
      <c r="J2739" s="6"/>
    </row>
    <row r="2740" spans="2:10" s="326" customFormat="1" ht="15">
      <c r="B2740" s="316">
        <v>42814.682199073999</v>
      </c>
      <c r="C2740" s="304">
        <v>50</v>
      </c>
      <c r="D2740" s="123">
        <f t="shared" si="42"/>
        <v>2.4799999999999969</v>
      </c>
      <c r="E2740" s="304">
        <v>47.52</v>
      </c>
      <c r="F2740" s="312" t="s">
        <v>3179</v>
      </c>
      <c r="H2740" s="6"/>
      <c r="I2740" s="307"/>
      <c r="J2740" s="6"/>
    </row>
    <row r="2741" spans="2:10" s="326" customFormat="1" ht="15">
      <c r="B2741" s="316">
        <v>42814.6878125</v>
      </c>
      <c r="C2741" s="304">
        <v>100</v>
      </c>
      <c r="D2741" s="123">
        <f t="shared" si="42"/>
        <v>5</v>
      </c>
      <c r="E2741" s="304">
        <v>95</v>
      </c>
      <c r="F2741" s="312" t="s">
        <v>2708</v>
      </c>
      <c r="H2741" s="6"/>
      <c r="I2741" s="307"/>
      <c r="J2741" s="6"/>
    </row>
    <row r="2742" spans="2:10" s="326" customFormat="1" ht="15">
      <c r="B2742" s="316">
        <v>42814.689768518998</v>
      </c>
      <c r="C2742" s="304">
        <v>20</v>
      </c>
      <c r="D2742" s="123">
        <f t="shared" si="42"/>
        <v>1</v>
      </c>
      <c r="E2742" s="304">
        <v>19</v>
      </c>
      <c r="F2742" s="312" t="s">
        <v>3180</v>
      </c>
      <c r="H2742" s="6"/>
      <c r="I2742" s="307"/>
      <c r="J2742" s="6"/>
    </row>
    <row r="2743" spans="2:10" s="326" customFormat="1" ht="15">
      <c r="B2743" s="316">
        <v>42814.691157407004</v>
      </c>
      <c r="C2743" s="304">
        <v>100</v>
      </c>
      <c r="D2743" s="123">
        <f t="shared" si="42"/>
        <v>5</v>
      </c>
      <c r="E2743" s="304">
        <v>95</v>
      </c>
      <c r="F2743" s="312" t="s">
        <v>3181</v>
      </c>
      <c r="H2743" s="6"/>
      <c r="I2743" s="307"/>
      <c r="J2743" s="6"/>
    </row>
    <row r="2744" spans="2:10" s="326" customFormat="1" ht="15">
      <c r="B2744" s="316">
        <v>42814.697210648003</v>
      </c>
      <c r="C2744" s="304">
        <v>1000</v>
      </c>
      <c r="D2744" s="123">
        <f t="shared" si="42"/>
        <v>50</v>
      </c>
      <c r="E2744" s="304">
        <v>950</v>
      </c>
      <c r="F2744" s="312" t="s">
        <v>1690</v>
      </c>
      <c r="H2744" s="6"/>
      <c r="I2744" s="307"/>
      <c r="J2744" s="6"/>
    </row>
    <row r="2745" spans="2:10" s="326" customFormat="1" ht="15">
      <c r="B2745" s="316">
        <v>42814.703125</v>
      </c>
      <c r="C2745" s="304">
        <v>500</v>
      </c>
      <c r="D2745" s="123">
        <f t="shared" si="42"/>
        <v>25</v>
      </c>
      <c r="E2745" s="304">
        <v>475</v>
      </c>
      <c r="F2745" s="312" t="s">
        <v>3177</v>
      </c>
      <c r="H2745" s="6"/>
      <c r="I2745" s="307"/>
      <c r="J2745" s="6"/>
    </row>
    <row r="2746" spans="2:10" s="326" customFormat="1" ht="15">
      <c r="B2746" s="316">
        <v>42814.711006944002</v>
      </c>
      <c r="C2746" s="304">
        <v>100</v>
      </c>
      <c r="D2746" s="123">
        <f t="shared" si="42"/>
        <v>5</v>
      </c>
      <c r="E2746" s="304">
        <v>95</v>
      </c>
      <c r="F2746" s="312" t="s">
        <v>2423</v>
      </c>
      <c r="H2746" s="6"/>
      <c r="I2746" s="307"/>
      <c r="J2746" s="6"/>
    </row>
    <row r="2747" spans="2:10" s="326" customFormat="1" ht="15">
      <c r="B2747" s="316">
        <v>42814.729386573999</v>
      </c>
      <c r="C2747" s="304">
        <v>100</v>
      </c>
      <c r="D2747" s="123">
        <f t="shared" si="42"/>
        <v>5</v>
      </c>
      <c r="E2747" s="304">
        <v>95</v>
      </c>
      <c r="F2747" s="312" t="s">
        <v>3182</v>
      </c>
      <c r="H2747" s="6"/>
      <c r="I2747" s="307"/>
      <c r="J2747" s="6"/>
    </row>
    <row r="2748" spans="2:10" s="326" customFormat="1" ht="15">
      <c r="B2748" s="316">
        <v>42814.730173611002</v>
      </c>
      <c r="C2748" s="304">
        <v>1000</v>
      </c>
      <c r="D2748" s="123">
        <f t="shared" si="42"/>
        <v>50</v>
      </c>
      <c r="E2748" s="304">
        <v>950</v>
      </c>
      <c r="F2748" s="312" t="s">
        <v>2988</v>
      </c>
      <c r="H2748" s="6"/>
      <c r="I2748" s="307"/>
      <c r="J2748" s="6"/>
    </row>
    <row r="2749" spans="2:10" s="326" customFormat="1" ht="15">
      <c r="B2749" s="316">
        <v>42814.731018519</v>
      </c>
      <c r="C2749" s="304">
        <v>500</v>
      </c>
      <c r="D2749" s="123">
        <f t="shared" si="42"/>
        <v>25</v>
      </c>
      <c r="E2749" s="304">
        <v>475</v>
      </c>
      <c r="F2749" s="312" t="s">
        <v>3183</v>
      </c>
      <c r="H2749" s="6"/>
      <c r="I2749" s="307"/>
      <c r="J2749" s="6"/>
    </row>
    <row r="2750" spans="2:10" s="326" customFormat="1" ht="15">
      <c r="B2750" s="316">
        <v>42814.733645833003</v>
      </c>
      <c r="C2750" s="304">
        <v>100</v>
      </c>
      <c r="D2750" s="123">
        <f t="shared" si="42"/>
        <v>7</v>
      </c>
      <c r="E2750" s="304">
        <v>93</v>
      </c>
      <c r="F2750" s="312" t="s">
        <v>3184</v>
      </c>
      <c r="H2750" s="6"/>
      <c r="I2750" s="307"/>
      <c r="J2750" s="6"/>
    </row>
    <row r="2751" spans="2:10" s="326" customFormat="1" ht="15">
      <c r="B2751" s="316">
        <v>42814.7346875</v>
      </c>
      <c r="C2751" s="304">
        <v>200</v>
      </c>
      <c r="D2751" s="123">
        <f t="shared" si="42"/>
        <v>10</v>
      </c>
      <c r="E2751" s="304">
        <v>190</v>
      </c>
      <c r="F2751" s="312" t="s">
        <v>3185</v>
      </c>
      <c r="H2751" s="6"/>
      <c r="I2751" s="307"/>
      <c r="J2751" s="6"/>
    </row>
    <row r="2752" spans="2:10" s="326" customFormat="1" ht="15">
      <c r="B2752" s="316">
        <v>42814.745995370002</v>
      </c>
      <c r="C2752" s="304">
        <v>500</v>
      </c>
      <c r="D2752" s="123">
        <f t="shared" si="42"/>
        <v>25</v>
      </c>
      <c r="E2752" s="304">
        <v>475</v>
      </c>
      <c r="F2752" s="312" t="s">
        <v>1414</v>
      </c>
      <c r="H2752" s="6"/>
      <c r="I2752" s="307"/>
      <c r="J2752" s="6"/>
    </row>
    <row r="2753" spans="2:10" s="326" customFormat="1" ht="15">
      <c r="B2753" s="316">
        <v>42814.770358795999</v>
      </c>
      <c r="C2753" s="304">
        <v>50</v>
      </c>
      <c r="D2753" s="123">
        <f t="shared" si="42"/>
        <v>2.5</v>
      </c>
      <c r="E2753" s="304">
        <v>47.5</v>
      </c>
      <c r="F2753" s="312" t="s">
        <v>2080</v>
      </c>
      <c r="H2753" s="6"/>
      <c r="I2753" s="307"/>
      <c r="J2753" s="6"/>
    </row>
    <row r="2754" spans="2:10" s="326" customFormat="1" ht="15">
      <c r="B2754" s="316">
        <v>42814.781342593</v>
      </c>
      <c r="C2754" s="304">
        <v>400</v>
      </c>
      <c r="D2754" s="123">
        <f t="shared" si="42"/>
        <v>20</v>
      </c>
      <c r="E2754" s="304">
        <v>380</v>
      </c>
      <c r="F2754" s="312" t="s">
        <v>1670</v>
      </c>
      <c r="H2754" s="6"/>
      <c r="I2754" s="307"/>
      <c r="J2754" s="6"/>
    </row>
    <row r="2755" spans="2:10" s="326" customFormat="1" ht="15">
      <c r="B2755" s="316">
        <v>42814.793564815001</v>
      </c>
      <c r="C2755" s="304">
        <v>250</v>
      </c>
      <c r="D2755" s="123">
        <f t="shared" si="42"/>
        <v>12.5</v>
      </c>
      <c r="E2755" s="304">
        <v>237.5</v>
      </c>
      <c r="F2755" s="312" t="s">
        <v>3186</v>
      </c>
      <c r="H2755" s="6"/>
      <c r="I2755" s="307"/>
      <c r="J2755" s="6"/>
    </row>
    <row r="2756" spans="2:10" s="326" customFormat="1" ht="15">
      <c r="B2756" s="316">
        <v>42814.796689814997</v>
      </c>
      <c r="C2756" s="304">
        <v>75</v>
      </c>
      <c r="D2756" s="123">
        <f t="shared" si="42"/>
        <v>3.7099999999999937</v>
      </c>
      <c r="E2756" s="304">
        <v>71.290000000000006</v>
      </c>
      <c r="F2756" s="312" t="s">
        <v>1986</v>
      </c>
      <c r="H2756" s="6"/>
      <c r="I2756" s="307"/>
      <c r="J2756" s="6"/>
    </row>
    <row r="2757" spans="2:10" s="326" customFormat="1" ht="15">
      <c r="B2757" s="316">
        <v>42814.805219907001</v>
      </c>
      <c r="C2757" s="304">
        <v>190</v>
      </c>
      <c r="D2757" s="123">
        <f t="shared" si="42"/>
        <v>13.300000000000011</v>
      </c>
      <c r="E2757" s="304">
        <v>176.7</v>
      </c>
      <c r="F2757" s="312" t="s">
        <v>3187</v>
      </c>
      <c r="H2757" s="6"/>
      <c r="I2757" s="307"/>
      <c r="J2757" s="6"/>
    </row>
    <row r="2758" spans="2:10" s="326" customFormat="1" ht="15">
      <c r="B2758" s="316">
        <v>42814.811469906999</v>
      </c>
      <c r="C2758" s="304">
        <v>70</v>
      </c>
      <c r="D2758" s="123">
        <f t="shared" ref="D2758:D2821" si="43">C2758-E2758</f>
        <v>3.5</v>
      </c>
      <c r="E2758" s="304">
        <v>66.5</v>
      </c>
      <c r="F2758" s="312" t="s">
        <v>3188</v>
      </c>
      <c r="H2758" s="6"/>
      <c r="I2758" s="307"/>
      <c r="J2758" s="6"/>
    </row>
    <row r="2759" spans="2:10" s="326" customFormat="1" ht="15">
      <c r="B2759" s="316">
        <v>42814.815266204001</v>
      </c>
      <c r="C2759" s="304">
        <v>60</v>
      </c>
      <c r="D2759" s="123">
        <f t="shared" si="43"/>
        <v>3</v>
      </c>
      <c r="E2759" s="304">
        <v>57</v>
      </c>
      <c r="F2759" s="312" t="s">
        <v>3189</v>
      </c>
      <c r="H2759" s="6"/>
      <c r="I2759" s="307"/>
      <c r="J2759" s="6"/>
    </row>
    <row r="2760" spans="2:10" s="326" customFormat="1" ht="15">
      <c r="B2760" s="316">
        <v>42814.815474536997</v>
      </c>
      <c r="C2760" s="304">
        <v>100</v>
      </c>
      <c r="D2760" s="123">
        <f t="shared" si="43"/>
        <v>7</v>
      </c>
      <c r="E2760" s="304">
        <v>93</v>
      </c>
      <c r="F2760" s="312" t="s">
        <v>3190</v>
      </c>
      <c r="H2760" s="6"/>
      <c r="I2760" s="307"/>
      <c r="J2760" s="6"/>
    </row>
    <row r="2761" spans="2:10" s="326" customFormat="1" ht="15">
      <c r="B2761" s="316">
        <v>42814.815810184999</v>
      </c>
      <c r="C2761" s="304">
        <v>50</v>
      </c>
      <c r="D2761" s="123">
        <f t="shared" si="43"/>
        <v>2.5</v>
      </c>
      <c r="E2761" s="304">
        <v>47.5</v>
      </c>
      <c r="F2761" s="312" t="s">
        <v>3191</v>
      </c>
      <c r="H2761" s="6"/>
      <c r="I2761" s="307"/>
      <c r="J2761" s="6"/>
    </row>
    <row r="2762" spans="2:10" s="326" customFormat="1" ht="15">
      <c r="B2762" s="316">
        <v>42814.825405092997</v>
      </c>
      <c r="C2762" s="304">
        <v>50</v>
      </c>
      <c r="D2762" s="123">
        <f t="shared" si="43"/>
        <v>2.5</v>
      </c>
      <c r="E2762" s="304">
        <v>47.5</v>
      </c>
      <c r="F2762" s="312" t="s">
        <v>3192</v>
      </c>
      <c r="H2762" s="6"/>
      <c r="I2762" s="307"/>
      <c r="J2762" s="6"/>
    </row>
    <row r="2763" spans="2:10" s="326" customFormat="1" ht="15">
      <c r="B2763" s="316">
        <v>42814.828645832997</v>
      </c>
      <c r="C2763" s="304">
        <v>100</v>
      </c>
      <c r="D2763" s="123">
        <f t="shared" si="43"/>
        <v>5</v>
      </c>
      <c r="E2763" s="304">
        <v>95</v>
      </c>
      <c r="F2763" s="312" t="s">
        <v>3193</v>
      </c>
      <c r="H2763" s="6"/>
      <c r="I2763" s="307"/>
      <c r="J2763" s="6"/>
    </row>
    <row r="2764" spans="2:10" s="326" customFormat="1" ht="15">
      <c r="B2764" s="316">
        <v>42814.829976852001</v>
      </c>
      <c r="C2764" s="304">
        <v>100</v>
      </c>
      <c r="D2764" s="123">
        <f t="shared" si="43"/>
        <v>5</v>
      </c>
      <c r="E2764" s="304">
        <v>95</v>
      </c>
      <c r="F2764" s="312" t="s">
        <v>2160</v>
      </c>
      <c r="H2764" s="6"/>
      <c r="I2764" s="307"/>
      <c r="J2764" s="6"/>
    </row>
    <row r="2765" spans="2:10" s="326" customFormat="1" ht="15">
      <c r="B2765" s="316">
        <v>42814.838344907002</v>
      </c>
      <c r="C2765" s="304">
        <v>500</v>
      </c>
      <c r="D2765" s="123">
        <f t="shared" si="43"/>
        <v>25</v>
      </c>
      <c r="E2765" s="304">
        <v>475</v>
      </c>
      <c r="F2765" s="312" t="s">
        <v>3194</v>
      </c>
      <c r="H2765" s="6"/>
      <c r="I2765" s="307"/>
      <c r="J2765" s="6"/>
    </row>
    <row r="2766" spans="2:10" s="326" customFormat="1" ht="15">
      <c r="B2766" s="316">
        <v>42814.859143519003</v>
      </c>
      <c r="C2766" s="304">
        <v>200</v>
      </c>
      <c r="D2766" s="123">
        <f t="shared" si="43"/>
        <v>9.9000000000000057</v>
      </c>
      <c r="E2766" s="304">
        <v>190.1</v>
      </c>
      <c r="F2766" s="312" t="s">
        <v>2479</v>
      </c>
      <c r="H2766" s="6"/>
      <c r="I2766" s="307"/>
      <c r="J2766" s="6"/>
    </row>
    <row r="2767" spans="2:10" s="326" customFormat="1" ht="15">
      <c r="B2767" s="316">
        <v>42814.862152777998</v>
      </c>
      <c r="C2767" s="304">
        <v>30</v>
      </c>
      <c r="D2767" s="123">
        <f t="shared" si="43"/>
        <v>1.5</v>
      </c>
      <c r="E2767" s="304">
        <v>28.5</v>
      </c>
      <c r="F2767" s="312" t="s">
        <v>3195</v>
      </c>
      <c r="H2767" s="6"/>
      <c r="I2767" s="307"/>
      <c r="J2767" s="6"/>
    </row>
    <row r="2768" spans="2:10" s="326" customFormat="1" ht="15">
      <c r="B2768" s="316">
        <v>42814.863958333</v>
      </c>
      <c r="C2768" s="304">
        <v>300</v>
      </c>
      <c r="D2768" s="123">
        <f t="shared" si="43"/>
        <v>14.850000000000023</v>
      </c>
      <c r="E2768" s="304">
        <v>285.14999999999998</v>
      </c>
      <c r="F2768" s="312" t="s">
        <v>3196</v>
      </c>
      <c r="H2768" s="6"/>
      <c r="I2768" s="307"/>
      <c r="J2768" s="6"/>
    </row>
    <row r="2769" spans="2:10" s="326" customFormat="1" ht="15">
      <c r="B2769" s="316">
        <v>42814.876226852</v>
      </c>
      <c r="C2769" s="304">
        <v>100</v>
      </c>
      <c r="D2769" s="123">
        <f t="shared" si="43"/>
        <v>4.9500000000000028</v>
      </c>
      <c r="E2769" s="304">
        <v>95.05</v>
      </c>
      <c r="F2769" s="312" t="s">
        <v>3197</v>
      </c>
      <c r="H2769" s="6"/>
      <c r="I2769" s="307"/>
      <c r="J2769" s="6"/>
    </row>
    <row r="2770" spans="2:10" s="326" customFormat="1" ht="15">
      <c r="B2770" s="316">
        <v>42814.882129630001</v>
      </c>
      <c r="C2770" s="304">
        <v>30</v>
      </c>
      <c r="D2770" s="123">
        <f t="shared" si="43"/>
        <v>2.1000000000000014</v>
      </c>
      <c r="E2770" s="304">
        <v>27.9</v>
      </c>
      <c r="F2770" s="312" t="s">
        <v>3198</v>
      </c>
      <c r="H2770" s="6"/>
      <c r="I2770" s="307"/>
      <c r="J2770" s="6"/>
    </row>
    <row r="2771" spans="2:10" s="326" customFormat="1" ht="15">
      <c r="B2771" s="316">
        <v>42814.884282407002</v>
      </c>
      <c r="C2771" s="304">
        <v>150</v>
      </c>
      <c r="D2771" s="123">
        <f t="shared" si="43"/>
        <v>7.4300000000000068</v>
      </c>
      <c r="E2771" s="304">
        <v>142.57</v>
      </c>
      <c r="F2771" s="312" t="s">
        <v>3199</v>
      </c>
      <c r="H2771" s="6"/>
      <c r="I2771" s="307"/>
      <c r="J2771" s="6"/>
    </row>
    <row r="2772" spans="2:10" s="326" customFormat="1" ht="15">
      <c r="B2772" s="316">
        <v>42814.892071759001</v>
      </c>
      <c r="C2772" s="304">
        <v>400</v>
      </c>
      <c r="D2772" s="123">
        <f t="shared" si="43"/>
        <v>19.800000000000011</v>
      </c>
      <c r="E2772" s="304">
        <v>380.2</v>
      </c>
      <c r="F2772" s="312" t="s">
        <v>3200</v>
      </c>
      <c r="H2772" s="6"/>
      <c r="I2772" s="307"/>
      <c r="J2772" s="6"/>
    </row>
    <row r="2773" spans="2:10" s="326" customFormat="1" ht="15">
      <c r="B2773" s="316">
        <v>42814.894421295998</v>
      </c>
      <c r="C2773" s="304">
        <v>100</v>
      </c>
      <c r="D2773" s="123">
        <f t="shared" si="43"/>
        <v>4.9500000000000028</v>
      </c>
      <c r="E2773" s="304">
        <v>95.05</v>
      </c>
      <c r="F2773" s="312" t="s">
        <v>3201</v>
      </c>
      <c r="H2773" s="6"/>
      <c r="I2773" s="307"/>
      <c r="J2773" s="6"/>
    </row>
    <row r="2774" spans="2:10" s="326" customFormat="1" ht="15">
      <c r="B2774" s="316">
        <v>42814.898912037002</v>
      </c>
      <c r="C2774" s="304">
        <v>150</v>
      </c>
      <c r="D2774" s="123">
        <f t="shared" si="43"/>
        <v>7.4300000000000068</v>
      </c>
      <c r="E2774" s="304">
        <v>142.57</v>
      </c>
      <c r="F2774" s="312" t="s">
        <v>3202</v>
      </c>
      <c r="H2774" s="6"/>
      <c r="I2774" s="307"/>
      <c r="J2774" s="6"/>
    </row>
    <row r="2775" spans="2:10" s="326" customFormat="1" ht="15">
      <c r="B2775" s="316">
        <v>42814.907164352</v>
      </c>
      <c r="C2775" s="304">
        <v>150</v>
      </c>
      <c r="D2775" s="123">
        <f t="shared" si="43"/>
        <v>7.5</v>
      </c>
      <c r="E2775" s="304">
        <v>142.5</v>
      </c>
      <c r="F2775" s="312" t="s">
        <v>1163</v>
      </c>
      <c r="H2775" s="6"/>
      <c r="I2775" s="307"/>
      <c r="J2775" s="6"/>
    </row>
    <row r="2776" spans="2:10" s="326" customFormat="1" ht="15">
      <c r="B2776" s="316">
        <v>42814.912199074002</v>
      </c>
      <c r="C2776" s="304">
        <v>350</v>
      </c>
      <c r="D2776" s="123">
        <f t="shared" si="43"/>
        <v>17.5</v>
      </c>
      <c r="E2776" s="304">
        <v>332.5</v>
      </c>
      <c r="F2776" s="312" t="s">
        <v>3203</v>
      </c>
      <c r="H2776" s="6"/>
      <c r="I2776" s="307"/>
      <c r="J2776" s="6"/>
    </row>
    <row r="2777" spans="2:10" s="326" customFormat="1" ht="15">
      <c r="B2777" s="316">
        <v>42814.954664352001</v>
      </c>
      <c r="C2777" s="304">
        <v>350</v>
      </c>
      <c r="D2777" s="123">
        <f t="shared" si="43"/>
        <v>17.5</v>
      </c>
      <c r="E2777" s="304">
        <v>332.5</v>
      </c>
      <c r="F2777" s="312" t="s">
        <v>3204</v>
      </c>
      <c r="H2777" s="6"/>
      <c r="I2777" s="307"/>
      <c r="J2777" s="6"/>
    </row>
    <row r="2778" spans="2:10" s="326" customFormat="1" ht="15">
      <c r="B2778" s="316">
        <v>42814.967731481003</v>
      </c>
      <c r="C2778" s="304">
        <v>500</v>
      </c>
      <c r="D2778" s="123">
        <f t="shared" si="43"/>
        <v>24.75</v>
      </c>
      <c r="E2778" s="304">
        <v>475.25</v>
      </c>
      <c r="F2778" s="312" t="s">
        <v>3205</v>
      </c>
      <c r="H2778" s="6"/>
      <c r="I2778" s="307"/>
      <c r="J2778" s="6"/>
    </row>
    <row r="2779" spans="2:10" s="326" customFormat="1" ht="15">
      <c r="B2779" s="316">
        <v>42815.068958333002</v>
      </c>
      <c r="C2779" s="304">
        <v>50</v>
      </c>
      <c r="D2779" s="123">
        <f t="shared" si="43"/>
        <v>2.5</v>
      </c>
      <c r="E2779" s="304">
        <v>47.5</v>
      </c>
      <c r="F2779" s="312" t="s">
        <v>3206</v>
      </c>
      <c r="H2779" s="6"/>
      <c r="I2779" s="307"/>
      <c r="J2779" s="6"/>
    </row>
    <row r="2780" spans="2:10" s="326" customFormat="1" ht="15">
      <c r="B2780" s="316">
        <v>42815.240208333002</v>
      </c>
      <c r="C2780" s="304">
        <v>500</v>
      </c>
      <c r="D2780" s="123">
        <f t="shared" si="43"/>
        <v>35</v>
      </c>
      <c r="E2780" s="304">
        <v>465</v>
      </c>
      <c r="F2780" s="312" t="s">
        <v>3207</v>
      </c>
      <c r="H2780" s="6"/>
      <c r="I2780" s="307"/>
      <c r="J2780" s="6"/>
    </row>
    <row r="2781" spans="2:10" s="326" customFormat="1" ht="15">
      <c r="B2781" s="316">
        <v>42815.251296296003</v>
      </c>
      <c r="C2781" s="304">
        <v>10</v>
      </c>
      <c r="D2781" s="123">
        <f t="shared" si="43"/>
        <v>0.5</v>
      </c>
      <c r="E2781" s="304">
        <v>9.5</v>
      </c>
      <c r="F2781" s="312" t="s">
        <v>1254</v>
      </c>
      <c r="H2781" s="6"/>
      <c r="I2781" s="307"/>
      <c r="J2781" s="6"/>
    </row>
    <row r="2782" spans="2:10" s="326" customFormat="1" ht="15">
      <c r="B2782" s="316">
        <v>42815.320937500001</v>
      </c>
      <c r="C2782" s="304">
        <v>200</v>
      </c>
      <c r="D2782" s="123">
        <f t="shared" si="43"/>
        <v>10</v>
      </c>
      <c r="E2782" s="304">
        <v>190</v>
      </c>
      <c r="F2782" s="312" t="s">
        <v>3208</v>
      </c>
      <c r="H2782" s="6"/>
      <c r="I2782" s="307"/>
      <c r="J2782" s="6"/>
    </row>
    <row r="2783" spans="2:10" s="326" customFormat="1" ht="15">
      <c r="B2783" s="316">
        <v>42815.351030092999</v>
      </c>
      <c r="C2783" s="304">
        <v>80</v>
      </c>
      <c r="D2783" s="123">
        <f t="shared" si="43"/>
        <v>4</v>
      </c>
      <c r="E2783" s="304">
        <v>76</v>
      </c>
      <c r="F2783" s="312" t="s">
        <v>1105</v>
      </c>
      <c r="H2783" s="6"/>
      <c r="I2783" s="307"/>
      <c r="J2783" s="6"/>
    </row>
    <row r="2784" spans="2:10" s="326" customFormat="1" ht="15">
      <c r="B2784" s="316">
        <v>42815.365486110997</v>
      </c>
      <c r="C2784" s="304">
        <v>100</v>
      </c>
      <c r="D2784" s="123">
        <f t="shared" si="43"/>
        <v>4.9500000000000028</v>
      </c>
      <c r="E2784" s="304">
        <v>95.05</v>
      </c>
      <c r="F2784" s="312" t="s">
        <v>2795</v>
      </c>
      <c r="H2784" s="6"/>
      <c r="I2784" s="307"/>
      <c r="J2784" s="6"/>
    </row>
    <row r="2785" spans="2:10" s="326" customFormat="1" ht="15">
      <c r="B2785" s="316">
        <v>42815.374976851999</v>
      </c>
      <c r="C2785" s="304">
        <v>150</v>
      </c>
      <c r="D2785" s="123">
        <f t="shared" si="43"/>
        <v>7.5</v>
      </c>
      <c r="E2785" s="304">
        <v>142.5</v>
      </c>
      <c r="F2785" s="312" t="s">
        <v>3209</v>
      </c>
      <c r="H2785" s="6"/>
      <c r="I2785" s="307"/>
      <c r="J2785" s="6"/>
    </row>
    <row r="2786" spans="2:10" s="326" customFormat="1" ht="15">
      <c r="B2786" s="316">
        <v>42815.436527778002</v>
      </c>
      <c r="C2786" s="304">
        <v>100</v>
      </c>
      <c r="D2786" s="123">
        <f t="shared" si="43"/>
        <v>5</v>
      </c>
      <c r="E2786" s="304">
        <v>95</v>
      </c>
      <c r="F2786" s="312" t="s">
        <v>1708</v>
      </c>
      <c r="H2786" s="6"/>
      <c r="I2786" s="307"/>
      <c r="J2786" s="6"/>
    </row>
    <row r="2787" spans="2:10" s="326" customFormat="1" ht="15">
      <c r="B2787" s="316">
        <v>42815.437430555998</v>
      </c>
      <c r="C2787" s="304">
        <v>300</v>
      </c>
      <c r="D2787" s="123">
        <f t="shared" si="43"/>
        <v>21</v>
      </c>
      <c r="E2787" s="304">
        <v>279</v>
      </c>
      <c r="F2787" s="312" t="s">
        <v>3210</v>
      </c>
      <c r="H2787" s="6"/>
      <c r="I2787" s="307"/>
      <c r="J2787" s="6"/>
    </row>
    <row r="2788" spans="2:10" s="326" customFormat="1" ht="15">
      <c r="B2788" s="316">
        <v>42815.455949073999</v>
      </c>
      <c r="C2788" s="304">
        <v>100</v>
      </c>
      <c r="D2788" s="123">
        <f t="shared" si="43"/>
        <v>5</v>
      </c>
      <c r="E2788" s="304">
        <v>95</v>
      </c>
      <c r="F2788" s="312" t="s">
        <v>3211</v>
      </c>
      <c r="H2788" s="6"/>
      <c r="I2788" s="307"/>
      <c r="J2788" s="6"/>
    </row>
    <row r="2789" spans="2:10" s="326" customFormat="1" ht="15">
      <c r="B2789" s="316">
        <v>42815.458449074002</v>
      </c>
      <c r="C2789" s="304">
        <v>200</v>
      </c>
      <c r="D2789" s="123">
        <f t="shared" si="43"/>
        <v>9.9000000000000057</v>
      </c>
      <c r="E2789" s="304">
        <v>190.1</v>
      </c>
      <c r="F2789" s="312" t="s">
        <v>3212</v>
      </c>
      <c r="H2789" s="6"/>
      <c r="I2789" s="307"/>
      <c r="J2789" s="6"/>
    </row>
    <row r="2790" spans="2:10" s="326" customFormat="1" ht="15">
      <c r="B2790" s="316">
        <v>42815.458506944</v>
      </c>
      <c r="C2790" s="304">
        <v>100</v>
      </c>
      <c r="D2790" s="123">
        <f t="shared" si="43"/>
        <v>4.9500000000000028</v>
      </c>
      <c r="E2790" s="304">
        <v>95.05</v>
      </c>
      <c r="F2790" s="312" t="s">
        <v>3213</v>
      </c>
      <c r="H2790" s="6"/>
      <c r="I2790" s="307"/>
      <c r="J2790" s="6"/>
    </row>
    <row r="2791" spans="2:10" s="326" customFormat="1" ht="15">
      <c r="B2791" s="316">
        <v>42815.458541667002</v>
      </c>
      <c r="C2791" s="304">
        <v>100</v>
      </c>
      <c r="D2791" s="123">
        <f t="shared" si="43"/>
        <v>7</v>
      </c>
      <c r="E2791" s="304">
        <v>93</v>
      </c>
      <c r="F2791" s="312" t="s">
        <v>3214</v>
      </c>
      <c r="H2791" s="6"/>
      <c r="I2791" s="307"/>
      <c r="J2791" s="6"/>
    </row>
    <row r="2792" spans="2:10" s="326" customFormat="1" ht="15">
      <c r="B2792" s="316">
        <v>42815.458657406998</v>
      </c>
      <c r="C2792" s="304">
        <v>100</v>
      </c>
      <c r="D2792" s="123">
        <f t="shared" si="43"/>
        <v>7</v>
      </c>
      <c r="E2792" s="304">
        <v>93</v>
      </c>
      <c r="F2792" s="312" t="s">
        <v>2422</v>
      </c>
      <c r="H2792" s="6"/>
      <c r="I2792" s="307"/>
      <c r="J2792" s="6"/>
    </row>
    <row r="2793" spans="2:10" s="326" customFormat="1" ht="15">
      <c r="B2793" s="316">
        <v>42815.458773147999</v>
      </c>
      <c r="C2793" s="304">
        <v>50</v>
      </c>
      <c r="D2793" s="123">
        <f t="shared" si="43"/>
        <v>3.5</v>
      </c>
      <c r="E2793" s="304">
        <v>46.5</v>
      </c>
      <c r="F2793" s="312" t="s">
        <v>3215</v>
      </c>
      <c r="H2793" s="6"/>
      <c r="I2793" s="307"/>
      <c r="J2793" s="6"/>
    </row>
    <row r="2794" spans="2:10" s="326" customFormat="1" ht="15">
      <c r="B2794" s="316">
        <v>42815.458819444</v>
      </c>
      <c r="C2794" s="304">
        <v>100</v>
      </c>
      <c r="D2794" s="123">
        <f t="shared" si="43"/>
        <v>5</v>
      </c>
      <c r="E2794" s="304">
        <v>95</v>
      </c>
      <c r="F2794" s="312" t="s">
        <v>3216</v>
      </c>
      <c r="H2794" s="6"/>
      <c r="I2794" s="307"/>
      <c r="J2794" s="6"/>
    </row>
    <row r="2795" spans="2:10" s="326" customFormat="1" ht="15">
      <c r="B2795" s="316">
        <v>42815.458958333002</v>
      </c>
      <c r="C2795" s="304">
        <v>100</v>
      </c>
      <c r="D2795" s="123">
        <f t="shared" si="43"/>
        <v>5</v>
      </c>
      <c r="E2795" s="304">
        <v>95</v>
      </c>
      <c r="F2795" s="312" t="s">
        <v>3217</v>
      </c>
      <c r="H2795" s="6"/>
      <c r="I2795" s="307"/>
      <c r="J2795" s="6"/>
    </row>
    <row r="2796" spans="2:10" s="326" customFormat="1" ht="15">
      <c r="B2796" s="316">
        <v>42815.459062499998</v>
      </c>
      <c r="C2796" s="304">
        <v>200</v>
      </c>
      <c r="D2796" s="123">
        <f t="shared" si="43"/>
        <v>10</v>
      </c>
      <c r="E2796" s="304">
        <v>190</v>
      </c>
      <c r="F2796" s="312" t="s">
        <v>2584</v>
      </c>
      <c r="H2796" s="6"/>
      <c r="I2796" s="307"/>
      <c r="J2796" s="6"/>
    </row>
    <row r="2797" spans="2:10" s="326" customFormat="1" ht="15">
      <c r="B2797" s="316">
        <v>42815.459363426002</v>
      </c>
      <c r="C2797" s="304">
        <v>300</v>
      </c>
      <c r="D2797" s="123">
        <f t="shared" si="43"/>
        <v>15</v>
      </c>
      <c r="E2797" s="304">
        <v>285</v>
      </c>
      <c r="F2797" s="312" t="s">
        <v>3145</v>
      </c>
      <c r="H2797" s="6"/>
      <c r="I2797" s="307"/>
      <c r="J2797" s="6"/>
    </row>
    <row r="2798" spans="2:10" s="326" customFormat="1" ht="15">
      <c r="B2798" s="316">
        <v>42815.459629630001</v>
      </c>
      <c r="C2798" s="304">
        <v>200</v>
      </c>
      <c r="D2798" s="123">
        <f t="shared" si="43"/>
        <v>14</v>
      </c>
      <c r="E2798" s="304">
        <v>186</v>
      </c>
      <c r="F2798" s="312" t="s">
        <v>2294</v>
      </c>
      <c r="H2798" s="6"/>
      <c r="I2798" s="307"/>
      <c r="J2798" s="6"/>
    </row>
    <row r="2799" spans="2:10" s="326" customFormat="1" ht="15">
      <c r="B2799" s="316">
        <v>42815.488530092996</v>
      </c>
      <c r="C2799" s="304">
        <v>1000</v>
      </c>
      <c r="D2799" s="123">
        <f t="shared" si="43"/>
        <v>50</v>
      </c>
      <c r="E2799" s="304">
        <v>950</v>
      </c>
      <c r="F2799" s="312" t="s">
        <v>1913</v>
      </c>
      <c r="H2799" s="6"/>
      <c r="I2799" s="307"/>
      <c r="J2799" s="6"/>
    </row>
    <row r="2800" spans="2:10" s="326" customFormat="1" ht="15">
      <c r="B2800" s="316">
        <v>42815.500752314998</v>
      </c>
      <c r="C2800" s="304">
        <v>100</v>
      </c>
      <c r="D2800" s="123">
        <f t="shared" si="43"/>
        <v>5</v>
      </c>
      <c r="E2800" s="304">
        <v>95</v>
      </c>
      <c r="F2800" s="312" t="s">
        <v>3218</v>
      </c>
      <c r="H2800" s="6"/>
      <c r="I2800" s="307"/>
      <c r="J2800" s="6"/>
    </row>
    <row r="2801" spans="2:10" s="326" customFormat="1" ht="15">
      <c r="B2801" s="316">
        <v>42815.501053241002</v>
      </c>
      <c r="C2801" s="304">
        <v>200</v>
      </c>
      <c r="D2801" s="123">
        <f t="shared" si="43"/>
        <v>10</v>
      </c>
      <c r="E2801" s="304">
        <v>190</v>
      </c>
      <c r="F2801" s="312" t="s">
        <v>3219</v>
      </c>
      <c r="H2801" s="6"/>
      <c r="I2801" s="307"/>
      <c r="J2801" s="6"/>
    </row>
    <row r="2802" spans="2:10" s="326" customFormat="1" ht="15">
      <c r="B2802" s="316">
        <v>42815.506273147999</v>
      </c>
      <c r="C2802" s="304">
        <v>300</v>
      </c>
      <c r="D2802" s="123">
        <f t="shared" si="43"/>
        <v>15</v>
      </c>
      <c r="E2802" s="304">
        <v>285</v>
      </c>
      <c r="F2802" s="312" t="s">
        <v>3220</v>
      </c>
      <c r="H2802" s="6"/>
      <c r="I2802" s="307"/>
      <c r="J2802" s="6"/>
    </row>
    <row r="2803" spans="2:10" s="326" customFormat="1" ht="15">
      <c r="B2803" s="316">
        <v>42815.523518519003</v>
      </c>
      <c r="C2803" s="304">
        <v>1000</v>
      </c>
      <c r="D2803" s="123">
        <f t="shared" si="43"/>
        <v>50</v>
      </c>
      <c r="E2803" s="304">
        <v>950</v>
      </c>
      <c r="F2803" s="312" t="s">
        <v>1359</v>
      </c>
      <c r="H2803" s="6"/>
      <c r="I2803" s="307"/>
      <c r="J2803" s="6"/>
    </row>
    <row r="2804" spans="2:10" s="326" customFormat="1" ht="15">
      <c r="B2804" s="316">
        <v>42815.538935185003</v>
      </c>
      <c r="C2804" s="304">
        <v>100</v>
      </c>
      <c r="D2804" s="123">
        <f t="shared" si="43"/>
        <v>7</v>
      </c>
      <c r="E2804" s="304">
        <v>93</v>
      </c>
      <c r="F2804" s="312" t="s">
        <v>3221</v>
      </c>
      <c r="H2804" s="6"/>
      <c r="I2804" s="307"/>
      <c r="J2804" s="6"/>
    </row>
    <row r="2805" spans="2:10" s="326" customFormat="1" ht="15">
      <c r="B2805" s="316">
        <v>42815.563368055999</v>
      </c>
      <c r="C2805" s="304">
        <v>100</v>
      </c>
      <c r="D2805" s="123">
        <f t="shared" si="43"/>
        <v>5</v>
      </c>
      <c r="E2805" s="304">
        <v>95</v>
      </c>
      <c r="F2805" s="312" t="s">
        <v>3222</v>
      </c>
      <c r="H2805" s="6"/>
      <c r="I2805" s="307"/>
      <c r="J2805" s="6"/>
    </row>
    <row r="2806" spans="2:10" s="326" customFormat="1" ht="15">
      <c r="B2806" s="316">
        <v>42815.574907406997</v>
      </c>
      <c r="C2806" s="304">
        <v>200</v>
      </c>
      <c r="D2806" s="123">
        <f t="shared" si="43"/>
        <v>10</v>
      </c>
      <c r="E2806" s="304">
        <v>190</v>
      </c>
      <c r="F2806" s="312" t="s">
        <v>2588</v>
      </c>
      <c r="H2806" s="6"/>
      <c r="I2806" s="307"/>
      <c r="J2806" s="6"/>
    </row>
    <row r="2807" spans="2:10" s="326" customFormat="1" ht="15">
      <c r="B2807" s="316">
        <v>42815.581435184999</v>
      </c>
      <c r="C2807" s="304">
        <v>500</v>
      </c>
      <c r="D2807" s="123">
        <f t="shared" si="43"/>
        <v>25</v>
      </c>
      <c r="E2807" s="304">
        <v>475</v>
      </c>
      <c r="F2807" s="312" t="s">
        <v>3223</v>
      </c>
      <c r="H2807" s="6"/>
      <c r="I2807" s="307"/>
      <c r="J2807" s="6"/>
    </row>
    <row r="2808" spans="2:10" s="326" customFormat="1" ht="15">
      <c r="B2808" s="316">
        <v>42815.583298611004</v>
      </c>
      <c r="C2808" s="304">
        <v>200</v>
      </c>
      <c r="D2808" s="123">
        <f t="shared" si="43"/>
        <v>10</v>
      </c>
      <c r="E2808" s="304">
        <v>190</v>
      </c>
      <c r="F2808" s="312" t="s">
        <v>1132</v>
      </c>
      <c r="H2808" s="6"/>
      <c r="I2808" s="307"/>
      <c r="J2808" s="6"/>
    </row>
    <row r="2809" spans="2:10" s="326" customFormat="1" ht="15">
      <c r="B2809" s="316">
        <v>42815.589212963001</v>
      </c>
      <c r="C2809" s="304">
        <v>200</v>
      </c>
      <c r="D2809" s="123">
        <f t="shared" si="43"/>
        <v>9.9000000000000057</v>
      </c>
      <c r="E2809" s="304">
        <v>190.1</v>
      </c>
      <c r="F2809" s="312" t="s">
        <v>3224</v>
      </c>
      <c r="H2809" s="6"/>
      <c r="I2809" s="307"/>
      <c r="J2809" s="6"/>
    </row>
    <row r="2810" spans="2:10" s="326" customFormat="1" ht="15">
      <c r="B2810" s="316">
        <v>42815.611770832998</v>
      </c>
      <c r="C2810" s="304">
        <v>100</v>
      </c>
      <c r="D2810" s="123">
        <f t="shared" si="43"/>
        <v>5</v>
      </c>
      <c r="E2810" s="304">
        <v>95</v>
      </c>
      <c r="F2810" s="312" t="s">
        <v>3225</v>
      </c>
      <c r="H2810" s="6"/>
      <c r="I2810" s="307"/>
      <c r="J2810" s="6"/>
    </row>
    <row r="2811" spans="2:10" s="326" customFormat="1" ht="15">
      <c r="B2811" s="316">
        <v>42815.622523147998</v>
      </c>
      <c r="C2811" s="304">
        <v>1000</v>
      </c>
      <c r="D2811" s="123">
        <f t="shared" si="43"/>
        <v>50</v>
      </c>
      <c r="E2811" s="304">
        <v>950</v>
      </c>
      <c r="F2811" s="312" t="s">
        <v>1785</v>
      </c>
      <c r="H2811" s="6"/>
      <c r="I2811" s="307"/>
      <c r="J2811" s="6"/>
    </row>
    <row r="2812" spans="2:10" s="326" customFormat="1" ht="15">
      <c r="B2812" s="316">
        <v>42815.627523148003</v>
      </c>
      <c r="C2812" s="304">
        <v>1000</v>
      </c>
      <c r="D2812" s="123">
        <f t="shared" si="43"/>
        <v>49.5</v>
      </c>
      <c r="E2812" s="304">
        <v>950.5</v>
      </c>
      <c r="F2812" s="312" t="s">
        <v>3226</v>
      </c>
      <c r="H2812" s="6"/>
      <c r="I2812" s="307"/>
      <c r="J2812" s="6"/>
    </row>
    <row r="2813" spans="2:10" s="326" customFormat="1" ht="15">
      <c r="B2813" s="316">
        <v>42815.630138888999</v>
      </c>
      <c r="C2813" s="304">
        <v>100</v>
      </c>
      <c r="D2813" s="123">
        <f t="shared" si="43"/>
        <v>4.9500000000000028</v>
      </c>
      <c r="E2813" s="304">
        <v>95.05</v>
      </c>
      <c r="F2813" s="312" t="s">
        <v>3227</v>
      </c>
      <c r="H2813" s="6"/>
      <c r="I2813" s="307"/>
      <c r="J2813" s="6"/>
    </row>
    <row r="2814" spans="2:10" s="326" customFormat="1" ht="15">
      <c r="B2814" s="316">
        <v>42815.632442130001</v>
      </c>
      <c r="C2814" s="304">
        <v>300</v>
      </c>
      <c r="D2814" s="123">
        <f t="shared" si="43"/>
        <v>14.850000000000023</v>
      </c>
      <c r="E2814" s="304">
        <v>285.14999999999998</v>
      </c>
      <c r="F2814" s="312" t="s">
        <v>3228</v>
      </c>
      <c r="H2814" s="6"/>
      <c r="I2814" s="307"/>
      <c r="J2814" s="6"/>
    </row>
    <row r="2815" spans="2:10" s="326" customFormat="1" ht="15">
      <c r="B2815" s="316">
        <v>42815.658796295997</v>
      </c>
      <c r="C2815" s="304">
        <v>100</v>
      </c>
      <c r="D2815" s="123">
        <f t="shared" si="43"/>
        <v>5</v>
      </c>
      <c r="E2815" s="304">
        <v>95</v>
      </c>
      <c r="F2815" s="312" t="s">
        <v>1212</v>
      </c>
      <c r="H2815" s="6"/>
      <c r="I2815" s="307"/>
      <c r="J2815" s="6"/>
    </row>
    <row r="2816" spans="2:10" s="326" customFormat="1" ht="15">
      <c r="B2816" s="316">
        <v>42815.659814815001</v>
      </c>
      <c r="C2816" s="304">
        <v>500</v>
      </c>
      <c r="D2816" s="123">
        <f t="shared" si="43"/>
        <v>25</v>
      </c>
      <c r="E2816" s="304">
        <v>475</v>
      </c>
      <c r="F2816" s="312" t="s">
        <v>3229</v>
      </c>
      <c r="H2816" s="6"/>
      <c r="I2816" s="307"/>
      <c r="J2816" s="6"/>
    </row>
    <row r="2817" spans="2:10" s="326" customFormat="1" ht="15">
      <c r="B2817" s="316">
        <v>42815.674131943997</v>
      </c>
      <c r="C2817" s="304">
        <v>50</v>
      </c>
      <c r="D2817" s="123">
        <f t="shared" si="43"/>
        <v>3.5</v>
      </c>
      <c r="E2817" s="304">
        <v>46.5</v>
      </c>
      <c r="F2817" s="312" t="s">
        <v>3230</v>
      </c>
      <c r="H2817" s="6"/>
      <c r="I2817" s="307"/>
      <c r="J2817" s="6"/>
    </row>
    <row r="2818" spans="2:10" s="326" customFormat="1" ht="15">
      <c r="B2818" s="316">
        <v>42815.707650463002</v>
      </c>
      <c r="C2818" s="304">
        <v>50</v>
      </c>
      <c r="D2818" s="123">
        <f t="shared" si="43"/>
        <v>3.5</v>
      </c>
      <c r="E2818" s="304">
        <v>46.5</v>
      </c>
      <c r="F2818" s="312" t="s">
        <v>1171</v>
      </c>
      <c r="H2818" s="6"/>
      <c r="I2818" s="307"/>
      <c r="J2818" s="6"/>
    </row>
    <row r="2819" spans="2:10" s="326" customFormat="1" ht="15">
      <c r="B2819" s="316">
        <v>42815.713032407002</v>
      </c>
      <c r="C2819" s="304">
        <v>30</v>
      </c>
      <c r="D2819" s="123">
        <f t="shared" si="43"/>
        <v>2.1000000000000014</v>
      </c>
      <c r="E2819" s="304">
        <v>27.9</v>
      </c>
      <c r="F2819" s="312" t="s">
        <v>3231</v>
      </c>
      <c r="H2819" s="6"/>
      <c r="I2819" s="307"/>
      <c r="J2819" s="6"/>
    </row>
    <row r="2820" spans="2:10" s="326" customFormat="1" ht="15">
      <c r="B2820" s="316">
        <v>42815.714409722001</v>
      </c>
      <c r="C2820" s="304">
        <v>50</v>
      </c>
      <c r="D2820" s="123">
        <f t="shared" si="43"/>
        <v>3.5</v>
      </c>
      <c r="E2820" s="304">
        <v>46.5</v>
      </c>
      <c r="F2820" s="312" t="s">
        <v>3232</v>
      </c>
      <c r="H2820" s="6"/>
      <c r="I2820" s="307"/>
      <c r="J2820" s="6"/>
    </row>
    <row r="2821" spans="2:10" s="326" customFormat="1" ht="15">
      <c r="B2821" s="316">
        <v>42815.72</v>
      </c>
      <c r="C2821" s="304">
        <v>300</v>
      </c>
      <c r="D2821" s="123">
        <f t="shared" si="43"/>
        <v>14.850000000000023</v>
      </c>
      <c r="E2821" s="304">
        <v>285.14999999999998</v>
      </c>
      <c r="F2821" s="312" t="s">
        <v>1162</v>
      </c>
      <c r="H2821" s="6"/>
      <c r="I2821" s="307"/>
      <c r="J2821" s="6"/>
    </row>
    <row r="2822" spans="2:10" s="326" customFormat="1" ht="15">
      <c r="B2822" s="316">
        <v>42815.754687499997</v>
      </c>
      <c r="C2822" s="304">
        <v>100</v>
      </c>
      <c r="D2822" s="123">
        <f t="shared" ref="D2822:D2885" si="44">C2822-E2822</f>
        <v>4.9500000000000028</v>
      </c>
      <c r="E2822" s="304">
        <v>95.05</v>
      </c>
      <c r="F2822" s="312" t="s">
        <v>3233</v>
      </c>
      <c r="H2822" s="6"/>
      <c r="I2822" s="307"/>
      <c r="J2822" s="6"/>
    </row>
    <row r="2823" spans="2:10" s="326" customFormat="1" ht="15">
      <c r="B2823" s="316">
        <v>42815.760983795997</v>
      </c>
      <c r="C2823" s="304">
        <v>500</v>
      </c>
      <c r="D2823" s="123">
        <f t="shared" si="44"/>
        <v>24.75</v>
      </c>
      <c r="E2823" s="304">
        <v>475.25</v>
      </c>
      <c r="F2823" s="312" t="s">
        <v>2775</v>
      </c>
      <c r="H2823" s="6"/>
      <c r="I2823" s="307"/>
      <c r="J2823" s="6"/>
    </row>
    <row r="2824" spans="2:10" s="326" customFormat="1" ht="15">
      <c r="B2824" s="316">
        <v>42815.761597222001</v>
      </c>
      <c r="C2824" s="304">
        <v>50</v>
      </c>
      <c r="D2824" s="123">
        <f t="shared" si="44"/>
        <v>2.5</v>
      </c>
      <c r="E2824" s="304">
        <v>47.5</v>
      </c>
      <c r="F2824" s="312" t="s">
        <v>1630</v>
      </c>
      <c r="H2824" s="6"/>
      <c r="I2824" s="307"/>
      <c r="J2824" s="6"/>
    </row>
    <row r="2825" spans="2:10" s="326" customFormat="1" ht="15">
      <c r="B2825" s="316">
        <v>42815.765717593</v>
      </c>
      <c r="C2825" s="304">
        <v>200</v>
      </c>
      <c r="D2825" s="123">
        <f t="shared" si="44"/>
        <v>10</v>
      </c>
      <c r="E2825" s="304">
        <v>190</v>
      </c>
      <c r="F2825" s="312" t="s">
        <v>3234</v>
      </c>
      <c r="H2825" s="6"/>
      <c r="I2825" s="307"/>
      <c r="J2825" s="6"/>
    </row>
    <row r="2826" spans="2:10" s="326" customFormat="1" ht="15">
      <c r="B2826" s="316">
        <v>42815.768125000002</v>
      </c>
      <c r="C2826" s="304">
        <v>100</v>
      </c>
      <c r="D2826" s="123">
        <f t="shared" si="44"/>
        <v>5</v>
      </c>
      <c r="E2826" s="304">
        <v>95</v>
      </c>
      <c r="F2826" s="312" t="s">
        <v>3235</v>
      </c>
      <c r="H2826" s="6"/>
      <c r="I2826" s="307"/>
      <c r="J2826" s="6"/>
    </row>
    <row r="2827" spans="2:10" s="326" customFormat="1" ht="15">
      <c r="B2827" s="316">
        <v>42815.783321759001</v>
      </c>
      <c r="C2827" s="304">
        <v>15</v>
      </c>
      <c r="D2827" s="123">
        <f t="shared" si="44"/>
        <v>0.75</v>
      </c>
      <c r="E2827" s="304">
        <v>14.25</v>
      </c>
      <c r="F2827" s="312" t="s">
        <v>1727</v>
      </c>
      <c r="H2827" s="6"/>
      <c r="I2827" s="307"/>
      <c r="J2827" s="6"/>
    </row>
    <row r="2828" spans="2:10" s="326" customFormat="1" ht="15">
      <c r="B2828" s="316">
        <v>42815.788067130001</v>
      </c>
      <c r="C2828" s="304">
        <v>400</v>
      </c>
      <c r="D2828" s="123">
        <f t="shared" si="44"/>
        <v>20</v>
      </c>
      <c r="E2828" s="304">
        <v>380</v>
      </c>
      <c r="F2828" s="312" t="s">
        <v>3236</v>
      </c>
      <c r="H2828" s="6"/>
      <c r="I2828" s="307"/>
      <c r="J2828" s="6"/>
    </row>
    <row r="2829" spans="2:10" s="326" customFormat="1" ht="15">
      <c r="B2829" s="316">
        <v>42815.795115740999</v>
      </c>
      <c r="C2829" s="304">
        <v>5000</v>
      </c>
      <c r="D2829" s="123">
        <f t="shared" si="44"/>
        <v>250</v>
      </c>
      <c r="E2829" s="304">
        <v>4750</v>
      </c>
      <c r="F2829" s="312" t="s">
        <v>3237</v>
      </c>
      <c r="H2829" s="6"/>
      <c r="I2829" s="307"/>
      <c r="J2829" s="6"/>
    </row>
    <row r="2830" spans="2:10" s="326" customFormat="1" ht="15">
      <c r="B2830" s="316">
        <v>42815.806504630003</v>
      </c>
      <c r="C2830" s="304">
        <v>100</v>
      </c>
      <c r="D2830" s="123">
        <f t="shared" si="44"/>
        <v>5</v>
      </c>
      <c r="E2830" s="304">
        <v>95</v>
      </c>
      <c r="F2830" s="312" t="s">
        <v>3238</v>
      </c>
      <c r="H2830" s="6"/>
      <c r="I2830" s="307"/>
      <c r="J2830" s="6"/>
    </row>
    <row r="2831" spans="2:10" s="326" customFormat="1" ht="15">
      <c r="B2831" s="316">
        <v>42815.821284721998</v>
      </c>
      <c r="C2831" s="304">
        <v>300</v>
      </c>
      <c r="D2831" s="123">
        <f t="shared" si="44"/>
        <v>15</v>
      </c>
      <c r="E2831" s="304">
        <v>285</v>
      </c>
      <c r="F2831" s="312" t="s">
        <v>2754</v>
      </c>
      <c r="H2831" s="6"/>
      <c r="I2831" s="307"/>
      <c r="J2831" s="6"/>
    </row>
    <row r="2832" spans="2:10" s="326" customFormat="1" ht="15">
      <c r="B2832" s="316">
        <v>42815.832997685</v>
      </c>
      <c r="C2832" s="304">
        <v>1000</v>
      </c>
      <c r="D2832" s="123">
        <f t="shared" si="44"/>
        <v>50</v>
      </c>
      <c r="E2832" s="304">
        <v>950</v>
      </c>
      <c r="F2832" s="312" t="s">
        <v>3239</v>
      </c>
      <c r="H2832" s="6"/>
      <c r="I2832" s="307"/>
      <c r="J2832" s="6"/>
    </row>
    <row r="2833" spans="2:10" s="326" customFormat="1" ht="15">
      <c r="B2833" s="316">
        <v>42815.834988426002</v>
      </c>
      <c r="C2833" s="304">
        <v>100</v>
      </c>
      <c r="D2833" s="123">
        <f t="shared" si="44"/>
        <v>5</v>
      </c>
      <c r="E2833" s="304">
        <v>95</v>
      </c>
      <c r="F2833" s="312" t="s">
        <v>3240</v>
      </c>
      <c r="H2833" s="6"/>
      <c r="I2833" s="307"/>
      <c r="J2833" s="6"/>
    </row>
    <row r="2834" spans="2:10" s="326" customFormat="1" ht="15">
      <c r="B2834" s="316">
        <v>42815.842650462997</v>
      </c>
      <c r="C2834" s="304">
        <v>100</v>
      </c>
      <c r="D2834" s="123">
        <f t="shared" si="44"/>
        <v>4.9500000000000028</v>
      </c>
      <c r="E2834" s="304">
        <v>95.05</v>
      </c>
      <c r="F2834" s="312" t="s">
        <v>3241</v>
      </c>
      <c r="H2834" s="6"/>
      <c r="I2834" s="307"/>
      <c r="J2834" s="6"/>
    </row>
    <row r="2835" spans="2:10" s="326" customFormat="1" ht="15">
      <c r="B2835" s="316">
        <v>42815.846180556</v>
      </c>
      <c r="C2835" s="304">
        <v>400</v>
      </c>
      <c r="D2835" s="123">
        <f t="shared" si="44"/>
        <v>19.800000000000011</v>
      </c>
      <c r="E2835" s="304">
        <v>380.2</v>
      </c>
      <c r="F2835" s="312" t="s">
        <v>3242</v>
      </c>
      <c r="H2835" s="6"/>
      <c r="I2835" s="307"/>
      <c r="J2835" s="6"/>
    </row>
    <row r="2836" spans="2:10" s="326" customFormat="1" ht="15">
      <c r="B2836" s="316">
        <v>42815.852245369999</v>
      </c>
      <c r="C2836" s="304">
        <v>500</v>
      </c>
      <c r="D2836" s="123">
        <f t="shared" si="44"/>
        <v>25</v>
      </c>
      <c r="E2836" s="304">
        <v>475</v>
      </c>
      <c r="F2836" s="312" t="s">
        <v>3243</v>
      </c>
      <c r="H2836" s="6"/>
      <c r="I2836" s="307"/>
      <c r="J2836" s="6"/>
    </row>
    <row r="2837" spans="2:10" s="326" customFormat="1" ht="15">
      <c r="B2837" s="316">
        <v>42815.861296296003</v>
      </c>
      <c r="C2837" s="304">
        <v>350</v>
      </c>
      <c r="D2837" s="123">
        <f t="shared" si="44"/>
        <v>17.5</v>
      </c>
      <c r="E2837" s="304">
        <v>332.5</v>
      </c>
      <c r="F2837" s="312" t="s">
        <v>3244</v>
      </c>
      <c r="H2837" s="6"/>
      <c r="I2837" s="307"/>
      <c r="J2837" s="6"/>
    </row>
    <row r="2838" spans="2:10" s="326" customFormat="1" ht="15">
      <c r="B2838" s="316">
        <v>42815.861759259002</v>
      </c>
      <c r="C2838" s="304">
        <v>300</v>
      </c>
      <c r="D2838" s="123">
        <f t="shared" si="44"/>
        <v>15</v>
      </c>
      <c r="E2838" s="304">
        <v>285</v>
      </c>
      <c r="F2838" s="312" t="s">
        <v>3245</v>
      </c>
      <c r="H2838" s="6"/>
      <c r="I2838" s="307"/>
      <c r="J2838" s="6"/>
    </row>
    <row r="2839" spans="2:10" s="326" customFormat="1" ht="15">
      <c r="B2839" s="316">
        <v>42815.890567130002</v>
      </c>
      <c r="C2839" s="304">
        <v>100</v>
      </c>
      <c r="D2839" s="123">
        <f t="shared" si="44"/>
        <v>7</v>
      </c>
      <c r="E2839" s="304">
        <v>93</v>
      </c>
      <c r="F2839" s="312" t="s">
        <v>3246</v>
      </c>
      <c r="H2839" s="6"/>
      <c r="I2839" s="307"/>
      <c r="J2839" s="6"/>
    </row>
    <row r="2840" spans="2:10" s="326" customFormat="1" ht="15">
      <c r="B2840" s="316">
        <v>42815.894236111002</v>
      </c>
      <c r="C2840" s="304">
        <v>100</v>
      </c>
      <c r="D2840" s="123">
        <f t="shared" si="44"/>
        <v>7</v>
      </c>
      <c r="E2840" s="304">
        <v>93</v>
      </c>
      <c r="F2840" s="312" t="s">
        <v>2360</v>
      </c>
      <c r="H2840" s="6"/>
      <c r="I2840" s="307"/>
      <c r="J2840" s="6"/>
    </row>
    <row r="2841" spans="2:10" s="326" customFormat="1" ht="15">
      <c r="B2841" s="316">
        <v>42815.899780093001</v>
      </c>
      <c r="C2841" s="304">
        <v>150</v>
      </c>
      <c r="D2841" s="123">
        <f t="shared" si="44"/>
        <v>10.5</v>
      </c>
      <c r="E2841" s="304">
        <v>139.5</v>
      </c>
      <c r="F2841" s="312" t="s">
        <v>3247</v>
      </c>
      <c r="H2841" s="6"/>
      <c r="I2841" s="307"/>
      <c r="J2841" s="6"/>
    </row>
    <row r="2842" spans="2:10" s="326" customFormat="1" ht="15">
      <c r="B2842" s="316">
        <v>42815.904236110997</v>
      </c>
      <c r="C2842" s="304">
        <v>200</v>
      </c>
      <c r="D2842" s="123">
        <f t="shared" si="44"/>
        <v>14</v>
      </c>
      <c r="E2842" s="304">
        <v>186</v>
      </c>
      <c r="F2842" s="312" t="s">
        <v>3248</v>
      </c>
      <c r="H2842" s="6"/>
      <c r="I2842" s="307"/>
      <c r="J2842" s="6"/>
    </row>
    <row r="2843" spans="2:10" s="326" customFormat="1" ht="15">
      <c r="B2843" s="316">
        <v>42815.904756944001</v>
      </c>
      <c r="C2843" s="304">
        <v>50</v>
      </c>
      <c r="D2843" s="123">
        <f t="shared" si="44"/>
        <v>3.5</v>
      </c>
      <c r="E2843" s="304">
        <v>46.5</v>
      </c>
      <c r="F2843" s="312" t="s">
        <v>2107</v>
      </c>
      <c r="H2843" s="6"/>
      <c r="I2843" s="307"/>
      <c r="J2843" s="6"/>
    </row>
    <row r="2844" spans="2:10" s="326" customFormat="1" ht="15">
      <c r="B2844" s="316">
        <v>42815.905798610998</v>
      </c>
      <c r="C2844" s="304">
        <v>350</v>
      </c>
      <c r="D2844" s="123">
        <f t="shared" si="44"/>
        <v>17.5</v>
      </c>
      <c r="E2844" s="304">
        <v>332.5</v>
      </c>
      <c r="F2844" s="312" t="s">
        <v>3249</v>
      </c>
      <c r="H2844" s="6"/>
      <c r="I2844" s="307"/>
      <c r="J2844" s="6"/>
    </row>
    <row r="2845" spans="2:10" s="326" customFormat="1" ht="15">
      <c r="B2845" s="316">
        <v>42815.924375000002</v>
      </c>
      <c r="C2845" s="304">
        <v>100</v>
      </c>
      <c r="D2845" s="123">
        <f t="shared" si="44"/>
        <v>5</v>
      </c>
      <c r="E2845" s="304">
        <v>95</v>
      </c>
      <c r="F2845" s="312" t="s">
        <v>3250</v>
      </c>
      <c r="H2845" s="6"/>
      <c r="I2845" s="307"/>
      <c r="J2845" s="6"/>
    </row>
    <row r="2846" spans="2:10" s="326" customFormat="1" ht="15">
      <c r="B2846" s="316">
        <v>42815.925949074001</v>
      </c>
      <c r="C2846" s="304">
        <v>50</v>
      </c>
      <c r="D2846" s="123">
        <f t="shared" si="44"/>
        <v>2.5</v>
      </c>
      <c r="E2846" s="304">
        <v>47.5</v>
      </c>
      <c r="F2846" s="312" t="s">
        <v>1393</v>
      </c>
      <c r="H2846" s="6"/>
      <c r="I2846" s="307"/>
      <c r="J2846" s="6"/>
    </row>
    <row r="2847" spans="2:10" s="326" customFormat="1" ht="15">
      <c r="B2847" s="316">
        <v>42815.934884258997</v>
      </c>
      <c r="C2847" s="304">
        <v>500</v>
      </c>
      <c r="D2847" s="123">
        <f t="shared" si="44"/>
        <v>25</v>
      </c>
      <c r="E2847" s="304">
        <v>475</v>
      </c>
      <c r="F2847" s="312" t="s">
        <v>1186</v>
      </c>
      <c r="H2847" s="6"/>
      <c r="I2847" s="307"/>
      <c r="J2847" s="6"/>
    </row>
    <row r="2848" spans="2:10" s="326" customFormat="1" ht="15">
      <c r="B2848" s="316">
        <v>42815.936087962997</v>
      </c>
      <c r="C2848" s="304">
        <v>500</v>
      </c>
      <c r="D2848" s="123">
        <f t="shared" si="44"/>
        <v>25</v>
      </c>
      <c r="E2848" s="304">
        <v>475</v>
      </c>
      <c r="F2848" s="312" t="s">
        <v>1564</v>
      </c>
      <c r="H2848" s="6"/>
      <c r="I2848" s="307"/>
      <c r="J2848" s="6"/>
    </row>
    <row r="2849" spans="2:10" s="326" customFormat="1" ht="15">
      <c r="B2849" s="316">
        <v>42815.956493056001</v>
      </c>
      <c r="C2849" s="304">
        <v>1000</v>
      </c>
      <c r="D2849" s="123">
        <f t="shared" si="44"/>
        <v>49.5</v>
      </c>
      <c r="E2849" s="304">
        <v>950.5</v>
      </c>
      <c r="F2849" s="312" t="s">
        <v>3251</v>
      </c>
      <c r="H2849" s="6"/>
      <c r="I2849" s="307"/>
      <c r="J2849" s="6"/>
    </row>
    <row r="2850" spans="2:10" s="326" customFormat="1" ht="15">
      <c r="B2850" s="316">
        <v>42815.973321758996</v>
      </c>
      <c r="C2850" s="304">
        <v>300</v>
      </c>
      <c r="D2850" s="123">
        <f t="shared" si="44"/>
        <v>15</v>
      </c>
      <c r="E2850" s="304">
        <v>285</v>
      </c>
      <c r="F2850" s="312" t="s">
        <v>3252</v>
      </c>
      <c r="H2850" s="6"/>
      <c r="I2850" s="307"/>
      <c r="J2850" s="6"/>
    </row>
    <row r="2851" spans="2:10" s="326" customFormat="1" ht="15">
      <c r="B2851" s="316">
        <v>42815.979826388997</v>
      </c>
      <c r="C2851" s="304">
        <v>100</v>
      </c>
      <c r="D2851" s="123">
        <f t="shared" si="44"/>
        <v>5</v>
      </c>
      <c r="E2851" s="304">
        <v>95</v>
      </c>
      <c r="F2851" s="312" t="s">
        <v>3253</v>
      </c>
      <c r="H2851" s="6"/>
      <c r="I2851" s="307"/>
      <c r="J2851" s="6"/>
    </row>
    <row r="2852" spans="2:10" s="326" customFormat="1" ht="15">
      <c r="B2852" s="316">
        <v>42815.981805556003</v>
      </c>
      <c r="C2852" s="304">
        <v>50</v>
      </c>
      <c r="D2852" s="123">
        <f t="shared" si="44"/>
        <v>2.4799999999999969</v>
      </c>
      <c r="E2852" s="304">
        <v>47.52</v>
      </c>
      <c r="F2852" s="312" t="s">
        <v>3254</v>
      </c>
      <c r="H2852" s="6"/>
      <c r="I2852" s="307"/>
      <c r="J2852" s="6"/>
    </row>
    <row r="2853" spans="2:10" s="326" customFormat="1" ht="15">
      <c r="B2853" s="316">
        <v>42815.984178241</v>
      </c>
      <c r="C2853" s="304">
        <v>100</v>
      </c>
      <c r="D2853" s="123">
        <f t="shared" si="44"/>
        <v>4.9500000000000028</v>
      </c>
      <c r="E2853" s="304">
        <v>95.05</v>
      </c>
      <c r="F2853" s="312" t="s">
        <v>1240</v>
      </c>
      <c r="H2853" s="6"/>
      <c r="I2853" s="307"/>
      <c r="J2853" s="6"/>
    </row>
    <row r="2854" spans="2:10" s="326" customFormat="1" ht="15">
      <c r="B2854" s="316">
        <v>42815.984479166997</v>
      </c>
      <c r="C2854" s="304">
        <v>100</v>
      </c>
      <c r="D2854" s="123">
        <f t="shared" si="44"/>
        <v>7</v>
      </c>
      <c r="E2854" s="304">
        <v>93</v>
      </c>
      <c r="F2854" s="312" t="s">
        <v>3255</v>
      </c>
      <c r="H2854" s="6"/>
      <c r="I2854" s="307"/>
      <c r="J2854" s="6"/>
    </row>
    <row r="2855" spans="2:10" s="326" customFormat="1" ht="15">
      <c r="B2855" s="316">
        <v>42815.987048611001</v>
      </c>
      <c r="C2855" s="304">
        <v>50</v>
      </c>
      <c r="D2855" s="123">
        <f t="shared" si="44"/>
        <v>2.5</v>
      </c>
      <c r="E2855" s="304">
        <v>47.5</v>
      </c>
      <c r="F2855" s="312" t="s">
        <v>3115</v>
      </c>
      <c r="H2855" s="6"/>
      <c r="I2855" s="307"/>
      <c r="J2855" s="6"/>
    </row>
    <row r="2856" spans="2:10" s="326" customFormat="1" ht="15">
      <c r="B2856" s="316">
        <v>42815.991307869997</v>
      </c>
      <c r="C2856" s="304">
        <v>300</v>
      </c>
      <c r="D2856" s="123">
        <f t="shared" si="44"/>
        <v>15</v>
      </c>
      <c r="E2856" s="304">
        <v>285</v>
      </c>
      <c r="F2856" s="312" t="s">
        <v>3256</v>
      </c>
      <c r="H2856" s="6"/>
      <c r="I2856" s="307"/>
      <c r="J2856" s="6"/>
    </row>
    <row r="2857" spans="2:10" s="326" customFormat="1" ht="15">
      <c r="B2857" s="316">
        <v>42815.996041667</v>
      </c>
      <c r="C2857" s="304">
        <v>300</v>
      </c>
      <c r="D2857" s="123">
        <f t="shared" si="44"/>
        <v>15</v>
      </c>
      <c r="E2857" s="304">
        <v>285</v>
      </c>
      <c r="F2857" s="312" t="s">
        <v>3257</v>
      </c>
      <c r="H2857" s="6"/>
      <c r="I2857" s="307"/>
      <c r="J2857" s="6"/>
    </row>
    <row r="2858" spans="2:10" s="326" customFormat="1" ht="15">
      <c r="B2858" s="316">
        <v>42816.033865741003</v>
      </c>
      <c r="C2858" s="304">
        <v>150</v>
      </c>
      <c r="D2858" s="123">
        <f t="shared" si="44"/>
        <v>10.5</v>
      </c>
      <c r="E2858" s="304">
        <v>139.5</v>
      </c>
      <c r="F2858" s="312" t="s">
        <v>1364</v>
      </c>
      <c r="H2858" s="6"/>
      <c r="I2858" s="307"/>
      <c r="J2858" s="6"/>
    </row>
    <row r="2859" spans="2:10" s="326" customFormat="1" ht="15">
      <c r="B2859" s="316">
        <v>42816.036342592997</v>
      </c>
      <c r="C2859" s="304">
        <v>100</v>
      </c>
      <c r="D2859" s="123">
        <f t="shared" si="44"/>
        <v>5</v>
      </c>
      <c r="E2859" s="304">
        <v>95</v>
      </c>
      <c r="F2859" s="312" t="s">
        <v>3258</v>
      </c>
      <c r="H2859" s="6"/>
      <c r="I2859" s="307"/>
      <c r="J2859" s="6"/>
    </row>
    <row r="2860" spans="2:10" s="326" customFormat="1" ht="15">
      <c r="B2860" s="316">
        <v>42816.075370370003</v>
      </c>
      <c r="C2860" s="304">
        <v>1000</v>
      </c>
      <c r="D2860" s="123">
        <f t="shared" si="44"/>
        <v>50</v>
      </c>
      <c r="E2860" s="304">
        <v>950</v>
      </c>
      <c r="F2860" s="312" t="s">
        <v>3259</v>
      </c>
      <c r="H2860" s="6"/>
      <c r="I2860" s="307"/>
      <c r="J2860" s="6"/>
    </row>
    <row r="2861" spans="2:10" s="326" customFormat="1" ht="15">
      <c r="B2861" s="316">
        <v>42816.122013888998</v>
      </c>
      <c r="C2861" s="304">
        <v>150</v>
      </c>
      <c r="D2861" s="123">
        <f t="shared" si="44"/>
        <v>10.5</v>
      </c>
      <c r="E2861" s="304">
        <v>139.5</v>
      </c>
      <c r="F2861" s="312" t="s">
        <v>3260</v>
      </c>
      <c r="H2861" s="6"/>
      <c r="I2861" s="307"/>
      <c r="J2861" s="6"/>
    </row>
    <row r="2862" spans="2:10" s="326" customFormat="1" ht="15">
      <c r="B2862" s="316">
        <v>42816.18943287</v>
      </c>
      <c r="C2862" s="304">
        <v>50</v>
      </c>
      <c r="D2862" s="123">
        <f t="shared" si="44"/>
        <v>2.5</v>
      </c>
      <c r="E2862" s="304">
        <v>47.5</v>
      </c>
      <c r="F2862" s="312" t="s">
        <v>2418</v>
      </c>
      <c r="H2862" s="6"/>
      <c r="I2862" s="307"/>
      <c r="J2862" s="6"/>
    </row>
    <row r="2863" spans="2:10" s="326" customFormat="1" ht="15">
      <c r="B2863" s="316">
        <v>42816.251886573998</v>
      </c>
      <c r="C2863" s="304">
        <v>10</v>
      </c>
      <c r="D2863" s="123">
        <f t="shared" si="44"/>
        <v>0.5</v>
      </c>
      <c r="E2863" s="304">
        <v>9.5</v>
      </c>
      <c r="F2863" s="312" t="s">
        <v>1254</v>
      </c>
      <c r="H2863" s="6"/>
      <c r="I2863" s="307"/>
      <c r="J2863" s="6"/>
    </row>
    <row r="2864" spans="2:10" s="326" customFormat="1" ht="15">
      <c r="B2864" s="316">
        <v>42816.283391204001</v>
      </c>
      <c r="C2864" s="304">
        <v>500</v>
      </c>
      <c r="D2864" s="123">
        <f t="shared" si="44"/>
        <v>24.75</v>
      </c>
      <c r="E2864" s="304">
        <v>475.25</v>
      </c>
      <c r="F2864" s="312" t="s">
        <v>3261</v>
      </c>
      <c r="H2864" s="6"/>
      <c r="I2864" s="307"/>
      <c r="J2864" s="6"/>
    </row>
    <row r="2865" spans="2:10" s="326" customFormat="1" ht="15">
      <c r="B2865" s="316">
        <v>42816.302175926001</v>
      </c>
      <c r="C2865" s="304">
        <v>100</v>
      </c>
      <c r="D2865" s="123">
        <f t="shared" si="44"/>
        <v>5</v>
      </c>
      <c r="E2865" s="304">
        <v>95</v>
      </c>
      <c r="F2865" s="312" t="s">
        <v>2850</v>
      </c>
      <c r="H2865" s="6"/>
      <c r="I2865" s="307"/>
      <c r="J2865" s="6"/>
    </row>
    <row r="2866" spans="2:10" s="326" customFormat="1" ht="15">
      <c r="B2866" s="316">
        <v>42816.304108796001</v>
      </c>
      <c r="C2866" s="304">
        <v>300</v>
      </c>
      <c r="D2866" s="123">
        <f t="shared" si="44"/>
        <v>15</v>
      </c>
      <c r="E2866" s="304">
        <v>285</v>
      </c>
      <c r="F2866" s="312" t="s">
        <v>3262</v>
      </c>
      <c r="H2866" s="6"/>
      <c r="I2866" s="307"/>
      <c r="J2866" s="6"/>
    </row>
    <row r="2867" spans="2:10" s="326" customFormat="1" ht="15">
      <c r="B2867" s="316">
        <v>42816.316539352003</v>
      </c>
      <c r="C2867" s="304">
        <v>500</v>
      </c>
      <c r="D2867" s="123">
        <f t="shared" si="44"/>
        <v>25</v>
      </c>
      <c r="E2867" s="304">
        <v>475</v>
      </c>
      <c r="F2867" s="312" t="s">
        <v>3263</v>
      </c>
      <c r="H2867" s="6"/>
      <c r="I2867" s="307"/>
      <c r="J2867" s="6"/>
    </row>
    <row r="2868" spans="2:10" s="326" customFormat="1" ht="15">
      <c r="B2868" s="316">
        <v>42816.320925925997</v>
      </c>
      <c r="C2868" s="304">
        <v>300</v>
      </c>
      <c r="D2868" s="123">
        <f t="shared" si="44"/>
        <v>14.850000000000023</v>
      </c>
      <c r="E2868" s="304">
        <v>285.14999999999998</v>
      </c>
      <c r="F2868" s="312" t="s">
        <v>3264</v>
      </c>
      <c r="H2868" s="6"/>
      <c r="I2868" s="307"/>
      <c r="J2868" s="6"/>
    </row>
    <row r="2869" spans="2:10" s="326" customFormat="1" ht="15">
      <c r="B2869" s="316">
        <v>42816.354467593002</v>
      </c>
      <c r="C2869" s="304">
        <v>150</v>
      </c>
      <c r="D2869" s="123">
        <f t="shared" si="44"/>
        <v>7.5</v>
      </c>
      <c r="E2869" s="304">
        <v>142.5</v>
      </c>
      <c r="F2869" s="312" t="s">
        <v>3265</v>
      </c>
      <c r="H2869" s="6"/>
      <c r="I2869" s="307"/>
      <c r="J2869" s="6"/>
    </row>
    <row r="2870" spans="2:10" s="326" customFormat="1" ht="15">
      <c r="B2870" s="316">
        <v>42816.356990740998</v>
      </c>
      <c r="C2870" s="304">
        <v>100</v>
      </c>
      <c r="D2870" s="123">
        <f t="shared" si="44"/>
        <v>5</v>
      </c>
      <c r="E2870" s="304">
        <v>95</v>
      </c>
      <c r="F2870" s="312" t="s">
        <v>3266</v>
      </c>
      <c r="H2870" s="6"/>
      <c r="I2870" s="307"/>
      <c r="J2870" s="6"/>
    </row>
    <row r="2871" spans="2:10" s="326" customFormat="1" ht="15">
      <c r="B2871" s="316">
        <v>42816.362337963001</v>
      </c>
      <c r="C2871" s="304">
        <v>300</v>
      </c>
      <c r="D2871" s="123">
        <f t="shared" si="44"/>
        <v>21</v>
      </c>
      <c r="E2871" s="304">
        <v>279</v>
      </c>
      <c r="F2871" s="312" t="s">
        <v>3267</v>
      </c>
      <c r="H2871" s="6"/>
      <c r="I2871" s="307"/>
      <c r="J2871" s="6"/>
    </row>
    <row r="2872" spans="2:10" s="326" customFormat="1" ht="15">
      <c r="B2872" s="316">
        <v>42816.381701389</v>
      </c>
      <c r="C2872" s="304">
        <v>150</v>
      </c>
      <c r="D2872" s="123">
        <f t="shared" si="44"/>
        <v>7.5</v>
      </c>
      <c r="E2872" s="304">
        <v>142.5</v>
      </c>
      <c r="F2872" s="312" t="s">
        <v>3268</v>
      </c>
      <c r="H2872" s="6"/>
      <c r="I2872" s="307"/>
      <c r="J2872" s="6"/>
    </row>
    <row r="2873" spans="2:10" s="326" customFormat="1" ht="15">
      <c r="B2873" s="316">
        <v>42816.394039352002</v>
      </c>
      <c r="C2873" s="304">
        <v>300</v>
      </c>
      <c r="D2873" s="123">
        <f t="shared" si="44"/>
        <v>15</v>
      </c>
      <c r="E2873" s="304">
        <v>285</v>
      </c>
      <c r="F2873" s="312" t="s">
        <v>2435</v>
      </c>
      <c r="H2873" s="6"/>
      <c r="I2873" s="307"/>
      <c r="J2873" s="6"/>
    </row>
    <row r="2874" spans="2:10" s="326" customFormat="1" ht="15">
      <c r="B2874" s="316">
        <v>42816.404282406998</v>
      </c>
      <c r="C2874" s="304">
        <v>300</v>
      </c>
      <c r="D2874" s="123">
        <f t="shared" si="44"/>
        <v>15</v>
      </c>
      <c r="E2874" s="304">
        <v>285</v>
      </c>
      <c r="F2874" s="312" t="s">
        <v>3269</v>
      </c>
      <c r="H2874" s="6"/>
      <c r="I2874" s="307"/>
      <c r="J2874" s="6"/>
    </row>
    <row r="2875" spans="2:10" s="326" customFormat="1" ht="15">
      <c r="B2875" s="316">
        <v>42816.409155093002</v>
      </c>
      <c r="C2875" s="304">
        <v>300</v>
      </c>
      <c r="D2875" s="123">
        <f t="shared" si="44"/>
        <v>21</v>
      </c>
      <c r="E2875" s="304">
        <v>279</v>
      </c>
      <c r="F2875" s="312" t="s">
        <v>2762</v>
      </c>
      <c r="H2875" s="6"/>
      <c r="I2875" s="307"/>
      <c r="J2875" s="6"/>
    </row>
    <row r="2876" spans="2:10" s="326" customFormat="1" ht="15">
      <c r="B2876" s="316">
        <v>42816.411747685001</v>
      </c>
      <c r="C2876" s="304">
        <v>100</v>
      </c>
      <c r="D2876" s="123">
        <f t="shared" si="44"/>
        <v>4.9500000000000028</v>
      </c>
      <c r="E2876" s="304">
        <v>95.05</v>
      </c>
      <c r="F2876" s="312" t="s">
        <v>3270</v>
      </c>
      <c r="H2876" s="6"/>
      <c r="I2876" s="307"/>
      <c r="J2876" s="6"/>
    </row>
    <row r="2877" spans="2:10" s="326" customFormat="1" ht="15">
      <c r="B2877" s="316">
        <v>42816.421770833003</v>
      </c>
      <c r="C2877" s="304">
        <v>300</v>
      </c>
      <c r="D2877" s="123">
        <f t="shared" si="44"/>
        <v>15</v>
      </c>
      <c r="E2877" s="304">
        <v>285</v>
      </c>
      <c r="F2877" s="312" t="s">
        <v>3271</v>
      </c>
      <c r="H2877" s="6"/>
      <c r="I2877" s="307"/>
      <c r="J2877" s="6"/>
    </row>
    <row r="2878" spans="2:10" s="326" customFormat="1" ht="15">
      <c r="B2878" s="316">
        <v>42816.432164352002</v>
      </c>
      <c r="C2878" s="304">
        <v>100</v>
      </c>
      <c r="D2878" s="123">
        <f t="shared" si="44"/>
        <v>4.9500000000000028</v>
      </c>
      <c r="E2878" s="304">
        <v>95.05</v>
      </c>
      <c r="F2878" s="312" t="s">
        <v>3272</v>
      </c>
      <c r="H2878" s="6"/>
      <c r="I2878" s="307"/>
      <c r="J2878" s="6"/>
    </row>
    <row r="2879" spans="2:10" s="326" customFormat="1" ht="15">
      <c r="B2879" s="316">
        <v>42816.448217593002</v>
      </c>
      <c r="C2879" s="304">
        <v>200</v>
      </c>
      <c r="D2879" s="123">
        <f t="shared" si="44"/>
        <v>10</v>
      </c>
      <c r="E2879" s="304">
        <v>190</v>
      </c>
      <c r="F2879" s="312" t="s">
        <v>2590</v>
      </c>
      <c r="H2879" s="6"/>
      <c r="I2879" s="307"/>
      <c r="J2879" s="6"/>
    </row>
    <row r="2880" spans="2:10" s="326" customFormat="1" ht="15">
      <c r="B2880" s="316">
        <v>42816.458055556002</v>
      </c>
      <c r="C2880" s="304">
        <v>10</v>
      </c>
      <c r="D2880" s="123">
        <f t="shared" si="44"/>
        <v>0.5</v>
      </c>
      <c r="E2880" s="304">
        <v>9.5</v>
      </c>
      <c r="F2880" s="312" t="s">
        <v>1101</v>
      </c>
      <c r="H2880" s="6"/>
      <c r="I2880" s="307"/>
      <c r="J2880" s="6"/>
    </row>
    <row r="2881" spans="2:10" s="326" customFormat="1" ht="15">
      <c r="B2881" s="316">
        <v>42816.458425926001</v>
      </c>
      <c r="C2881" s="304">
        <v>50</v>
      </c>
      <c r="D2881" s="123">
        <f t="shared" si="44"/>
        <v>3.5</v>
      </c>
      <c r="E2881" s="304">
        <v>46.5</v>
      </c>
      <c r="F2881" s="312" t="s">
        <v>1501</v>
      </c>
      <c r="H2881" s="6"/>
      <c r="I2881" s="307"/>
      <c r="J2881" s="6"/>
    </row>
    <row r="2882" spans="2:10" s="326" customFormat="1" ht="15">
      <c r="B2882" s="316">
        <v>42816.458657406998</v>
      </c>
      <c r="C2882" s="304">
        <v>100</v>
      </c>
      <c r="D2882" s="123">
        <f t="shared" si="44"/>
        <v>5</v>
      </c>
      <c r="E2882" s="304">
        <v>95</v>
      </c>
      <c r="F2882" s="312" t="s">
        <v>3273</v>
      </c>
      <c r="H2882" s="6"/>
      <c r="I2882" s="307"/>
      <c r="J2882" s="6"/>
    </row>
    <row r="2883" spans="2:10" s="326" customFormat="1" ht="15">
      <c r="B2883" s="316">
        <v>42816.458726851997</v>
      </c>
      <c r="C2883" s="304">
        <v>100</v>
      </c>
      <c r="D2883" s="123">
        <f t="shared" si="44"/>
        <v>4.9500000000000028</v>
      </c>
      <c r="E2883" s="304">
        <v>95.05</v>
      </c>
      <c r="F2883" s="312" t="s">
        <v>3274</v>
      </c>
      <c r="H2883" s="6"/>
      <c r="I2883" s="307"/>
      <c r="J2883" s="6"/>
    </row>
    <row r="2884" spans="2:10" s="326" customFormat="1" ht="15">
      <c r="B2884" s="316">
        <v>42816.459039351997</v>
      </c>
      <c r="C2884" s="304">
        <v>100</v>
      </c>
      <c r="D2884" s="123">
        <f t="shared" si="44"/>
        <v>5</v>
      </c>
      <c r="E2884" s="304">
        <v>95</v>
      </c>
      <c r="F2884" s="312" t="s">
        <v>2248</v>
      </c>
      <c r="H2884" s="6"/>
      <c r="I2884" s="307"/>
      <c r="J2884" s="6"/>
    </row>
    <row r="2885" spans="2:10" s="326" customFormat="1" ht="15">
      <c r="B2885" s="316">
        <v>42816.459085647999</v>
      </c>
      <c r="C2885" s="304">
        <v>100</v>
      </c>
      <c r="D2885" s="123">
        <f t="shared" si="44"/>
        <v>4.9500000000000028</v>
      </c>
      <c r="E2885" s="304">
        <v>95.05</v>
      </c>
      <c r="F2885" s="312" t="s">
        <v>3275</v>
      </c>
      <c r="H2885" s="6"/>
      <c r="I2885" s="307"/>
      <c r="J2885" s="6"/>
    </row>
    <row r="2886" spans="2:10" s="326" customFormat="1" ht="15">
      <c r="B2886" s="316">
        <v>42816.459444444001</v>
      </c>
      <c r="C2886" s="304">
        <v>100</v>
      </c>
      <c r="D2886" s="123">
        <f t="shared" ref="D2886:D2949" si="45">C2886-E2886</f>
        <v>5</v>
      </c>
      <c r="E2886" s="304">
        <v>95</v>
      </c>
      <c r="F2886" s="312" t="s">
        <v>1031</v>
      </c>
      <c r="H2886" s="6"/>
      <c r="I2886" s="307"/>
      <c r="J2886" s="6"/>
    </row>
    <row r="2887" spans="2:10" s="326" customFormat="1" ht="15">
      <c r="B2887" s="316">
        <v>42816.459571758998</v>
      </c>
      <c r="C2887" s="304">
        <v>1000</v>
      </c>
      <c r="D2887" s="123">
        <f t="shared" si="45"/>
        <v>70</v>
      </c>
      <c r="E2887" s="304">
        <v>930</v>
      </c>
      <c r="F2887" s="312" t="s">
        <v>3276</v>
      </c>
      <c r="H2887" s="6"/>
      <c r="I2887" s="307"/>
      <c r="J2887" s="6"/>
    </row>
    <row r="2888" spans="2:10" s="326" customFormat="1" ht="15">
      <c r="B2888" s="316">
        <v>42816.482083333001</v>
      </c>
      <c r="C2888" s="304">
        <v>250</v>
      </c>
      <c r="D2888" s="123">
        <f t="shared" si="45"/>
        <v>12.379999999999995</v>
      </c>
      <c r="E2888" s="304">
        <v>237.62</v>
      </c>
      <c r="F2888" s="312" t="s">
        <v>3277</v>
      </c>
      <c r="H2888" s="6"/>
      <c r="I2888" s="307"/>
      <c r="J2888" s="6"/>
    </row>
    <row r="2889" spans="2:10" s="326" customFormat="1" ht="15">
      <c r="B2889" s="316">
        <v>42816.483032406999</v>
      </c>
      <c r="C2889" s="304">
        <v>100</v>
      </c>
      <c r="D2889" s="123">
        <f t="shared" si="45"/>
        <v>5</v>
      </c>
      <c r="E2889" s="304">
        <v>95</v>
      </c>
      <c r="F2889" s="312" t="s">
        <v>3278</v>
      </c>
      <c r="H2889" s="6"/>
      <c r="I2889" s="307"/>
      <c r="J2889" s="6"/>
    </row>
    <row r="2890" spans="2:10" s="326" customFormat="1" ht="15">
      <c r="B2890" s="316">
        <v>42816.485092593</v>
      </c>
      <c r="C2890" s="304">
        <v>100</v>
      </c>
      <c r="D2890" s="123">
        <f t="shared" si="45"/>
        <v>5</v>
      </c>
      <c r="E2890" s="304">
        <v>95</v>
      </c>
      <c r="F2890" s="312" t="s">
        <v>3279</v>
      </c>
      <c r="H2890" s="6"/>
      <c r="I2890" s="307"/>
      <c r="J2890" s="6"/>
    </row>
    <row r="2891" spans="2:10" s="326" customFormat="1" ht="15">
      <c r="B2891" s="316">
        <v>42816.487962963001</v>
      </c>
      <c r="C2891" s="304">
        <v>300</v>
      </c>
      <c r="D2891" s="123">
        <f t="shared" si="45"/>
        <v>15</v>
      </c>
      <c r="E2891" s="304">
        <v>285</v>
      </c>
      <c r="F2891" s="312" t="s">
        <v>3280</v>
      </c>
      <c r="H2891" s="6"/>
      <c r="I2891" s="307"/>
      <c r="J2891" s="6"/>
    </row>
    <row r="2892" spans="2:10" s="326" customFormat="1" ht="15">
      <c r="B2892" s="316">
        <v>42816.488148147997</v>
      </c>
      <c r="C2892" s="304">
        <v>50</v>
      </c>
      <c r="D2892" s="123">
        <f t="shared" si="45"/>
        <v>2.5</v>
      </c>
      <c r="E2892" s="304">
        <v>47.5</v>
      </c>
      <c r="F2892" s="312" t="s">
        <v>3281</v>
      </c>
      <c r="H2892" s="6"/>
      <c r="I2892" s="307"/>
      <c r="J2892" s="6"/>
    </row>
    <row r="2893" spans="2:10" s="326" customFormat="1" ht="15">
      <c r="B2893" s="316">
        <v>42816.499895833003</v>
      </c>
      <c r="C2893" s="304">
        <v>30</v>
      </c>
      <c r="D2893" s="123">
        <f t="shared" si="45"/>
        <v>1.5</v>
      </c>
      <c r="E2893" s="304">
        <v>28.5</v>
      </c>
      <c r="F2893" s="312" t="s">
        <v>3265</v>
      </c>
      <c r="H2893" s="6"/>
      <c r="I2893" s="307"/>
      <c r="J2893" s="6"/>
    </row>
    <row r="2894" spans="2:10" s="326" customFormat="1" ht="15">
      <c r="B2894" s="316">
        <v>42816.503136574</v>
      </c>
      <c r="C2894" s="304">
        <v>100</v>
      </c>
      <c r="D2894" s="123">
        <f t="shared" si="45"/>
        <v>5</v>
      </c>
      <c r="E2894" s="304">
        <v>95</v>
      </c>
      <c r="F2894" s="312" t="s">
        <v>3282</v>
      </c>
      <c r="H2894" s="6"/>
      <c r="I2894" s="307"/>
      <c r="J2894" s="6"/>
    </row>
    <row r="2895" spans="2:10" s="326" customFormat="1" ht="15">
      <c r="B2895" s="316">
        <v>42816.510474536997</v>
      </c>
      <c r="C2895" s="304">
        <v>200</v>
      </c>
      <c r="D2895" s="123">
        <f t="shared" si="45"/>
        <v>10</v>
      </c>
      <c r="E2895" s="304">
        <v>190</v>
      </c>
      <c r="F2895" s="312" t="s">
        <v>3283</v>
      </c>
      <c r="H2895" s="6"/>
      <c r="I2895" s="307"/>
      <c r="J2895" s="6"/>
    </row>
    <row r="2896" spans="2:10" s="326" customFormat="1" ht="15">
      <c r="B2896" s="316">
        <v>42816.521296295999</v>
      </c>
      <c r="C2896" s="304">
        <v>100</v>
      </c>
      <c r="D2896" s="123">
        <f t="shared" si="45"/>
        <v>5</v>
      </c>
      <c r="E2896" s="304">
        <v>95</v>
      </c>
      <c r="F2896" s="312" t="s">
        <v>3284</v>
      </c>
      <c r="H2896" s="6"/>
      <c r="I2896" s="307"/>
      <c r="J2896" s="6"/>
    </row>
    <row r="2897" spans="2:10" s="326" customFormat="1" ht="15">
      <c r="B2897" s="316">
        <v>42816.524745369999</v>
      </c>
      <c r="C2897" s="304">
        <v>50</v>
      </c>
      <c r="D2897" s="123">
        <f t="shared" si="45"/>
        <v>2.5</v>
      </c>
      <c r="E2897" s="304">
        <v>47.5</v>
      </c>
      <c r="F2897" s="312" t="s">
        <v>3285</v>
      </c>
      <c r="H2897" s="6"/>
      <c r="I2897" s="307"/>
      <c r="J2897" s="6"/>
    </row>
    <row r="2898" spans="2:10" s="326" customFormat="1" ht="15">
      <c r="B2898" s="316">
        <v>42816.540972221999</v>
      </c>
      <c r="C2898" s="304">
        <v>50</v>
      </c>
      <c r="D2898" s="123">
        <f t="shared" si="45"/>
        <v>2.5</v>
      </c>
      <c r="E2898" s="304">
        <v>47.5</v>
      </c>
      <c r="F2898" s="312" t="s">
        <v>3286</v>
      </c>
      <c r="H2898" s="6"/>
      <c r="I2898" s="307"/>
      <c r="J2898" s="6"/>
    </row>
    <row r="2899" spans="2:10" s="326" customFormat="1" ht="15">
      <c r="B2899" s="316">
        <v>42816.54099537</v>
      </c>
      <c r="C2899" s="304">
        <v>50</v>
      </c>
      <c r="D2899" s="123">
        <f t="shared" si="45"/>
        <v>3.5</v>
      </c>
      <c r="E2899" s="304">
        <v>46.5</v>
      </c>
      <c r="F2899" s="312" t="s">
        <v>2941</v>
      </c>
      <c r="H2899" s="6"/>
      <c r="I2899" s="307"/>
      <c r="J2899" s="6"/>
    </row>
    <row r="2900" spans="2:10" s="326" customFormat="1" ht="15">
      <c r="B2900" s="316">
        <v>42816.585034721997</v>
      </c>
      <c r="C2900" s="304">
        <v>500</v>
      </c>
      <c r="D2900" s="123">
        <f t="shared" si="45"/>
        <v>25</v>
      </c>
      <c r="E2900" s="304">
        <v>475</v>
      </c>
      <c r="F2900" s="312" t="s">
        <v>3287</v>
      </c>
      <c r="H2900" s="6"/>
      <c r="I2900" s="307"/>
      <c r="J2900" s="6"/>
    </row>
    <row r="2901" spans="2:10" s="326" customFormat="1" ht="15">
      <c r="B2901" s="316">
        <v>42816.606689815002</v>
      </c>
      <c r="C2901" s="304">
        <v>100</v>
      </c>
      <c r="D2901" s="123">
        <f t="shared" si="45"/>
        <v>5</v>
      </c>
      <c r="E2901" s="304">
        <v>95</v>
      </c>
      <c r="F2901" s="312" t="s">
        <v>1247</v>
      </c>
      <c r="H2901" s="6"/>
      <c r="I2901" s="307"/>
      <c r="J2901" s="6"/>
    </row>
    <row r="2902" spans="2:10" s="326" customFormat="1" ht="15">
      <c r="B2902" s="316">
        <v>42816.620011573999</v>
      </c>
      <c r="C2902" s="304">
        <v>100</v>
      </c>
      <c r="D2902" s="123">
        <f t="shared" si="45"/>
        <v>7</v>
      </c>
      <c r="E2902" s="304">
        <v>93</v>
      </c>
      <c r="F2902" s="312" t="s">
        <v>3288</v>
      </c>
      <c r="H2902" s="6"/>
      <c r="I2902" s="307"/>
      <c r="J2902" s="6"/>
    </row>
    <row r="2903" spans="2:10" s="326" customFormat="1" ht="15">
      <c r="B2903" s="316">
        <v>42816.635671295997</v>
      </c>
      <c r="C2903" s="304">
        <v>100</v>
      </c>
      <c r="D2903" s="123">
        <f t="shared" si="45"/>
        <v>5</v>
      </c>
      <c r="E2903" s="304">
        <v>95</v>
      </c>
      <c r="F2903" s="312" t="s">
        <v>1390</v>
      </c>
      <c r="H2903" s="6"/>
      <c r="I2903" s="307"/>
      <c r="J2903" s="6"/>
    </row>
    <row r="2904" spans="2:10" s="326" customFormat="1" ht="15">
      <c r="B2904" s="316">
        <v>42816.635717593002</v>
      </c>
      <c r="C2904" s="304">
        <v>2000</v>
      </c>
      <c r="D2904" s="123">
        <f t="shared" si="45"/>
        <v>99</v>
      </c>
      <c r="E2904" s="304">
        <v>1901</v>
      </c>
      <c r="F2904" s="312" t="s">
        <v>3289</v>
      </c>
      <c r="H2904" s="6"/>
      <c r="I2904" s="307"/>
      <c r="J2904" s="6"/>
    </row>
    <row r="2905" spans="2:10" s="326" customFormat="1" ht="15">
      <c r="B2905" s="316">
        <v>42816.635868056001</v>
      </c>
      <c r="C2905" s="304">
        <v>20</v>
      </c>
      <c r="D2905" s="123">
        <f t="shared" si="45"/>
        <v>1</v>
      </c>
      <c r="E2905" s="304">
        <v>19</v>
      </c>
      <c r="F2905" s="312" t="s">
        <v>3290</v>
      </c>
      <c r="H2905" s="6"/>
      <c r="I2905" s="307"/>
      <c r="J2905" s="6"/>
    </row>
    <row r="2906" spans="2:10" s="326" customFormat="1" ht="15">
      <c r="B2906" s="316">
        <v>42816.641817130003</v>
      </c>
      <c r="C2906" s="304">
        <v>100</v>
      </c>
      <c r="D2906" s="123">
        <f t="shared" si="45"/>
        <v>5</v>
      </c>
      <c r="E2906" s="304">
        <v>95</v>
      </c>
      <c r="F2906" s="312" t="s">
        <v>3291</v>
      </c>
      <c r="H2906" s="6"/>
      <c r="I2906" s="307"/>
      <c r="J2906" s="6"/>
    </row>
    <row r="2907" spans="2:10" s="326" customFormat="1" ht="15">
      <c r="B2907" s="316">
        <v>42816.652372684999</v>
      </c>
      <c r="C2907" s="304">
        <v>150</v>
      </c>
      <c r="D2907" s="123">
        <f t="shared" si="45"/>
        <v>7.5</v>
      </c>
      <c r="E2907" s="304">
        <v>142.5</v>
      </c>
      <c r="F2907" s="312" t="s">
        <v>3111</v>
      </c>
      <c r="H2907" s="6"/>
      <c r="I2907" s="307"/>
      <c r="J2907" s="6"/>
    </row>
    <row r="2908" spans="2:10" s="326" customFormat="1" ht="15">
      <c r="B2908" s="316">
        <v>42816.660277777999</v>
      </c>
      <c r="C2908" s="304">
        <v>500</v>
      </c>
      <c r="D2908" s="123">
        <f t="shared" si="45"/>
        <v>25</v>
      </c>
      <c r="E2908" s="304">
        <v>475</v>
      </c>
      <c r="F2908" s="312" t="s">
        <v>3292</v>
      </c>
      <c r="H2908" s="6"/>
      <c r="I2908" s="307"/>
      <c r="J2908" s="6"/>
    </row>
    <row r="2909" spans="2:10" s="326" customFormat="1" ht="15">
      <c r="B2909" s="316">
        <v>42816.671249999999</v>
      </c>
      <c r="C2909" s="304">
        <v>300</v>
      </c>
      <c r="D2909" s="123">
        <f t="shared" si="45"/>
        <v>15</v>
      </c>
      <c r="E2909" s="304">
        <v>285</v>
      </c>
      <c r="F2909" s="312" t="s">
        <v>3293</v>
      </c>
      <c r="H2909" s="6"/>
      <c r="I2909" s="307"/>
      <c r="J2909" s="6"/>
    </row>
    <row r="2910" spans="2:10" s="326" customFormat="1" ht="15">
      <c r="B2910" s="316">
        <v>42816.673437500001</v>
      </c>
      <c r="C2910" s="304">
        <v>500</v>
      </c>
      <c r="D2910" s="123">
        <f t="shared" si="45"/>
        <v>25</v>
      </c>
      <c r="E2910" s="304">
        <v>475</v>
      </c>
      <c r="F2910" s="312" t="s">
        <v>3294</v>
      </c>
      <c r="H2910" s="6"/>
      <c r="I2910" s="307"/>
      <c r="J2910" s="6"/>
    </row>
    <row r="2911" spans="2:10" s="326" customFormat="1" ht="15">
      <c r="B2911" s="316">
        <v>42816.680173610999</v>
      </c>
      <c r="C2911" s="304">
        <v>300</v>
      </c>
      <c r="D2911" s="123">
        <f t="shared" si="45"/>
        <v>15</v>
      </c>
      <c r="E2911" s="304">
        <v>285</v>
      </c>
      <c r="F2911" s="312" t="s">
        <v>2317</v>
      </c>
      <c r="H2911" s="6"/>
      <c r="I2911" s="307"/>
      <c r="J2911" s="6"/>
    </row>
    <row r="2912" spans="2:10" s="326" customFormat="1" ht="15">
      <c r="B2912" s="316">
        <v>42816.686180555997</v>
      </c>
      <c r="C2912" s="304">
        <v>300</v>
      </c>
      <c r="D2912" s="123">
        <f t="shared" si="45"/>
        <v>14.850000000000023</v>
      </c>
      <c r="E2912" s="304">
        <v>285.14999999999998</v>
      </c>
      <c r="F2912" s="312" t="s">
        <v>1162</v>
      </c>
      <c r="H2912" s="6"/>
      <c r="I2912" s="307"/>
      <c r="J2912" s="6"/>
    </row>
    <row r="2913" spans="2:10" s="326" customFormat="1" ht="15">
      <c r="B2913" s="316">
        <v>42816.687824073997</v>
      </c>
      <c r="C2913" s="304">
        <v>100</v>
      </c>
      <c r="D2913" s="123">
        <f t="shared" si="45"/>
        <v>5</v>
      </c>
      <c r="E2913" s="304">
        <v>95</v>
      </c>
      <c r="F2913" s="312" t="s">
        <v>3295</v>
      </c>
      <c r="H2913" s="6"/>
      <c r="I2913" s="307"/>
      <c r="J2913" s="6"/>
    </row>
    <row r="2914" spans="2:10" s="326" customFormat="1" ht="15">
      <c r="B2914" s="316">
        <v>42816.698530093003</v>
      </c>
      <c r="C2914" s="304">
        <v>300</v>
      </c>
      <c r="D2914" s="123">
        <f t="shared" si="45"/>
        <v>15</v>
      </c>
      <c r="E2914" s="304">
        <v>285</v>
      </c>
      <c r="F2914" s="312" t="s">
        <v>3296</v>
      </c>
      <c r="H2914" s="6"/>
      <c r="I2914" s="307"/>
      <c r="J2914" s="6"/>
    </row>
    <row r="2915" spans="2:10" s="326" customFormat="1" ht="15">
      <c r="B2915" s="316">
        <v>42816.705104166998</v>
      </c>
      <c r="C2915" s="304">
        <v>50</v>
      </c>
      <c r="D2915" s="123">
        <f t="shared" si="45"/>
        <v>2.5</v>
      </c>
      <c r="E2915" s="304">
        <v>47.5</v>
      </c>
      <c r="F2915" s="312" t="s">
        <v>3297</v>
      </c>
      <c r="H2915" s="6"/>
      <c r="I2915" s="307"/>
      <c r="J2915" s="6"/>
    </row>
    <row r="2916" spans="2:10" s="326" customFormat="1" ht="15">
      <c r="B2916" s="316">
        <v>42816.705833332999</v>
      </c>
      <c r="C2916" s="304">
        <v>200</v>
      </c>
      <c r="D2916" s="123">
        <f t="shared" si="45"/>
        <v>14</v>
      </c>
      <c r="E2916" s="304">
        <v>186</v>
      </c>
      <c r="F2916" s="312" t="s">
        <v>3298</v>
      </c>
      <c r="H2916" s="6"/>
      <c r="I2916" s="307"/>
      <c r="J2916" s="6"/>
    </row>
    <row r="2917" spans="2:10" s="326" customFormat="1" ht="15">
      <c r="B2917" s="316">
        <v>42816.707534722002</v>
      </c>
      <c r="C2917" s="304">
        <v>50</v>
      </c>
      <c r="D2917" s="123">
        <f t="shared" si="45"/>
        <v>2.5</v>
      </c>
      <c r="E2917" s="304">
        <v>47.5</v>
      </c>
      <c r="F2917" s="312" t="s">
        <v>2280</v>
      </c>
      <c r="H2917" s="6"/>
      <c r="I2917" s="307"/>
      <c r="J2917" s="6"/>
    </row>
    <row r="2918" spans="2:10" s="326" customFormat="1" ht="15">
      <c r="B2918" s="316">
        <v>42816.707708333</v>
      </c>
      <c r="C2918" s="304">
        <v>150</v>
      </c>
      <c r="D2918" s="123">
        <f t="shared" si="45"/>
        <v>7.5</v>
      </c>
      <c r="E2918" s="304">
        <v>142.5</v>
      </c>
      <c r="F2918" s="312" t="s">
        <v>3299</v>
      </c>
      <c r="H2918" s="6"/>
      <c r="I2918" s="307"/>
      <c r="J2918" s="6"/>
    </row>
    <row r="2919" spans="2:10" s="326" customFormat="1" ht="15">
      <c r="B2919" s="316">
        <v>42816.710185185002</v>
      </c>
      <c r="C2919" s="304">
        <v>1000</v>
      </c>
      <c r="D2919" s="123">
        <f t="shared" si="45"/>
        <v>50</v>
      </c>
      <c r="E2919" s="304">
        <v>950</v>
      </c>
      <c r="F2919" s="312" t="s">
        <v>3300</v>
      </c>
      <c r="H2919" s="6"/>
      <c r="I2919" s="307"/>
      <c r="J2919" s="6"/>
    </row>
    <row r="2920" spans="2:10" s="326" customFormat="1" ht="15">
      <c r="B2920" s="316">
        <v>42816.733888889001</v>
      </c>
      <c r="C2920" s="304">
        <v>500</v>
      </c>
      <c r="D2920" s="123">
        <f t="shared" si="45"/>
        <v>25</v>
      </c>
      <c r="E2920" s="304">
        <v>475</v>
      </c>
      <c r="F2920" s="312" t="s">
        <v>3301</v>
      </c>
      <c r="H2920" s="6"/>
      <c r="I2920" s="307"/>
      <c r="J2920" s="6"/>
    </row>
    <row r="2921" spans="2:10" s="326" customFormat="1" ht="15">
      <c r="B2921" s="316">
        <v>42816.743912037004</v>
      </c>
      <c r="C2921" s="304">
        <v>50</v>
      </c>
      <c r="D2921" s="123">
        <f t="shared" si="45"/>
        <v>2.5</v>
      </c>
      <c r="E2921" s="304">
        <v>47.5</v>
      </c>
      <c r="F2921" s="312" t="s">
        <v>3302</v>
      </c>
      <c r="H2921" s="6"/>
      <c r="I2921" s="307"/>
      <c r="J2921" s="6"/>
    </row>
    <row r="2922" spans="2:10" s="326" customFormat="1" ht="15">
      <c r="B2922" s="316">
        <v>42816.745972222001</v>
      </c>
      <c r="C2922" s="304">
        <v>46.98</v>
      </c>
      <c r="D2922" s="123">
        <f t="shared" si="45"/>
        <v>2.3299999999999983</v>
      </c>
      <c r="E2922" s="304">
        <v>44.65</v>
      </c>
      <c r="F2922" s="312" t="s">
        <v>3303</v>
      </c>
      <c r="H2922" s="6"/>
      <c r="I2922" s="307"/>
      <c r="J2922" s="6"/>
    </row>
    <row r="2923" spans="2:10" s="326" customFormat="1" ht="15">
      <c r="B2923" s="316">
        <v>42816.752372684998</v>
      </c>
      <c r="C2923" s="304">
        <v>500</v>
      </c>
      <c r="D2923" s="123">
        <f t="shared" si="45"/>
        <v>25</v>
      </c>
      <c r="E2923" s="304">
        <v>475</v>
      </c>
      <c r="F2923" s="312" t="s">
        <v>3304</v>
      </c>
      <c r="H2923" s="6"/>
      <c r="I2923" s="307"/>
      <c r="J2923" s="6"/>
    </row>
    <row r="2924" spans="2:10" s="326" customFormat="1" ht="15">
      <c r="B2924" s="316">
        <v>42816.761446759003</v>
      </c>
      <c r="C2924" s="304">
        <v>500</v>
      </c>
      <c r="D2924" s="123">
        <f t="shared" si="45"/>
        <v>25</v>
      </c>
      <c r="E2924" s="304">
        <v>475</v>
      </c>
      <c r="F2924" s="312" t="s">
        <v>3305</v>
      </c>
      <c r="H2924" s="6"/>
      <c r="I2924" s="307"/>
      <c r="J2924" s="6"/>
    </row>
    <row r="2925" spans="2:10" s="326" customFormat="1" ht="15">
      <c r="B2925" s="316">
        <v>42816.766967593001</v>
      </c>
      <c r="C2925" s="304">
        <v>200</v>
      </c>
      <c r="D2925" s="123">
        <f t="shared" si="45"/>
        <v>9.9000000000000057</v>
      </c>
      <c r="E2925" s="304">
        <v>190.1</v>
      </c>
      <c r="F2925" s="312" t="s">
        <v>3306</v>
      </c>
      <c r="H2925" s="6"/>
      <c r="I2925" s="307"/>
      <c r="J2925" s="6"/>
    </row>
    <row r="2926" spans="2:10" s="326" customFormat="1" ht="15">
      <c r="B2926" s="316">
        <v>42816.770034722002</v>
      </c>
      <c r="C2926" s="304">
        <v>200</v>
      </c>
      <c r="D2926" s="123">
        <f t="shared" si="45"/>
        <v>10</v>
      </c>
      <c r="E2926" s="304">
        <v>190</v>
      </c>
      <c r="F2926" s="312" t="s">
        <v>3307</v>
      </c>
      <c r="H2926" s="6"/>
      <c r="I2926" s="307"/>
      <c r="J2926" s="6"/>
    </row>
    <row r="2927" spans="2:10" s="326" customFormat="1" ht="15">
      <c r="B2927" s="316">
        <v>42816.781516203999</v>
      </c>
      <c r="C2927" s="304">
        <v>300</v>
      </c>
      <c r="D2927" s="123">
        <f t="shared" si="45"/>
        <v>15</v>
      </c>
      <c r="E2927" s="304">
        <v>285</v>
      </c>
      <c r="F2927" s="312" t="s">
        <v>1861</v>
      </c>
      <c r="H2927" s="6"/>
      <c r="I2927" s="307"/>
      <c r="J2927" s="6"/>
    </row>
    <row r="2928" spans="2:10" s="326" customFormat="1" ht="15">
      <c r="B2928" s="316">
        <v>42816.784120370001</v>
      </c>
      <c r="C2928" s="304">
        <v>100</v>
      </c>
      <c r="D2928" s="123">
        <f t="shared" si="45"/>
        <v>4.9500000000000028</v>
      </c>
      <c r="E2928" s="304">
        <v>95.05</v>
      </c>
      <c r="F2928" s="312" t="s">
        <v>2481</v>
      </c>
      <c r="H2928" s="6"/>
      <c r="I2928" s="307"/>
      <c r="J2928" s="6"/>
    </row>
    <row r="2929" spans="2:10" s="326" customFormat="1" ht="15">
      <c r="B2929" s="316">
        <v>42816.787453703997</v>
      </c>
      <c r="C2929" s="304">
        <v>200</v>
      </c>
      <c r="D2929" s="123">
        <f t="shared" si="45"/>
        <v>10</v>
      </c>
      <c r="E2929" s="304">
        <v>190</v>
      </c>
      <c r="F2929" s="312" t="s">
        <v>3308</v>
      </c>
      <c r="H2929" s="6"/>
      <c r="I2929" s="307"/>
      <c r="J2929" s="6"/>
    </row>
    <row r="2930" spans="2:10" s="326" customFormat="1" ht="15">
      <c r="B2930" s="316">
        <v>42816.809201388998</v>
      </c>
      <c r="C2930" s="304">
        <v>200</v>
      </c>
      <c r="D2930" s="123">
        <f t="shared" si="45"/>
        <v>10</v>
      </c>
      <c r="E2930" s="304">
        <v>190</v>
      </c>
      <c r="F2930" s="312" t="s">
        <v>3309</v>
      </c>
      <c r="H2930" s="6"/>
      <c r="I2930" s="307"/>
      <c r="J2930" s="6"/>
    </row>
    <row r="2931" spans="2:10" s="326" customFormat="1" ht="15">
      <c r="B2931" s="316">
        <v>42816.826840278001</v>
      </c>
      <c r="C2931" s="304">
        <v>150</v>
      </c>
      <c r="D2931" s="123">
        <f t="shared" si="45"/>
        <v>7.4300000000000068</v>
      </c>
      <c r="E2931" s="304">
        <v>142.57</v>
      </c>
      <c r="F2931" s="312" t="s">
        <v>3310</v>
      </c>
      <c r="H2931" s="6"/>
      <c r="I2931" s="307"/>
      <c r="J2931" s="6"/>
    </row>
    <row r="2932" spans="2:10" s="326" customFormat="1" ht="15">
      <c r="B2932" s="316">
        <v>42816.833356481002</v>
      </c>
      <c r="C2932" s="304">
        <v>100</v>
      </c>
      <c r="D2932" s="123">
        <f t="shared" si="45"/>
        <v>5</v>
      </c>
      <c r="E2932" s="304">
        <v>95</v>
      </c>
      <c r="F2932" s="312" t="s">
        <v>3311</v>
      </c>
      <c r="H2932" s="6"/>
      <c r="I2932" s="307"/>
      <c r="J2932" s="6"/>
    </row>
    <row r="2933" spans="2:10" s="326" customFormat="1" ht="15">
      <c r="B2933" s="316">
        <v>42816.833356481002</v>
      </c>
      <c r="C2933" s="304">
        <v>50</v>
      </c>
      <c r="D2933" s="123">
        <f t="shared" si="45"/>
        <v>2.4799999999999969</v>
      </c>
      <c r="E2933" s="304">
        <v>47.52</v>
      </c>
      <c r="F2933" s="312" t="s">
        <v>3312</v>
      </c>
      <c r="H2933" s="6"/>
      <c r="I2933" s="307"/>
      <c r="J2933" s="6"/>
    </row>
    <row r="2934" spans="2:10" s="326" customFormat="1" ht="15">
      <c r="B2934" s="316">
        <v>42816.844317130002</v>
      </c>
      <c r="C2934" s="304">
        <v>400</v>
      </c>
      <c r="D2934" s="123">
        <f t="shared" si="45"/>
        <v>20</v>
      </c>
      <c r="E2934" s="304">
        <v>380</v>
      </c>
      <c r="F2934" s="312" t="s">
        <v>3313</v>
      </c>
      <c r="H2934" s="6"/>
      <c r="I2934" s="307"/>
      <c r="J2934" s="6"/>
    </row>
    <row r="2935" spans="2:10" s="326" customFormat="1" ht="15">
      <c r="B2935" s="316">
        <v>42816.855300925999</v>
      </c>
      <c r="C2935" s="304">
        <v>180</v>
      </c>
      <c r="D2935" s="123">
        <f t="shared" si="45"/>
        <v>9</v>
      </c>
      <c r="E2935" s="304">
        <v>171</v>
      </c>
      <c r="F2935" s="312" t="s">
        <v>2241</v>
      </c>
      <c r="H2935" s="6"/>
      <c r="I2935" s="307"/>
      <c r="J2935" s="6"/>
    </row>
    <row r="2936" spans="2:10" s="326" customFormat="1" ht="15">
      <c r="B2936" s="316">
        <v>42816.865081019001</v>
      </c>
      <c r="C2936" s="304">
        <v>50</v>
      </c>
      <c r="D2936" s="123">
        <f t="shared" si="45"/>
        <v>2.5</v>
      </c>
      <c r="E2936" s="304">
        <v>47.5</v>
      </c>
      <c r="F2936" s="312" t="s">
        <v>3314</v>
      </c>
      <c r="H2936" s="6"/>
      <c r="I2936" s="307"/>
      <c r="J2936" s="6"/>
    </row>
    <row r="2937" spans="2:10" s="326" customFormat="1" ht="15">
      <c r="B2937" s="316">
        <v>42816.870011573999</v>
      </c>
      <c r="C2937" s="304">
        <v>300</v>
      </c>
      <c r="D2937" s="123">
        <f t="shared" si="45"/>
        <v>15</v>
      </c>
      <c r="E2937" s="304">
        <v>285</v>
      </c>
      <c r="F2937" s="312" t="s">
        <v>1572</v>
      </c>
      <c r="H2937" s="6"/>
      <c r="I2937" s="307"/>
      <c r="J2937" s="6"/>
    </row>
    <row r="2938" spans="2:10" s="326" customFormat="1" ht="15">
      <c r="B2938" s="316">
        <v>42816.870555556001</v>
      </c>
      <c r="C2938" s="304">
        <v>50</v>
      </c>
      <c r="D2938" s="123">
        <f t="shared" si="45"/>
        <v>2.5</v>
      </c>
      <c r="E2938" s="304">
        <v>47.5</v>
      </c>
      <c r="F2938" s="312" t="s">
        <v>3315</v>
      </c>
      <c r="H2938" s="6"/>
      <c r="I2938" s="307"/>
      <c r="J2938" s="6"/>
    </row>
    <row r="2939" spans="2:10" s="326" customFormat="1" ht="15">
      <c r="B2939" s="316">
        <v>42816.878240741004</v>
      </c>
      <c r="C2939" s="304">
        <v>500</v>
      </c>
      <c r="D2939" s="123">
        <f t="shared" si="45"/>
        <v>25</v>
      </c>
      <c r="E2939" s="304">
        <v>475</v>
      </c>
      <c r="F2939" s="312" t="s">
        <v>1272</v>
      </c>
      <c r="H2939" s="6"/>
      <c r="I2939" s="307"/>
      <c r="J2939" s="6"/>
    </row>
    <row r="2940" spans="2:10" s="326" customFormat="1" ht="15">
      <c r="B2940" s="316">
        <v>42816.879849536999</v>
      </c>
      <c r="C2940" s="304">
        <v>100</v>
      </c>
      <c r="D2940" s="123">
        <f t="shared" si="45"/>
        <v>5</v>
      </c>
      <c r="E2940" s="304">
        <v>95</v>
      </c>
      <c r="F2940" s="312" t="s">
        <v>3316</v>
      </c>
      <c r="H2940" s="6"/>
      <c r="I2940" s="307"/>
      <c r="J2940" s="6"/>
    </row>
    <row r="2941" spans="2:10" s="326" customFormat="1" ht="15">
      <c r="B2941" s="316">
        <v>42816.883379630002</v>
      </c>
      <c r="C2941" s="304">
        <v>300</v>
      </c>
      <c r="D2941" s="123">
        <f t="shared" si="45"/>
        <v>15</v>
      </c>
      <c r="E2941" s="304">
        <v>285</v>
      </c>
      <c r="F2941" s="312" t="s">
        <v>3317</v>
      </c>
      <c r="H2941" s="6"/>
      <c r="I2941" s="307"/>
      <c r="J2941" s="6"/>
    </row>
    <row r="2942" spans="2:10" s="326" customFormat="1" ht="15">
      <c r="B2942" s="316">
        <v>42816.891828704</v>
      </c>
      <c r="C2942" s="304">
        <v>50</v>
      </c>
      <c r="D2942" s="123">
        <f t="shared" si="45"/>
        <v>2.4799999999999969</v>
      </c>
      <c r="E2942" s="304">
        <v>47.52</v>
      </c>
      <c r="F2942" s="312" t="s">
        <v>1990</v>
      </c>
      <c r="H2942" s="6"/>
      <c r="I2942" s="307"/>
      <c r="J2942" s="6"/>
    </row>
    <row r="2943" spans="2:10" s="326" customFormat="1" ht="15">
      <c r="B2943" s="316">
        <v>42816.895196758996</v>
      </c>
      <c r="C2943" s="304">
        <v>1000</v>
      </c>
      <c r="D2943" s="123">
        <f t="shared" si="45"/>
        <v>50</v>
      </c>
      <c r="E2943" s="304">
        <v>950</v>
      </c>
      <c r="F2943" s="312" t="s">
        <v>3318</v>
      </c>
      <c r="H2943" s="6"/>
      <c r="I2943" s="307"/>
      <c r="J2943" s="6"/>
    </row>
    <row r="2944" spans="2:10" s="326" customFormat="1" ht="15">
      <c r="B2944" s="316">
        <v>42816.897071758998</v>
      </c>
      <c r="C2944" s="304">
        <v>500</v>
      </c>
      <c r="D2944" s="123">
        <f t="shared" si="45"/>
        <v>25</v>
      </c>
      <c r="E2944" s="304">
        <v>475</v>
      </c>
      <c r="F2944" s="312" t="s">
        <v>3319</v>
      </c>
      <c r="H2944" s="6"/>
      <c r="I2944" s="307"/>
      <c r="J2944" s="6"/>
    </row>
    <row r="2945" spans="2:10" s="326" customFormat="1" ht="15">
      <c r="B2945" s="316">
        <v>42816.917303241004</v>
      </c>
      <c r="C2945" s="304">
        <v>250</v>
      </c>
      <c r="D2945" s="123">
        <f t="shared" si="45"/>
        <v>12.5</v>
      </c>
      <c r="E2945" s="304">
        <v>237.5</v>
      </c>
      <c r="F2945" s="312" t="s">
        <v>3320</v>
      </c>
      <c r="H2945" s="6"/>
      <c r="I2945" s="307"/>
      <c r="J2945" s="6"/>
    </row>
    <row r="2946" spans="2:10" s="326" customFormat="1" ht="15">
      <c r="B2946" s="316">
        <v>42816.927071758997</v>
      </c>
      <c r="C2946" s="304">
        <v>100</v>
      </c>
      <c r="D2946" s="123">
        <f t="shared" si="45"/>
        <v>5</v>
      </c>
      <c r="E2946" s="304">
        <v>95</v>
      </c>
      <c r="F2946" s="312" t="s">
        <v>3321</v>
      </c>
      <c r="H2946" s="6"/>
      <c r="I2946" s="307"/>
      <c r="J2946" s="6"/>
    </row>
    <row r="2947" spans="2:10" s="326" customFormat="1" ht="15">
      <c r="B2947" s="316">
        <v>42816.931828704001</v>
      </c>
      <c r="C2947" s="304">
        <v>50</v>
      </c>
      <c r="D2947" s="123">
        <f t="shared" si="45"/>
        <v>2.5</v>
      </c>
      <c r="E2947" s="304">
        <v>47.5</v>
      </c>
      <c r="F2947" s="312" t="s">
        <v>1354</v>
      </c>
      <c r="H2947" s="6"/>
      <c r="I2947" s="307"/>
      <c r="J2947" s="6"/>
    </row>
    <row r="2948" spans="2:10" s="326" customFormat="1" ht="15">
      <c r="B2948" s="316">
        <v>42816.932731481</v>
      </c>
      <c r="C2948" s="304">
        <v>100</v>
      </c>
      <c r="D2948" s="123">
        <f t="shared" si="45"/>
        <v>5</v>
      </c>
      <c r="E2948" s="304">
        <v>95</v>
      </c>
      <c r="F2948" s="312" t="s">
        <v>3322</v>
      </c>
      <c r="H2948" s="6"/>
      <c r="I2948" s="307"/>
      <c r="J2948" s="6"/>
    </row>
    <row r="2949" spans="2:10" s="326" customFormat="1" ht="15">
      <c r="B2949" s="316">
        <v>42816.935486110997</v>
      </c>
      <c r="C2949" s="304">
        <v>400</v>
      </c>
      <c r="D2949" s="123">
        <f t="shared" si="45"/>
        <v>20</v>
      </c>
      <c r="E2949" s="304">
        <v>380</v>
      </c>
      <c r="F2949" s="312" t="s">
        <v>3323</v>
      </c>
      <c r="H2949" s="6"/>
      <c r="I2949" s="307"/>
      <c r="J2949" s="6"/>
    </row>
    <row r="2950" spans="2:10" s="326" customFormat="1" ht="15">
      <c r="B2950" s="316">
        <v>42816.936921296001</v>
      </c>
      <c r="C2950" s="304">
        <v>200</v>
      </c>
      <c r="D2950" s="123">
        <f t="shared" ref="D2950:D3013" si="46">C2950-E2950</f>
        <v>9.9000000000000057</v>
      </c>
      <c r="E2950" s="304">
        <v>190.1</v>
      </c>
      <c r="F2950" s="312" t="s">
        <v>3324</v>
      </c>
      <c r="H2950" s="6"/>
      <c r="I2950" s="307"/>
      <c r="J2950" s="6"/>
    </row>
    <row r="2951" spans="2:10" s="326" customFormat="1" ht="15">
      <c r="B2951" s="316">
        <v>42816.947812500002</v>
      </c>
      <c r="C2951" s="304">
        <v>100</v>
      </c>
      <c r="D2951" s="123">
        <f t="shared" si="46"/>
        <v>5</v>
      </c>
      <c r="E2951" s="304">
        <v>95</v>
      </c>
      <c r="F2951" s="312" t="s">
        <v>3325</v>
      </c>
      <c r="H2951" s="6"/>
      <c r="I2951" s="307"/>
      <c r="J2951" s="6"/>
    </row>
    <row r="2952" spans="2:10" s="326" customFormat="1" ht="15">
      <c r="B2952" s="316">
        <v>42816.960972221998</v>
      </c>
      <c r="C2952" s="304">
        <v>100</v>
      </c>
      <c r="D2952" s="123">
        <f t="shared" si="46"/>
        <v>5</v>
      </c>
      <c r="E2952" s="304">
        <v>95</v>
      </c>
      <c r="F2952" s="312" t="s">
        <v>3326</v>
      </c>
      <c r="H2952" s="6"/>
      <c r="I2952" s="307"/>
      <c r="J2952" s="6"/>
    </row>
    <row r="2953" spans="2:10" s="326" customFormat="1" ht="15">
      <c r="B2953" s="316">
        <v>42816.979409722</v>
      </c>
      <c r="C2953" s="304">
        <v>200</v>
      </c>
      <c r="D2953" s="123">
        <f t="shared" si="46"/>
        <v>10</v>
      </c>
      <c r="E2953" s="304">
        <v>190</v>
      </c>
      <c r="F2953" s="312" t="s">
        <v>3327</v>
      </c>
      <c r="H2953" s="6"/>
      <c r="I2953" s="307"/>
      <c r="J2953" s="6"/>
    </row>
    <row r="2954" spans="2:10" s="326" customFormat="1" ht="15">
      <c r="B2954" s="316">
        <v>42816.991689814997</v>
      </c>
      <c r="C2954" s="304">
        <v>150</v>
      </c>
      <c r="D2954" s="123">
        <f t="shared" si="46"/>
        <v>7.5</v>
      </c>
      <c r="E2954" s="304">
        <v>142.5</v>
      </c>
      <c r="F2954" s="312" t="s">
        <v>1122</v>
      </c>
      <c r="H2954" s="6"/>
      <c r="I2954" s="307"/>
      <c r="J2954" s="6"/>
    </row>
    <row r="2955" spans="2:10" s="326" customFormat="1" ht="15">
      <c r="B2955" s="316">
        <v>42817.001412037003</v>
      </c>
      <c r="C2955" s="304">
        <v>10</v>
      </c>
      <c r="D2955" s="123">
        <f t="shared" si="46"/>
        <v>0.69999999999999929</v>
      </c>
      <c r="E2955" s="304">
        <v>9.3000000000000007</v>
      </c>
      <c r="F2955" s="312" t="s">
        <v>3328</v>
      </c>
      <c r="H2955" s="6"/>
      <c r="I2955" s="307"/>
      <c r="J2955" s="6"/>
    </row>
    <row r="2956" spans="2:10" s="326" customFormat="1" ht="15">
      <c r="B2956" s="316">
        <v>42817.003634259003</v>
      </c>
      <c r="C2956" s="304">
        <v>150</v>
      </c>
      <c r="D2956" s="123">
        <f t="shared" si="46"/>
        <v>7.5</v>
      </c>
      <c r="E2956" s="304">
        <v>142.5</v>
      </c>
      <c r="F2956" s="312" t="s">
        <v>3329</v>
      </c>
      <c r="H2956" s="6"/>
      <c r="I2956" s="307"/>
      <c r="J2956" s="6"/>
    </row>
    <row r="2957" spans="2:10" s="326" customFormat="1" ht="15">
      <c r="B2957" s="316">
        <v>42817.029814815003</v>
      </c>
      <c r="C2957" s="304">
        <v>300</v>
      </c>
      <c r="D2957" s="123">
        <f t="shared" si="46"/>
        <v>14.850000000000023</v>
      </c>
      <c r="E2957" s="304">
        <v>285.14999999999998</v>
      </c>
      <c r="F2957" s="312" t="s">
        <v>2846</v>
      </c>
      <c r="H2957" s="6"/>
      <c r="I2957" s="307"/>
      <c r="J2957" s="6"/>
    </row>
    <row r="2958" spans="2:10" s="326" customFormat="1" ht="15">
      <c r="B2958" s="316">
        <v>42817.031053241</v>
      </c>
      <c r="C2958" s="304">
        <v>45</v>
      </c>
      <c r="D2958" s="123">
        <f t="shared" si="46"/>
        <v>2.2299999999999969</v>
      </c>
      <c r="E2958" s="304">
        <v>42.77</v>
      </c>
      <c r="F2958" s="312" t="s">
        <v>1275</v>
      </c>
      <c r="H2958" s="6"/>
      <c r="I2958" s="307"/>
      <c r="J2958" s="6"/>
    </row>
    <row r="2959" spans="2:10" s="326" customFormat="1" ht="15">
      <c r="B2959" s="316">
        <v>42817.205335648003</v>
      </c>
      <c r="C2959" s="304">
        <v>100</v>
      </c>
      <c r="D2959" s="123">
        <f t="shared" si="46"/>
        <v>5</v>
      </c>
      <c r="E2959" s="304">
        <v>95</v>
      </c>
      <c r="F2959" s="312" t="s">
        <v>3330</v>
      </c>
      <c r="H2959" s="6"/>
      <c r="I2959" s="307"/>
      <c r="J2959" s="6"/>
    </row>
    <row r="2960" spans="2:10" s="326" customFormat="1" ht="15">
      <c r="B2960" s="316">
        <v>42817.210370369998</v>
      </c>
      <c r="C2960" s="304">
        <v>40</v>
      </c>
      <c r="D2960" s="123">
        <f t="shared" si="46"/>
        <v>2</v>
      </c>
      <c r="E2960" s="304">
        <v>38</v>
      </c>
      <c r="F2960" s="312" t="s">
        <v>1294</v>
      </c>
      <c r="H2960" s="6"/>
      <c r="I2960" s="307"/>
      <c r="J2960" s="6"/>
    </row>
    <row r="2961" spans="2:10" s="326" customFormat="1" ht="15">
      <c r="B2961" s="316">
        <v>42817.278831019001</v>
      </c>
      <c r="C2961" s="304">
        <v>10</v>
      </c>
      <c r="D2961" s="123">
        <f t="shared" si="46"/>
        <v>0.5</v>
      </c>
      <c r="E2961" s="304">
        <v>9.5</v>
      </c>
      <c r="F2961" s="312" t="s">
        <v>1254</v>
      </c>
      <c r="H2961" s="6"/>
      <c r="I2961" s="307"/>
      <c r="J2961" s="6"/>
    </row>
    <row r="2962" spans="2:10" s="326" customFormat="1" ht="15">
      <c r="B2962" s="316">
        <v>42817.322372684997</v>
      </c>
      <c r="C2962" s="304">
        <v>70</v>
      </c>
      <c r="D2962" s="123">
        <f t="shared" si="46"/>
        <v>3.4699999999999989</v>
      </c>
      <c r="E2962" s="304">
        <v>66.53</v>
      </c>
      <c r="F2962" s="312" t="s">
        <v>2481</v>
      </c>
      <c r="H2962" s="6"/>
      <c r="I2962" s="307"/>
      <c r="J2962" s="6"/>
    </row>
    <row r="2963" spans="2:10" s="326" customFormat="1" ht="15">
      <c r="B2963" s="316">
        <v>42817.324675926</v>
      </c>
      <c r="C2963" s="304">
        <v>100</v>
      </c>
      <c r="D2963" s="123">
        <f t="shared" si="46"/>
        <v>5</v>
      </c>
      <c r="E2963" s="304">
        <v>95</v>
      </c>
      <c r="F2963" s="312" t="s">
        <v>3331</v>
      </c>
      <c r="H2963" s="6"/>
      <c r="I2963" s="307"/>
      <c r="J2963" s="6"/>
    </row>
    <row r="2964" spans="2:10" s="326" customFormat="1" ht="15">
      <c r="B2964" s="316">
        <v>42817.347013888997</v>
      </c>
      <c r="C2964" s="304">
        <v>50</v>
      </c>
      <c r="D2964" s="123">
        <f t="shared" si="46"/>
        <v>2.4799999999999969</v>
      </c>
      <c r="E2964" s="304">
        <v>47.52</v>
      </c>
      <c r="F2964" s="312" t="s">
        <v>1209</v>
      </c>
      <c r="H2964" s="6"/>
      <c r="I2964" s="307"/>
      <c r="J2964" s="6"/>
    </row>
    <row r="2965" spans="2:10" s="326" customFormat="1" ht="15">
      <c r="B2965" s="316">
        <v>42817.349467592998</v>
      </c>
      <c r="C2965" s="304">
        <v>50</v>
      </c>
      <c r="D2965" s="123">
        <f t="shared" si="46"/>
        <v>2.4799999999999969</v>
      </c>
      <c r="E2965" s="304">
        <v>47.52</v>
      </c>
      <c r="F2965" s="312" t="s">
        <v>1209</v>
      </c>
      <c r="H2965" s="6"/>
      <c r="I2965" s="307"/>
      <c r="J2965" s="6"/>
    </row>
    <row r="2966" spans="2:10" s="326" customFormat="1" ht="15">
      <c r="B2966" s="316">
        <v>42817.364687499998</v>
      </c>
      <c r="C2966" s="304">
        <v>100</v>
      </c>
      <c r="D2966" s="123">
        <f t="shared" si="46"/>
        <v>5</v>
      </c>
      <c r="E2966" s="304">
        <v>95</v>
      </c>
      <c r="F2966" s="312" t="s">
        <v>1198</v>
      </c>
      <c r="H2966" s="6"/>
      <c r="I2966" s="307"/>
      <c r="J2966" s="6"/>
    </row>
    <row r="2967" spans="2:10" s="326" customFormat="1" ht="15">
      <c r="B2967" s="316">
        <v>42817.398032407</v>
      </c>
      <c r="C2967" s="304">
        <v>100</v>
      </c>
      <c r="D2967" s="123">
        <f t="shared" si="46"/>
        <v>5</v>
      </c>
      <c r="E2967" s="304">
        <v>95</v>
      </c>
      <c r="F2967" s="312" t="s">
        <v>1197</v>
      </c>
      <c r="H2967" s="6"/>
      <c r="I2967" s="307"/>
      <c r="J2967" s="6"/>
    </row>
    <row r="2968" spans="2:10" s="326" customFormat="1" ht="15">
      <c r="B2968" s="316">
        <v>42817.403796295999</v>
      </c>
      <c r="C2968" s="304">
        <v>200</v>
      </c>
      <c r="D2968" s="123">
        <f t="shared" si="46"/>
        <v>10</v>
      </c>
      <c r="E2968" s="304">
        <v>190</v>
      </c>
      <c r="F2968" s="312" t="s">
        <v>3332</v>
      </c>
      <c r="H2968" s="6"/>
      <c r="I2968" s="307"/>
      <c r="J2968" s="6"/>
    </row>
    <row r="2969" spans="2:10" s="326" customFormat="1" ht="15">
      <c r="B2969" s="316">
        <v>42817.428356481003</v>
      </c>
      <c r="C2969" s="304">
        <v>190</v>
      </c>
      <c r="D2969" s="123">
        <f t="shared" si="46"/>
        <v>9.5</v>
      </c>
      <c r="E2969" s="304">
        <v>180.5</v>
      </c>
      <c r="F2969" s="312" t="s">
        <v>1045</v>
      </c>
      <c r="H2969" s="6"/>
      <c r="I2969" s="307"/>
      <c r="J2969" s="6"/>
    </row>
    <row r="2970" spans="2:10" s="326" customFormat="1" ht="15">
      <c r="B2970" s="316">
        <v>42817.439814814999</v>
      </c>
      <c r="C2970" s="304">
        <v>100</v>
      </c>
      <c r="D2970" s="123">
        <f t="shared" si="46"/>
        <v>5</v>
      </c>
      <c r="E2970" s="304">
        <v>95</v>
      </c>
      <c r="F2970" s="312" t="s">
        <v>3333</v>
      </c>
      <c r="H2970" s="6"/>
      <c r="I2970" s="307"/>
      <c r="J2970" s="6"/>
    </row>
    <row r="2971" spans="2:10" s="326" customFormat="1" ht="15">
      <c r="B2971" s="316">
        <v>42817.445995369999</v>
      </c>
      <c r="C2971" s="304">
        <v>200</v>
      </c>
      <c r="D2971" s="123">
        <f t="shared" si="46"/>
        <v>10</v>
      </c>
      <c r="E2971" s="304">
        <v>190</v>
      </c>
      <c r="F2971" s="312" t="s">
        <v>3023</v>
      </c>
      <c r="H2971" s="6"/>
      <c r="I2971" s="307"/>
      <c r="J2971" s="6"/>
    </row>
    <row r="2972" spans="2:10" s="326" customFormat="1" ht="15">
      <c r="B2972" s="316">
        <v>42817.454375000001</v>
      </c>
      <c r="C2972" s="304">
        <v>50</v>
      </c>
      <c r="D2972" s="123">
        <f t="shared" si="46"/>
        <v>2.4799999999999969</v>
      </c>
      <c r="E2972" s="304">
        <v>47.52</v>
      </c>
      <c r="F2972" s="312" t="s">
        <v>3334</v>
      </c>
      <c r="H2972" s="6"/>
      <c r="I2972" s="307"/>
      <c r="J2972" s="6"/>
    </row>
    <row r="2973" spans="2:10" s="326" customFormat="1" ht="15">
      <c r="B2973" s="316">
        <v>42817.456238425999</v>
      </c>
      <c r="C2973" s="304">
        <v>100</v>
      </c>
      <c r="D2973" s="123">
        <f t="shared" si="46"/>
        <v>4.9500000000000028</v>
      </c>
      <c r="E2973" s="304">
        <v>95.05</v>
      </c>
      <c r="F2973" s="312" t="s">
        <v>1160</v>
      </c>
      <c r="H2973" s="6"/>
      <c r="I2973" s="307"/>
      <c r="J2973" s="6"/>
    </row>
    <row r="2974" spans="2:10" s="326" customFormat="1" ht="15">
      <c r="B2974" s="316">
        <v>42817.458460647998</v>
      </c>
      <c r="C2974" s="304">
        <v>50</v>
      </c>
      <c r="D2974" s="123">
        <f t="shared" si="46"/>
        <v>3.5</v>
      </c>
      <c r="E2974" s="304">
        <v>46.5</v>
      </c>
      <c r="F2974" s="312" t="s">
        <v>3335</v>
      </c>
      <c r="H2974" s="6"/>
      <c r="I2974" s="307"/>
      <c r="J2974" s="6"/>
    </row>
    <row r="2975" spans="2:10" s="326" customFormat="1" ht="15">
      <c r="B2975" s="316">
        <v>42817.458506944</v>
      </c>
      <c r="C2975" s="304">
        <v>100</v>
      </c>
      <c r="D2975" s="123">
        <f t="shared" si="46"/>
        <v>4.9500000000000028</v>
      </c>
      <c r="E2975" s="304">
        <v>95.05</v>
      </c>
      <c r="F2975" s="312" t="s">
        <v>2862</v>
      </c>
      <c r="H2975" s="6"/>
      <c r="I2975" s="307"/>
      <c r="J2975" s="6"/>
    </row>
    <row r="2976" spans="2:10" s="326" customFormat="1" ht="15">
      <c r="B2976" s="316">
        <v>42817.458541667002</v>
      </c>
      <c r="C2976" s="304">
        <v>10</v>
      </c>
      <c r="D2976" s="123">
        <f t="shared" si="46"/>
        <v>0.5</v>
      </c>
      <c r="E2976" s="304">
        <v>9.5</v>
      </c>
      <c r="F2976" s="312" t="s">
        <v>1839</v>
      </c>
      <c r="H2976" s="6"/>
      <c r="I2976" s="307"/>
      <c r="J2976" s="6"/>
    </row>
    <row r="2977" spans="2:10" s="326" customFormat="1" ht="15">
      <c r="B2977" s="316">
        <v>42817.458599537</v>
      </c>
      <c r="C2977" s="304">
        <v>50</v>
      </c>
      <c r="D2977" s="123">
        <f t="shared" si="46"/>
        <v>2.5</v>
      </c>
      <c r="E2977" s="304">
        <v>47.5</v>
      </c>
      <c r="F2977" s="312" t="s">
        <v>1643</v>
      </c>
      <c r="H2977" s="6"/>
      <c r="I2977" s="307"/>
      <c r="J2977" s="6"/>
    </row>
    <row r="2978" spans="2:10" s="326" customFormat="1" ht="15">
      <c r="B2978" s="316">
        <v>42817.458668981002</v>
      </c>
      <c r="C2978" s="304">
        <v>100</v>
      </c>
      <c r="D2978" s="123">
        <f t="shared" si="46"/>
        <v>5</v>
      </c>
      <c r="E2978" s="304">
        <v>95</v>
      </c>
      <c r="F2978" s="312" t="s">
        <v>3336</v>
      </c>
      <c r="H2978" s="6"/>
      <c r="I2978" s="307"/>
      <c r="J2978" s="6"/>
    </row>
    <row r="2979" spans="2:10" s="326" customFormat="1" ht="15">
      <c r="B2979" s="316">
        <v>42817.45869213</v>
      </c>
      <c r="C2979" s="304">
        <v>300</v>
      </c>
      <c r="D2979" s="123">
        <f t="shared" si="46"/>
        <v>15</v>
      </c>
      <c r="E2979" s="304">
        <v>285</v>
      </c>
      <c r="F2979" s="312" t="s">
        <v>3337</v>
      </c>
      <c r="H2979" s="6"/>
      <c r="I2979" s="307"/>
      <c r="J2979" s="6"/>
    </row>
    <row r="2980" spans="2:10" s="326" customFormat="1" ht="15">
      <c r="B2980" s="316">
        <v>42817.458842592998</v>
      </c>
      <c r="C2980" s="304">
        <v>100</v>
      </c>
      <c r="D2980" s="123">
        <f t="shared" si="46"/>
        <v>5</v>
      </c>
      <c r="E2980" s="304">
        <v>95</v>
      </c>
      <c r="F2980" s="312" t="s">
        <v>3338</v>
      </c>
      <c r="H2980" s="6"/>
      <c r="I2980" s="307"/>
      <c r="J2980" s="6"/>
    </row>
    <row r="2981" spans="2:10" s="326" customFormat="1" ht="15">
      <c r="B2981" s="316">
        <v>42817.459050926002</v>
      </c>
      <c r="C2981" s="304">
        <v>200</v>
      </c>
      <c r="D2981" s="123">
        <f t="shared" si="46"/>
        <v>10</v>
      </c>
      <c r="E2981" s="304">
        <v>190</v>
      </c>
      <c r="F2981" s="312" t="s">
        <v>3339</v>
      </c>
      <c r="H2981" s="6"/>
      <c r="I2981" s="307"/>
      <c r="J2981" s="6"/>
    </row>
    <row r="2982" spans="2:10" s="326" customFormat="1" ht="15">
      <c r="B2982" s="316">
        <v>42817.459074074002</v>
      </c>
      <c r="C2982" s="304">
        <v>100</v>
      </c>
      <c r="D2982" s="123">
        <f t="shared" si="46"/>
        <v>4.9500000000000028</v>
      </c>
      <c r="E2982" s="304">
        <v>95.05</v>
      </c>
      <c r="F2982" s="312" t="s">
        <v>3340</v>
      </c>
      <c r="H2982" s="6"/>
      <c r="I2982" s="307"/>
      <c r="J2982" s="6"/>
    </row>
    <row r="2983" spans="2:10" s="326" customFormat="1" ht="15">
      <c r="B2983" s="316">
        <v>42817.459097222003</v>
      </c>
      <c r="C2983" s="304">
        <v>100</v>
      </c>
      <c r="D2983" s="123">
        <f t="shared" si="46"/>
        <v>5</v>
      </c>
      <c r="E2983" s="304">
        <v>95</v>
      </c>
      <c r="F2983" s="312" t="s">
        <v>3338</v>
      </c>
      <c r="H2983" s="6"/>
      <c r="I2983" s="307"/>
      <c r="J2983" s="6"/>
    </row>
    <row r="2984" spans="2:10" s="326" customFormat="1" ht="15">
      <c r="B2984" s="316">
        <v>42817.459120369997</v>
      </c>
      <c r="C2984" s="304">
        <v>25</v>
      </c>
      <c r="D2984" s="123">
        <f t="shared" si="46"/>
        <v>1.75</v>
      </c>
      <c r="E2984" s="304">
        <v>23.25</v>
      </c>
      <c r="F2984" s="312" t="s">
        <v>3341</v>
      </c>
      <c r="H2984" s="6"/>
      <c r="I2984" s="307"/>
      <c r="J2984" s="6"/>
    </row>
    <row r="2985" spans="2:10" s="326" customFormat="1" ht="15">
      <c r="B2985" s="316">
        <v>42817.459293981003</v>
      </c>
      <c r="C2985" s="304">
        <v>100</v>
      </c>
      <c r="D2985" s="123">
        <f t="shared" si="46"/>
        <v>5</v>
      </c>
      <c r="E2985" s="304">
        <v>95</v>
      </c>
      <c r="F2985" s="312" t="s">
        <v>3342</v>
      </c>
      <c r="H2985" s="6"/>
      <c r="I2985" s="307"/>
      <c r="J2985" s="6"/>
    </row>
    <row r="2986" spans="2:10" s="326" customFormat="1" ht="15">
      <c r="B2986" s="316">
        <v>42817.459641203997</v>
      </c>
      <c r="C2986" s="304">
        <v>500</v>
      </c>
      <c r="D2986" s="123">
        <f t="shared" si="46"/>
        <v>25</v>
      </c>
      <c r="E2986" s="304">
        <v>475</v>
      </c>
      <c r="F2986" s="312" t="s">
        <v>3343</v>
      </c>
      <c r="H2986" s="6"/>
      <c r="I2986" s="307"/>
      <c r="J2986" s="6"/>
    </row>
    <row r="2987" spans="2:10" s="326" customFormat="1" ht="15">
      <c r="B2987" s="316">
        <v>42817.459641203997</v>
      </c>
      <c r="C2987" s="304">
        <v>100</v>
      </c>
      <c r="D2987" s="123">
        <f t="shared" si="46"/>
        <v>5</v>
      </c>
      <c r="E2987" s="304">
        <v>95</v>
      </c>
      <c r="F2987" s="312" t="s">
        <v>3344</v>
      </c>
      <c r="H2987" s="6"/>
      <c r="I2987" s="307"/>
      <c r="J2987" s="6"/>
    </row>
    <row r="2988" spans="2:10" s="326" customFormat="1" ht="15">
      <c r="B2988" s="316">
        <v>42817.460902778002</v>
      </c>
      <c r="C2988" s="304">
        <v>50</v>
      </c>
      <c r="D2988" s="123">
        <f t="shared" si="46"/>
        <v>2.5</v>
      </c>
      <c r="E2988" s="304">
        <v>47.5</v>
      </c>
      <c r="F2988" s="312" t="s">
        <v>2142</v>
      </c>
      <c r="H2988" s="6"/>
      <c r="I2988" s="307"/>
      <c r="J2988" s="6"/>
    </row>
    <row r="2989" spans="2:10" s="326" customFormat="1" ht="15">
      <c r="B2989" s="316">
        <v>42817.484444444002</v>
      </c>
      <c r="C2989" s="304">
        <v>80</v>
      </c>
      <c r="D2989" s="123">
        <f t="shared" si="46"/>
        <v>5.5999999999999943</v>
      </c>
      <c r="E2989" s="304">
        <v>74.400000000000006</v>
      </c>
      <c r="F2989" s="312" t="s">
        <v>2751</v>
      </c>
      <c r="H2989" s="6"/>
      <c r="I2989" s="307"/>
      <c r="J2989" s="6"/>
    </row>
    <row r="2990" spans="2:10" s="326" customFormat="1" ht="15">
      <c r="B2990" s="316">
        <v>42817.48599537</v>
      </c>
      <c r="C2990" s="304">
        <v>100</v>
      </c>
      <c r="D2990" s="123">
        <f t="shared" si="46"/>
        <v>4.9500000000000028</v>
      </c>
      <c r="E2990" s="304">
        <v>95.05</v>
      </c>
      <c r="F2990" s="312" t="s">
        <v>1243</v>
      </c>
      <c r="H2990" s="6"/>
      <c r="I2990" s="307"/>
      <c r="J2990" s="6"/>
    </row>
    <row r="2991" spans="2:10" s="326" customFormat="1" ht="15">
      <c r="B2991" s="316">
        <v>42817.491342592999</v>
      </c>
      <c r="C2991" s="304">
        <v>1000</v>
      </c>
      <c r="D2991" s="123">
        <f t="shared" si="46"/>
        <v>70</v>
      </c>
      <c r="E2991" s="304">
        <v>930</v>
      </c>
      <c r="F2991" s="312" t="s">
        <v>1805</v>
      </c>
      <c r="H2991" s="6"/>
      <c r="I2991" s="307"/>
      <c r="J2991" s="6"/>
    </row>
    <row r="2992" spans="2:10" s="326" customFormat="1" ht="15">
      <c r="B2992" s="316">
        <v>42817.500034721998</v>
      </c>
      <c r="C2992" s="304">
        <v>1000</v>
      </c>
      <c r="D2992" s="123">
        <f t="shared" si="46"/>
        <v>50</v>
      </c>
      <c r="E2992" s="304">
        <v>950</v>
      </c>
      <c r="F2992" s="312" t="s">
        <v>3345</v>
      </c>
      <c r="H2992" s="6"/>
      <c r="I2992" s="307"/>
      <c r="J2992" s="6"/>
    </row>
    <row r="2993" spans="2:10" s="326" customFormat="1" ht="15">
      <c r="B2993" s="316">
        <v>42817.506423610997</v>
      </c>
      <c r="C2993" s="304">
        <v>200</v>
      </c>
      <c r="D2993" s="123">
        <f t="shared" si="46"/>
        <v>10</v>
      </c>
      <c r="E2993" s="304">
        <v>190</v>
      </c>
      <c r="F2993" s="312" t="s">
        <v>2147</v>
      </c>
      <c r="H2993" s="6"/>
      <c r="I2993" s="307"/>
      <c r="J2993" s="6"/>
    </row>
    <row r="2994" spans="2:10" s="326" customFormat="1" ht="15">
      <c r="B2994" s="316">
        <v>42817.511458333</v>
      </c>
      <c r="C2994" s="304">
        <v>100</v>
      </c>
      <c r="D2994" s="123">
        <f t="shared" si="46"/>
        <v>5</v>
      </c>
      <c r="E2994" s="304">
        <v>95</v>
      </c>
      <c r="F2994" s="312" t="s">
        <v>3346</v>
      </c>
      <c r="H2994" s="6"/>
      <c r="I2994" s="307"/>
      <c r="J2994" s="6"/>
    </row>
    <row r="2995" spans="2:10" s="326" customFormat="1" ht="15">
      <c r="B2995" s="316">
        <v>42817.514178240999</v>
      </c>
      <c r="C2995" s="304">
        <v>100</v>
      </c>
      <c r="D2995" s="123">
        <f t="shared" si="46"/>
        <v>5</v>
      </c>
      <c r="E2995" s="304">
        <v>95</v>
      </c>
      <c r="F2995" s="312" t="s">
        <v>3009</v>
      </c>
      <c r="H2995" s="6"/>
      <c r="I2995" s="307"/>
      <c r="J2995" s="6"/>
    </row>
    <row r="2996" spans="2:10" s="326" customFormat="1" ht="15">
      <c r="B2996" s="316">
        <v>42817.517141204</v>
      </c>
      <c r="C2996" s="304">
        <v>300</v>
      </c>
      <c r="D2996" s="123">
        <f t="shared" si="46"/>
        <v>15</v>
      </c>
      <c r="E2996" s="304">
        <v>285</v>
      </c>
      <c r="F2996" s="312" t="s">
        <v>3347</v>
      </c>
      <c r="H2996" s="6"/>
      <c r="I2996" s="307"/>
      <c r="J2996" s="6"/>
    </row>
    <row r="2997" spans="2:10" s="326" customFormat="1" ht="15">
      <c r="B2997" s="316">
        <v>42817.523379630002</v>
      </c>
      <c r="C2997" s="304">
        <v>250</v>
      </c>
      <c r="D2997" s="123">
        <f t="shared" si="46"/>
        <v>12.5</v>
      </c>
      <c r="E2997" s="304">
        <v>237.5</v>
      </c>
      <c r="F2997" s="312" t="s">
        <v>3348</v>
      </c>
      <c r="H2997" s="6"/>
      <c r="I2997" s="307"/>
      <c r="J2997" s="6"/>
    </row>
    <row r="2998" spans="2:10" s="326" customFormat="1" ht="15">
      <c r="B2998" s="316">
        <v>42817.533506943997</v>
      </c>
      <c r="C2998" s="304">
        <v>100</v>
      </c>
      <c r="D2998" s="123">
        <f t="shared" si="46"/>
        <v>4.9500000000000028</v>
      </c>
      <c r="E2998" s="304">
        <v>95.05</v>
      </c>
      <c r="F2998" s="312" t="s">
        <v>1916</v>
      </c>
      <c r="H2998" s="6"/>
      <c r="I2998" s="307"/>
      <c r="J2998" s="6"/>
    </row>
    <row r="2999" spans="2:10" s="326" customFormat="1" ht="15">
      <c r="B2999" s="316">
        <v>42817.539837962999</v>
      </c>
      <c r="C2999" s="304">
        <v>50</v>
      </c>
      <c r="D2999" s="123">
        <f t="shared" si="46"/>
        <v>2.5</v>
      </c>
      <c r="E2999" s="304">
        <v>47.5</v>
      </c>
      <c r="F2999" s="312" t="s">
        <v>3313</v>
      </c>
      <c r="H2999" s="6"/>
      <c r="I2999" s="307"/>
      <c r="J2999" s="6"/>
    </row>
    <row r="3000" spans="2:10" s="326" customFormat="1" ht="15">
      <c r="B3000" s="316">
        <v>42817.540023148002</v>
      </c>
      <c r="C3000" s="304">
        <v>100</v>
      </c>
      <c r="D3000" s="123">
        <f t="shared" si="46"/>
        <v>5</v>
      </c>
      <c r="E3000" s="304">
        <v>95</v>
      </c>
      <c r="F3000" s="312" t="s">
        <v>3349</v>
      </c>
      <c r="H3000" s="6"/>
      <c r="I3000" s="307"/>
      <c r="J3000" s="6"/>
    </row>
    <row r="3001" spans="2:10" s="326" customFormat="1" ht="15">
      <c r="B3001" s="316">
        <v>42817.541689815</v>
      </c>
      <c r="C3001" s="304">
        <v>300</v>
      </c>
      <c r="D3001" s="123">
        <f t="shared" si="46"/>
        <v>14.850000000000023</v>
      </c>
      <c r="E3001" s="304">
        <v>285.14999999999998</v>
      </c>
      <c r="F3001" s="312" t="s">
        <v>1059</v>
      </c>
      <c r="H3001" s="6"/>
      <c r="I3001" s="307"/>
      <c r="J3001" s="6"/>
    </row>
    <row r="3002" spans="2:10" s="326" customFormat="1" ht="15">
      <c r="B3002" s="316">
        <v>42817.542094907003</v>
      </c>
      <c r="C3002" s="304">
        <v>50</v>
      </c>
      <c r="D3002" s="123">
        <f t="shared" si="46"/>
        <v>2.5</v>
      </c>
      <c r="E3002" s="304">
        <v>47.5</v>
      </c>
      <c r="F3002" s="312" t="s">
        <v>1386</v>
      </c>
      <c r="H3002" s="6"/>
      <c r="I3002" s="307"/>
      <c r="J3002" s="6"/>
    </row>
    <row r="3003" spans="2:10" s="326" customFormat="1" ht="15">
      <c r="B3003" s="316">
        <v>42817.545949074003</v>
      </c>
      <c r="C3003" s="304">
        <v>50</v>
      </c>
      <c r="D3003" s="123">
        <f t="shared" si="46"/>
        <v>2.5</v>
      </c>
      <c r="E3003" s="304">
        <v>47.5</v>
      </c>
      <c r="F3003" s="312" t="s">
        <v>2625</v>
      </c>
      <c r="H3003" s="6"/>
      <c r="I3003" s="307"/>
      <c r="J3003" s="6"/>
    </row>
    <row r="3004" spans="2:10" s="326" customFormat="1" ht="15">
      <c r="B3004" s="316">
        <v>42817.557974536998</v>
      </c>
      <c r="C3004" s="304">
        <v>300</v>
      </c>
      <c r="D3004" s="123">
        <f t="shared" si="46"/>
        <v>15</v>
      </c>
      <c r="E3004" s="304">
        <v>285</v>
      </c>
      <c r="F3004" s="312" t="s">
        <v>1289</v>
      </c>
      <c r="H3004" s="6"/>
      <c r="I3004" s="307"/>
      <c r="J3004" s="6"/>
    </row>
    <row r="3005" spans="2:10" s="326" customFormat="1" ht="15">
      <c r="B3005" s="316">
        <v>42817.558344907004</v>
      </c>
      <c r="C3005" s="304">
        <v>350</v>
      </c>
      <c r="D3005" s="123">
        <f t="shared" si="46"/>
        <v>17.5</v>
      </c>
      <c r="E3005" s="304">
        <v>332.5</v>
      </c>
      <c r="F3005" s="312" t="s">
        <v>1247</v>
      </c>
      <c r="H3005" s="6"/>
      <c r="I3005" s="307"/>
      <c r="J3005" s="6"/>
    </row>
    <row r="3006" spans="2:10" s="326" customFormat="1" ht="15">
      <c r="B3006" s="316">
        <v>42817.575775463003</v>
      </c>
      <c r="C3006" s="304">
        <v>50</v>
      </c>
      <c r="D3006" s="123">
        <f t="shared" si="46"/>
        <v>2.5</v>
      </c>
      <c r="E3006" s="304">
        <v>47.5</v>
      </c>
      <c r="F3006" s="312" t="s">
        <v>2145</v>
      </c>
      <c r="H3006" s="6"/>
      <c r="I3006" s="307"/>
      <c r="J3006" s="6"/>
    </row>
    <row r="3007" spans="2:10" s="326" customFormat="1" ht="15">
      <c r="B3007" s="316">
        <v>42817.585312499999</v>
      </c>
      <c r="C3007" s="304">
        <v>50</v>
      </c>
      <c r="D3007" s="123">
        <f t="shared" si="46"/>
        <v>3.5</v>
      </c>
      <c r="E3007" s="304">
        <v>46.5</v>
      </c>
      <c r="F3007" s="312" t="s">
        <v>3350</v>
      </c>
      <c r="H3007" s="6"/>
      <c r="I3007" s="307"/>
      <c r="J3007" s="6"/>
    </row>
    <row r="3008" spans="2:10" s="326" customFormat="1" ht="15">
      <c r="B3008" s="316">
        <v>42817.589212963001</v>
      </c>
      <c r="C3008" s="304">
        <v>100</v>
      </c>
      <c r="D3008" s="123">
        <f t="shared" si="46"/>
        <v>4.9500000000000028</v>
      </c>
      <c r="E3008" s="304">
        <v>95.05</v>
      </c>
      <c r="F3008" s="312" t="s">
        <v>3351</v>
      </c>
      <c r="H3008" s="6"/>
      <c r="I3008" s="307"/>
      <c r="J3008" s="6"/>
    </row>
    <row r="3009" spans="2:10" s="326" customFormat="1" ht="15">
      <c r="B3009" s="316">
        <v>42817.600335648</v>
      </c>
      <c r="C3009" s="304">
        <v>100</v>
      </c>
      <c r="D3009" s="123">
        <f t="shared" si="46"/>
        <v>5</v>
      </c>
      <c r="E3009" s="304">
        <v>95</v>
      </c>
      <c r="F3009" s="312" t="s">
        <v>3352</v>
      </c>
      <c r="H3009" s="6"/>
      <c r="I3009" s="307"/>
      <c r="J3009" s="6"/>
    </row>
    <row r="3010" spans="2:10" s="326" customFormat="1" ht="15">
      <c r="B3010" s="316">
        <v>42817.606724537</v>
      </c>
      <c r="C3010" s="304">
        <v>300</v>
      </c>
      <c r="D3010" s="123">
        <f t="shared" si="46"/>
        <v>15</v>
      </c>
      <c r="E3010" s="304">
        <v>285</v>
      </c>
      <c r="F3010" s="312" t="s">
        <v>3353</v>
      </c>
      <c r="H3010" s="6"/>
      <c r="I3010" s="307"/>
      <c r="J3010" s="6"/>
    </row>
    <row r="3011" spans="2:10" s="326" customFormat="1" ht="15">
      <c r="B3011" s="316">
        <v>42817.618182869999</v>
      </c>
      <c r="C3011" s="304">
        <v>400</v>
      </c>
      <c r="D3011" s="123">
        <f t="shared" si="46"/>
        <v>20</v>
      </c>
      <c r="E3011" s="304">
        <v>380</v>
      </c>
      <c r="F3011" s="312" t="s">
        <v>2030</v>
      </c>
      <c r="H3011" s="6"/>
      <c r="I3011" s="307"/>
      <c r="J3011" s="6"/>
    </row>
    <row r="3012" spans="2:10" s="326" customFormat="1" ht="15">
      <c r="B3012" s="316">
        <v>42817.61880787</v>
      </c>
      <c r="C3012" s="304">
        <v>200</v>
      </c>
      <c r="D3012" s="123">
        <f t="shared" si="46"/>
        <v>9.9000000000000057</v>
      </c>
      <c r="E3012" s="304">
        <v>190.1</v>
      </c>
      <c r="F3012" s="312" t="s">
        <v>3354</v>
      </c>
      <c r="H3012" s="6"/>
      <c r="I3012" s="307"/>
      <c r="J3012" s="6"/>
    </row>
    <row r="3013" spans="2:10" s="326" customFormat="1" ht="15">
      <c r="B3013" s="316">
        <v>42817.638819444001</v>
      </c>
      <c r="C3013" s="304">
        <v>500</v>
      </c>
      <c r="D3013" s="123">
        <f t="shared" si="46"/>
        <v>25</v>
      </c>
      <c r="E3013" s="304">
        <v>475</v>
      </c>
      <c r="F3013" s="312" t="s">
        <v>3355</v>
      </c>
      <c r="H3013" s="6"/>
      <c r="I3013" s="307"/>
      <c r="J3013" s="6"/>
    </row>
    <row r="3014" spans="2:10" s="326" customFormat="1" ht="15">
      <c r="B3014" s="316">
        <v>42817.64</v>
      </c>
      <c r="C3014" s="304">
        <v>100</v>
      </c>
      <c r="D3014" s="123">
        <f t="shared" ref="D3014:D3077" si="47">C3014-E3014</f>
        <v>5</v>
      </c>
      <c r="E3014" s="304">
        <v>95</v>
      </c>
      <c r="F3014" s="312" t="s">
        <v>3356</v>
      </c>
      <c r="H3014" s="6"/>
      <c r="I3014" s="307"/>
      <c r="J3014" s="6"/>
    </row>
    <row r="3015" spans="2:10" s="326" customFormat="1" ht="15">
      <c r="B3015" s="316">
        <v>42817.652106481</v>
      </c>
      <c r="C3015" s="304">
        <v>100</v>
      </c>
      <c r="D3015" s="123">
        <f t="shared" si="47"/>
        <v>5</v>
      </c>
      <c r="E3015" s="304">
        <v>95</v>
      </c>
      <c r="F3015" s="312" t="s">
        <v>3357</v>
      </c>
      <c r="H3015" s="6"/>
      <c r="I3015" s="307"/>
      <c r="J3015" s="6"/>
    </row>
    <row r="3016" spans="2:10" s="326" customFormat="1" ht="15">
      <c r="B3016" s="316">
        <v>42817.654791667002</v>
      </c>
      <c r="C3016" s="304">
        <v>100</v>
      </c>
      <c r="D3016" s="123">
        <f t="shared" si="47"/>
        <v>7</v>
      </c>
      <c r="E3016" s="304">
        <v>93</v>
      </c>
      <c r="F3016" s="312" t="s">
        <v>2640</v>
      </c>
      <c r="H3016" s="6"/>
      <c r="I3016" s="307"/>
      <c r="J3016" s="6"/>
    </row>
    <row r="3017" spans="2:10" s="326" customFormat="1" ht="15">
      <c r="B3017" s="316">
        <v>42817.655069444001</v>
      </c>
      <c r="C3017" s="304">
        <v>500</v>
      </c>
      <c r="D3017" s="123">
        <f t="shared" si="47"/>
        <v>24.75</v>
      </c>
      <c r="E3017" s="304">
        <v>475.25</v>
      </c>
      <c r="F3017" s="312" t="s">
        <v>1259</v>
      </c>
      <c r="H3017" s="6"/>
      <c r="I3017" s="307"/>
      <c r="J3017" s="6"/>
    </row>
    <row r="3018" spans="2:10" s="326" customFormat="1" ht="15">
      <c r="B3018" s="316">
        <v>42817.664143519003</v>
      </c>
      <c r="C3018" s="304">
        <v>300</v>
      </c>
      <c r="D3018" s="123">
        <f t="shared" si="47"/>
        <v>21</v>
      </c>
      <c r="E3018" s="304">
        <v>279</v>
      </c>
      <c r="F3018" s="312" t="s">
        <v>3358</v>
      </c>
      <c r="H3018" s="6"/>
      <c r="I3018" s="307"/>
      <c r="J3018" s="6"/>
    </row>
    <row r="3019" spans="2:10" s="326" customFormat="1" ht="15">
      <c r="B3019" s="316">
        <v>42817.667569443998</v>
      </c>
      <c r="C3019" s="304">
        <v>100</v>
      </c>
      <c r="D3019" s="123">
        <f t="shared" si="47"/>
        <v>5</v>
      </c>
      <c r="E3019" s="304">
        <v>95</v>
      </c>
      <c r="F3019" s="312" t="s">
        <v>2392</v>
      </c>
      <c r="H3019" s="6"/>
      <c r="I3019" s="307"/>
      <c r="J3019" s="6"/>
    </row>
    <row r="3020" spans="2:10" s="326" customFormat="1" ht="15">
      <c r="B3020" s="316">
        <v>42817.668888888998</v>
      </c>
      <c r="C3020" s="304">
        <v>100</v>
      </c>
      <c r="D3020" s="123">
        <f t="shared" si="47"/>
        <v>5</v>
      </c>
      <c r="E3020" s="304">
        <v>95</v>
      </c>
      <c r="F3020" s="312" t="s">
        <v>1289</v>
      </c>
      <c r="H3020" s="6"/>
      <c r="I3020" s="307"/>
      <c r="J3020" s="6"/>
    </row>
    <row r="3021" spans="2:10" s="326" customFormat="1" ht="15">
      <c r="B3021" s="316">
        <v>42817.679444444002</v>
      </c>
      <c r="C3021" s="304">
        <v>100</v>
      </c>
      <c r="D3021" s="123">
        <f t="shared" si="47"/>
        <v>5</v>
      </c>
      <c r="E3021" s="304">
        <v>95</v>
      </c>
      <c r="F3021" s="312" t="s">
        <v>2767</v>
      </c>
      <c r="H3021" s="6"/>
      <c r="I3021" s="307"/>
      <c r="J3021" s="6"/>
    </row>
    <row r="3022" spans="2:10" s="326" customFormat="1" ht="15">
      <c r="B3022" s="316">
        <v>42817.694618055997</v>
      </c>
      <c r="C3022" s="304">
        <v>300</v>
      </c>
      <c r="D3022" s="123">
        <f t="shared" si="47"/>
        <v>14.850000000000023</v>
      </c>
      <c r="E3022" s="304">
        <v>285.14999999999998</v>
      </c>
      <c r="F3022" s="312" t="s">
        <v>1162</v>
      </c>
      <c r="H3022" s="6"/>
      <c r="I3022" s="307"/>
      <c r="J3022" s="6"/>
    </row>
    <row r="3023" spans="2:10" s="326" customFormat="1" ht="15">
      <c r="B3023" s="316">
        <v>42817.702094906999</v>
      </c>
      <c r="C3023" s="304">
        <v>40</v>
      </c>
      <c r="D3023" s="123">
        <f t="shared" si="47"/>
        <v>2</v>
      </c>
      <c r="E3023" s="304">
        <v>38</v>
      </c>
      <c r="F3023" s="312" t="s">
        <v>3359</v>
      </c>
      <c r="H3023" s="6"/>
      <c r="I3023" s="307"/>
      <c r="J3023" s="6"/>
    </row>
    <row r="3024" spans="2:10" s="326" customFormat="1" ht="15">
      <c r="B3024" s="316">
        <v>42817.717488426002</v>
      </c>
      <c r="C3024" s="304">
        <v>500</v>
      </c>
      <c r="D3024" s="123">
        <f t="shared" si="47"/>
        <v>25</v>
      </c>
      <c r="E3024" s="304">
        <v>475</v>
      </c>
      <c r="F3024" s="312" t="s">
        <v>3360</v>
      </c>
      <c r="H3024" s="6"/>
      <c r="I3024" s="307"/>
      <c r="J3024" s="6"/>
    </row>
    <row r="3025" spans="2:10" s="326" customFormat="1" ht="15">
      <c r="B3025" s="316">
        <v>42817.733842592999</v>
      </c>
      <c r="C3025" s="304">
        <v>500</v>
      </c>
      <c r="D3025" s="123">
        <f t="shared" si="47"/>
        <v>25</v>
      </c>
      <c r="E3025" s="304">
        <v>475</v>
      </c>
      <c r="F3025" s="312" t="s">
        <v>2461</v>
      </c>
      <c r="H3025" s="6"/>
      <c r="I3025" s="307"/>
      <c r="J3025" s="6"/>
    </row>
    <row r="3026" spans="2:10" s="326" customFormat="1" ht="15">
      <c r="B3026" s="316">
        <v>42817.833217592997</v>
      </c>
      <c r="C3026" s="304">
        <v>100</v>
      </c>
      <c r="D3026" s="123">
        <f t="shared" si="47"/>
        <v>5</v>
      </c>
      <c r="E3026" s="304">
        <v>95</v>
      </c>
      <c r="F3026" s="312" t="s">
        <v>2699</v>
      </c>
      <c r="H3026" s="6"/>
      <c r="I3026" s="307"/>
      <c r="J3026" s="6"/>
    </row>
    <row r="3027" spans="2:10" s="326" customFormat="1" ht="15">
      <c r="B3027" s="316">
        <v>42817.833368056003</v>
      </c>
      <c r="C3027" s="304">
        <v>500</v>
      </c>
      <c r="D3027" s="123">
        <f t="shared" si="47"/>
        <v>25</v>
      </c>
      <c r="E3027" s="304">
        <v>475</v>
      </c>
      <c r="F3027" s="312" t="s">
        <v>3361</v>
      </c>
      <c r="H3027" s="6"/>
      <c r="I3027" s="307"/>
      <c r="J3027" s="6"/>
    </row>
    <row r="3028" spans="2:10" s="326" customFormat="1" ht="15">
      <c r="B3028" s="316">
        <v>42817.841354167002</v>
      </c>
      <c r="C3028" s="304">
        <v>50</v>
      </c>
      <c r="D3028" s="123">
        <f t="shared" si="47"/>
        <v>2.4799999999999969</v>
      </c>
      <c r="E3028" s="304">
        <v>47.52</v>
      </c>
      <c r="F3028" s="312" t="s">
        <v>3347</v>
      </c>
      <c r="H3028" s="6"/>
      <c r="I3028" s="307"/>
      <c r="J3028" s="6"/>
    </row>
    <row r="3029" spans="2:10" s="326" customFormat="1" ht="15">
      <c r="B3029" s="316">
        <v>42817.844155093</v>
      </c>
      <c r="C3029" s="304">
        <v>100</v>
      </c>
      <c r="D3029" s="123">
        <f t="shared" si="47"/>
        <v>5</v>
      </c>
      <c r="E3029" s="304">
        <v>95</v>
      </c>
      <c r="F3029" s="312" t="s">
        <v>3362</v>
      </c>
      <c r="H3029" s="6"/>
      <c r="I3029" s="307"/>
      <c r="J3029" s="6"/>
    </row>
    <row r="3030" spans="2:10" s="326" customFormat="1" ht="15">
      <c r="B3030" s="316">
        <v>42817.856712963003</v>
      </c>
      <c r="C3030" s="304">
        <v>90</v>
      </c>
      <c r="D3030" s="123">
        <f t="shared" si="47"/>
        <v>4.5</v>
      </c>
      <c r="E3030" s="304">
        <v>85.5</v>
      </c>
      <c r="F3030" s="312" t="s">
        <v>1045</v>
      </c>
      <c r="H3030" s="6"/>
      <c r="I3030" s="307"/>
      <c r="J3030" s="6"/>
    </row>
    <row r="3031" spans="2:10" s="326" customFormat="1" ht="15">
      <c r="B3031" s="316">
        <v>42817.864629629999</v>
      </c>
      <c r="C3031" s="304">
        <v>300</v>
      </c>
      <c r="D3031" s="123">
        <f t="shared" si="47"/>
        <v>14.850000000000023</v>
      </c>
      <c r="E3031" s="304">
        <v>285.14999999999998</v>
      </c>
      <c r="F3031" s="312" t="s">
        <v>3363</v>
      </c>
      <c r="H3031" s="6"/>
      <c r="I3031" s="307"/>
      <c r="J3031" s="6"/>
    </row>
    <row r="3032" spans="2:10" s="326" customFormat="1" ht="15">
      <c r="B3032" s="316">
        <v>42817.868773148002</v>
      </c>
      <c r="C3032" s="304">
        <v>50</v>
      </c>
      <c r="D3032" s="123">
        <f t="shared" si="47"/>
        <v>2.4799999999999969</v>
      </c>
      <c r="E3032" s="304">
        <v>47.52</v>
      </c>
      <c r="F3032" s="312" t="s">
        <v>1371</v>
      </c>
      <c r="H3032" s="6"/>
      <c r="I3032" s="307"/>
      <c r="J3032" s="6"/>
    </row>
    <row r="3033" spans="2:10" s="326" customFormat="1" ht="15">
      <c r="B3033" s="316">
        <v>42817.887638888998</v>
      </c>
      <c r="C3033" s="304">
        <v>200</v>
      </c>
      <c r="D3033" s="123">
        <f t="shared" si="47"/>
        <v>10</v>
      </c>
      <c r="E3033" s="304">
        <v>190</v>
      </c>
      <c r="F3033" s="312" t="s">
        <v>3364</v>
      </c>
      <c r="H3033" s="6"/>
      <c r="I3033" s="307"/>
      <c r="J3033" s="6"/>
    </row>
    <row r="3034" spans="2:10" s="326" customFormat="1" ht="15">
      <c r="B3034" s="316">
        <v>42817.891828704</v>
      </c>
      <c r="C3034" s="304">
        <v>1000</v>
      </c>
      <c r="D3034" s="123">
        <f t="shared" si="47"/>
        <v>70</v>
      </c>
      <c r="E3034" s="304">
        <v>930</v>
      </c>
      <c r="F3034" s="312" t="s">
        <v>1244</v>
      </c>
      <c r="H3034" s="6"/>
      <c r="I3034" s="307"/>
      <c r="J3034" s="6"/>
    </row>
    <row r="3035" spans="2:10" s="326" customFormat="1" ht="15">
      <c r="B3035" s="316">
        <v>42817.89875</v>
      </c>
      <c r="C3035" s="304">
        <v>500</v>
      </c>
      <c r="D3035" s="123">
        <f t="shared" si="47"/>
        <v>25</v>
      </c>
      <c r="E3035" s="304">
        <v>475</v>
      </c>
      <c r="F3035" s="312" t="s">
        <v>1376</v>
      </c>
      <c r="H3035" s="6"/>
      <c r="I3035" s="307"/>
      <c r="J3035" s="6"/>
    </row>
    <row r="3036" spans="2:10" s="326" customFormat="1" ht="15">
      <c r="B3036" s="316">
        <v>42817.902418981001</v>
      </c>
      <c r="C3036" s="304">
        <v>200</v>
      </c>
      <c r="D3036" s="123">
        <f t="shared" si="47"/>
        <v>10</v>
      </c>
      <c r="E3036" s="304">
        <v>190</v>
      </c>
      <c r="F3036" s="312" t="s">
        <v>3365</v>
      </c>
      <c r="H3036" s="6"/>
      <c r="I3036" s="307"/>
      <c r="J3036" s="6"/>
    </row>
    <row r="3037" spans="2:10" s="326" customFormat="1" ht="15">
      <c r="B3037" s="316">
        <v>42817.911307870003</v>
      </c>
      <c r="C3037" s="304">
        <v>2000</v>
      </c>
      <c r="D3037" s="123">
        <f t="shared" si="47"/>
        <v>99</v>
      </c>
      <c r="E3037" s="304">
        <v>1901</v>
      </c>
      <c r="F3037" s="312" t="s">
        <v>1344</v>
      </c>
      <c r="H3037" s="6"/>
      <c r="I3037" s="307"/>
      <c r="J3037" s="6"/>
    </row>
    <row r="3038" spans="2:10" s="326" customFormat="1" ht="15">
      <c r="B3038" s="316">
        <v>42817.921215278002</v>
      </c>
      <c r="C3038" s="304">
        <v>350</v>
      </c>
      <c r="D3038" s="123">
        <f t="shared" si="47"/>
        <v>24.5</v>
      </c>
      <c r="E3038" s="304">
        <v>325.5</v>
      </c>
      <c r="F3038" s="312" t="s">
        <v>1656</v>
      </c>
      <c r="H3038" s="6"/>
      <c r="I3038" s="307"/>
      <c r="J3038" s="6"/>
    </row>
    <row r="3039" spans="2:10" s="326" customFormat="1" ht="15">
      <c r="B3039" s="316">
        <v>42817.948784722001</v>
      </c>
      <c r="C3039" s="304">
        <v>50</v>
      </c>
      <c r="D3039" s="123">
        <f t="shared" si="47"/>
        <v>2.5</v>
      </c>
      <c r="E3039" s="304">
        <v>47.5</v>
      </c>
      <c r="F3039" s="312" t="s">
        <v>3366</v>
      </c>
      <c r="H3039" s="6"/>
      <c r="I3039" s="307"/>
      <c r="J3039" s="6"/>
    </row>
    <row r="3040" spans="2:10" s="326" customFormat="1" ht="15">
      <c r="B3040" s="316">
        <v>42817.950624999998</v>
      </c>
      <c r="C3040" s="304">
        <v>50</v>
      </c>
      <c r="D3040" s="123">
        <f t="shared" si="47"/>
        <v>2.5</v>
      </c>
      <c r="E3040" s="304">
        <v>47.5</v>
      </c>
      <c r="F3040" s="312" t="s">
        <v>3367</v>
      </c>
      <c r="H3040" s="6"/>
      <c r="I3040" s="307"/>
      <c r="J3040" s="6"/>
    </row>
    <row r="3041" spans="2:10" s="326" customFormat="1" ht="15">
      <c r="B3041" s="316">
        <v>42817.955821759002</v>
      </c>
      <c r="C3041" s="304">
        <v>150</v>
      </c>
      <c r="D3041" s="123">
        <f t="shared" si="47"/>
        <v>10.5</v>
      </c>
      <c r="E3041" s="304">
        <v>139.5</v>
      </c>
      <c r="F3041" s="312" t="s">
        <v>3368</v>
      </c>
      <c r="H3041" s="6"/>
      <c r="I3041" s="307"/>
      <c r="J3041" s="6"/>
    </row>
    <row r="3042" spans="2:10" s="326" customFormat="1" ht="15">
      <c r="B3042" s="316">
        <v>42818.191435184999</v>
      </c>
      <c r="C3042" s="304">
        <v>50</v>
      </c>
      <c r="D3042" s="123">
        <f t="shared" si="47"/>
        <v>2.4799999999999969</v>
      </c>
      <c r="E3042" s="304">
        <v>47.52</v>
      </c>
      <c r="F3042" s="312" t="s">
        <v>3369</v>
      </c>
      <c r="H3042" s="6"/>
      <c r="I3042" s="307"/>
      <c r="J3042" s="6"/>
    </row>
    <row r="3043" spans="2:10" s="326" customFormat="1" ht="15">
      <c r="B3043" s="316">
        <v>42818.310057870003</v>
      </c>
      <c r="C3043" s="304">
        <v>10</v>
      </c>
      <c r="D3043" s="123">
        <f t="shared" si="47"/>
        <v>0.5</v>
      </c>
      <c r="E3043" s="304">
        <v>9.5</v>
      </c>
      <c r="F3043" s="312" t="s">
        <v>1254</v>
      </c>
      <c r="H3043" s="6"/>
      <c r="I3043" s="307"/>
      <c r="J3043" s="6"/>
    </row>
    <row r="3044" spans="2:10" s="326" customFormat="1" ht="15">
      <c r="B3044" s="316">
        <v>42818.352928241002</v>
      </c>
      <c r="C3044" s="304">
        <v>100</v>
      </c>
      <c r="D3044" s="123">
        <f t="shared" si="47"/>
        <v>5</v>
      </c>
      <c r="E3044" s="304">
        <v>95</v>
      </c>
      <c r="F3044" s="312" t="s">
        <v>1616</v>
      </c>
      <c r="H3044" s="6"/>
      <c r="I3044" s="307"/>
      <c r="J3044" s="6"/>
    </row>
    <row r="3045" spans="2:10" s="326" customFormat="1" ht="15">
      <c r="B3045" s="316">
        <v>42818.353993056</v>
      </c>
      <c r="C3045" s="304">
        <v>450</v>
      </c>
      <c r="D3045" s="123">
        <f t="shared" si="47"/>
        <v>31.5</v>
      </c>
      <c r="E3045" s="304">
        <v>418.5</v>
      </c>
      <c r="F3045" s="312" t="s">
        <v>3370</v>
      </c>
      <c r="H3045" s="6"/>
      <c r="I3045" s="307"/>
      <c r="J3045" s="6"/>
    </row>
    <row r="3046" spans="2:10" s="326" customFormat="1" ht="15">
      <c r="B3046" s="316">
        <v>42818.356643519</v>
      </c>
      <c r="C3046" s="304">
        <v>100</v>
      </c>
      <c r="D3046" s="123">
        <f t="shared" si="47"/>
        <v>4.9500000000000028</v>
      </c>
      <c r="E3046" s="304">
        <v>95.05</v>
      </c>
      <c r="F3046" s="312" t="s">
        <v>2795</v>
      </c>
      <c r="H3046" s="6"/>
      <c r="I3046" s="307"/>
      <c r="J3046" s="6"/>
    </row>
    <row r="3047" spans="2:10" s="326" customFormat="1" ht="15">
      <c r="B3047" s="316">
        <v>42818.387604167001</v>
      </c>
      <c r="C3047" s="304">
        <v>300</v>
      </c>
      <c r="D3047" s="123">
        <f t="shared" si="47"/>
        <v>15</v>
      </c>
      <c r="E3047" s="304">
        <v>285</v>
      </c>
      <c r="F3047" s="312" t="s">
        <v>3371</v>
      </c>
      <c r="H3047" s="6"/>
      <c r="I3047" s="307"/>
      <c r="J3047" s="6"/>
    </row>
    <row r="3048" spans="2:10" s="326" customFormat="1" ht="15">
      <c r="B3048" s="316">
        <v>42818.417685184999</v>
      </c>
      <c r="C3048" s="304">
        <v>80</v>
      </c>
      <c r="D3048" s="123">
        <f t="shared" si="47"/>
        <v>4</v>
      </c>
      <c r="E3048" s="304">
        <v>76</v>
      </c>
      <c r="F3048" s="312" t="s">
        <v>3372</v>
      </c>
      <c r="H3048" s="6"/>
      <c r="I3048" s="307"/>
      <c r="J3048" s="6"/>
    </row>
    <row r="3049" spans="2:10" s="326" customFormat="1" ht="15">
      <c r="B3049" s="316">
        <v>42818.432928241004</v>
      </c>
      <c r="C3049" s="304">
        <v>250</v>
      </c>
      <c r="D3049" s="123">
        <f t="shared" si="47"/>
        <v>12.5</v>
      </c>
      <c r="E3049" s="304">
        <v>237.5</v>
      </c>
      <c r="F3049" s="312" t="s">
        <v>3373</v>
      </c>
      <c r="H3049" s="6"/>
      <c r="I3049" s="307"/>
      <c r="J3049" s="6"/>
    </row>
    <row r="3050" spans="2:10" s="326" customFormat="1" ht="15">
      <c r="B3050" s="316">
        <v>42818.441493056001</v>
      </c>
      <c r="C3050" s="304">
        <v>50</v>
      </c>
      <c r="D3050" s="123">
        <f t="shared" si="47"/>
        <v>2.5</v>
      </c>
      <c r="E3050" s="304">
        <v>47.5</v>
      </c>
      <c r="F3050" s="312" t="s">
        <v>1354</v>
      </c>
      <c r="H3050" s="6"/>
      <c r="I3050" s="307"/>
      <c r="J3050" s="6"/>
    </row>
    <row r="3051" spans="2:10" s="326" customFormat="1" ht="15">
      <c r="B3051" s="316">
        <v>42818.448356481</v>
      </c>
      <c r="C3051" s="304">
        <v>50</v>
      </c>
      <c r="D3051" s="123">
        <f t="shared" si="47"/>
        <v>2.5</v>
      </c>
      <c r="E3051" s="304">
        <v>47.5</v>
      </c>
      <c r="F3051" s="312" t="s">
        <v>3101</v>
      </c>
      <c r="H3051" s="6"/>
      <c r="I3051" s="307"/>
      <c r="J3051" s="6"/>
    </row>
    <row r="3052" spans="2:10" s="326" customFormat="1" ht="15">
      <c r="B3052" s="316">
        <v>42818.454652777997</v>
      </c>
      <c r="C3052" s="304">
        <v>100</v>
      </c>
      <c r="D3052" s="123">
        <f t="shared" si="47"/>
        <v>5</v>
      </c>
      <c r="E3052" s="304">
        <v>95</v>
      </c>
      <c r="F3052" s="312" t="s">
        <v>3374</v>
      </c>
      <c r="H3052" s="6"/>
      <c r="I3052" s="307"/>
      <c r="J3052" s="6"/>
    </row>
    <row r="3053" spans="2:10" s="326" customFormat="1" ht="15">
      <c r="B3053" s="316">
        <v>42818.456400463001</v>
      </c>
      <c r="C3053" s="304">
        <v>900</v>
      </c>
      <c r="D3053" s="123">
        <f t="shared" si="47"/>
        <v>63</v>
      </c>
      <c r="E3053" s="304">
        <v>837</v>
      </c>
      <c r="F3053" s="312" t="s">
        <v>2736</v>
      </c>
      <c r="H3053" s="6"/>
      <c r="I3053" s="307"/>
      <c r="J3053" s="6"/>
    </row>
    <row r="3054" spans="2:10" s="326" customFormat="1" ht="15">
      <c r="B3054" s="316">
        <v>42818.458368056003</v>
      </c>
      <c r="C3054" s="304">
        <v>50</v>
      </c>
      <c r="D3054" s="123">
        <f t="shared" si="47"/>
        <v>2.5</v>
      </c>
      <c r="E3054" s="304">
        <v>47.5</v>
      </c>
      <c r="F3054" s="312" t="s">
        <v>3375</v>
      </c>
      <c r="H3054" s="6"/>
      <c r="I3054" s="307"/>
      <c r="J3054" s="6"/>
    </row>
    <row r="3055" spans="2:10" s="326" customFormat="1" ht="15">
      <c r="B3055" s="316">
        <v>42818.458402778</v>
      </c>
      <c r="C3055" s="304">
        <v>50</v>
      </c>
      <c r="D3055" s="123">
        <f t="shared" si="47"/>
        <v>3.5</v>
      </c>
      <c r="E3055" s="304">
        <v>46.5</v>
      </c>
      <c r="F3055" s="312" t="s">
        <v>3376</v>
      </c>
      <c r="H3055" s="6"/>
      <c r="I3055" s="307"/>
      <c r="J3055" s="6"/>
    </row>
    <row r="3056" spans="2:10" s="326" customFormat="1" ht="15">
      <c r="B3056" s="316">
        <v>42818.458437499998</v>
      </c>
      <c r="C3056" s="304">
        <v>50</v>
      </c>
      <c r="D3056" s="123">
        <f t="shared" si="47"/>
        <v>3.5</v>
      </c>
      <c r="E3056" s="304">
        <v>46.5</v>
      </c>
      <c r="F3056" s="312" t="s">
        <v>3377</v>
      </c>
      <c r="H3056" s="6"/>
      <c r="I3056" s="307"/>
      <c r="J3056" s="6"/>
    </row>
    <row r="3057" spans="2:10" s="326" customFormat="1" ht="15">
      <c r="B3057" s="316">
        <v>42818.458564815002</v>
      </c>
      <c r="C3057" s="304">
        <v>100</v>
      </c>
      <c r="D3057" s="123">
        <f t="shared" si="47"/>
        <v>7</v>
      </c>
      <c r="E3057" s="304">
        <v>93</v>
      </c>
      <c r="F3057" s="312" t="s">
        <v>2422</v>
      </c>
      <c r="H3057" s="6"/>
      <c r="I3057" s="307"/>
      <c r="J3057" s="6"/>
    </row>
    <row r="3058" spans="2:10" s="326" customFormat="1" ht="15">
      <c r="B3058" s="316">
        <v>42818.458611110997</v>
      </c>
      <c r="C3058" s="304">
        <v>50</v>
      </c>
      <c r="D3058" s="123">
        <f t="shared" si="47"/>
        <v>2.4799999999999969</v>
      </c>
      <c r="E3058" s="304">
        <v>47.52</v>
      </c>
      <c r="F3058" s="312" t="s">
        <v>3378</v>
      </c>
      <c r="H3058" s="6"/>
      <c r="I3058" s="307"/>
      <c r="J3058" s="6"/>
    </row>
    <row r="3059" spans="2:10" s="326" customFormat="1" ht="15">
      <c r="B3059" s="316">
        <v>42818.458645833001</v>
      </c>
      <c r="C3059" s="304">
        <v>200</v>
      </c>
      <c r="D3059" s="123">
        <f t="shared" si="47"/>
        <v>14</v>
      </c>
      <c r="E3059" s="304">
        <v>186</v>
      </c>
      <c r="F3059" s="312" t="s">
        <v>3379</v>
      </c>
      <c r="H3059" s="6"/>
      <c r="I3059" s="307"/>
      <c r="J3059" s="6"/>
    </row>
    <row r="3060" spans="2:10" s="326" customFormat="1" ht="15">
      <c r="B3060" s="316">
        <v>42818.458807870004</v>
      </c>
      <c r="C3060" s="304">
        <v>50</v>
      </c>
      <c r="D3060" s="123">
        <f t="shared" si="47"/>
        <v>2.5</v>
      </c>
      <c r="E3060" s="304">
        <v>47.5</v>
      </c>
      <c r="F3060" s="312" t="s">
        <v>3380</v>
      </c>
      <c r="H3060" s="6"/>
      <c r="I3060" s="307"/>
      <c r="J3060" s="6"/>
    </row>
    <row r="3061" spans="2:10" s="326" customFormat="1" ht="15">
      <c r="B3061" s="316">
        <v>42818.458831019001</v>
      </c>
      <c r="C3061" s="304">
        <v>500</v>
      </c>
      <c r="D3061" s="123">
        <f t="shared" si="47"/>
        <v>25</v>
      </c>
      <c r="E3061" s="304">
        <v>475</v>
      </c>
      <c r="F3061" s="312" t="s">
        <v>3381</v>
      </c>
      <c r="H3061" s="6"/>
      <c r="I3061" s="307"/>
      <c r="J3061" s="6"/>
    </row>
    <row r="3062" spans="2:10" s="326" customFormat="1" ht="15">
      <c r="B3062" s="316">
        <v>42818.458865740999</v>
      </c>
      <c r="C3062" s="304">
        <v>40</v>
      </c>
      <c r="D3062" s="123">
        <f t="shared" si="47"/>
        <v>2</v>
      </c>
      <c r="E3062" s="304">
        <v>38</v>
      </c>
      <c r="F3062" s="312" t="s">
        <v>2455</v>
      </c>
      <c r="H3062" s="6"/>
      <c r="I3062" s="307"/>
      <c r="J3062" s="6"/>
    </row>
    <row r="3063" spans="2:10" s="326" customFormat="1" ht="15">
      <c r="B3063" s="316">
        <v>42818.459108796</v>
      </c>
      <c r="C3063" s="304">
        <v>100</v>
      </c>
      <c r="D3063" s="123">
        <f t="shared" si="47"/>
        <v>4.9500000000000028</v>
      </c>
      <c r="E3063" s="304">
        <v>95.05</v>
      </c>
      <c r="F3063" s="312" t="s">
        <v>3382</v>
      </c>
      <c r="H3063" s="6"/>
      <c r="I3063" s="307"/>
      <c r="J3063" s="6"/>
    </row>
    <row r="3064" spans="2:10" s="326" customFormat="1" ht="15">
      <c r="B3064" s="316">
        <v>42818.459120369997</v>
      </c>
      <c r="C3064" s="304">
        <v>150</v>
      </c>
      <c r="D3064" s="123">
        <f t="shared" si="47"/>
        <v>7.4300000000000068</v>
      </c>
      <c r="E3064" s="304">
        <v>142.57</v>
      </c>
      <c r="F3064" s="312" t="s">
        <v>3383</v>
      </c>
      <c r="H3064" s="6"/>
      <c r="I3064" s="307"/>
      <c r="J3064" s="6"/>
    </row>
    <row r="3065" spans="2:10" s="326" customFormat="1" ht="15">
      <c r="B3065" s="316">
        <v>42818.459131944001</v>
      </c>
      <c r="C3065" s="304">
        <v>350</v>
      </c>
      <c r="D3065" s="123">
        <f t="shared" si="47"/>
        <v>17.5</v>
      </c>
      <c r="E3065" s="304">
        <v>332.5</v>
      </c>
      <c r="F3065" s="312" t="s">
        <v>3355</v>
      </c>
      <c r="H3065" s="6"/>
      <c r="I3065" s="307"/>
      <c r="J3065" s="6"/>
    </row>
    <row r="3066" spans="2:10" s="326" customFormat="1" ht="15">
      <c r="B3066" s="316">
        <v>42818.460833333003</v>
      </c>
      <c r="C3066" s="304">
        <v>50</v>
      </c>
      <c r="D3066" s="123">
        <f t="shared" si="47"/>
        <v>2.5</v>
      </c>
      <c r="E3066" s="304">
        <v>47.5</v>
      </c>
      <c r="F3066" s="312" t="s">
        <v>3384</v>
      </c>
      <c r="H3066" s="6"/>
      <c r="I3066" s="307"/>
      <c r="J3066" s="6"/>
    </row>
    <row r="3067" spans="2:10" s="326" customFormat="1" ht="15">
      <c r="B3067" s="316">
        <v>42818.471805556001</v>
      </c>
      <c r="C3067" s="304">
        <v>300</v>
      </c>
      <c r="D3067" s="123">
        <f t="shared" si="47"/>
        <v>21</v>
      </c>
      <c r="E3067" s="304">
        <v>279</v>
      </c>
      <c r="F3067" s="312" t="s">
        <v>3358</v>
      </c>
      <c r="H3067" s="6"/>
      <c r="I3067" s="307"/>
      <c r="J3067" s="6"/>
    </row>
    <row r="3068" spans="2:10" s="326" customFormat="1" ht="15">
      <c r="B3068" s="316">
        <v>42818.480162036998</v>
      </c>
      <c r="C3068" s="304">
        <v>500</v>
      </c>
      <c r="D3068" s="123">
        <f t="shared" si="47"/>
        <v>24.75</v>
      </c>
      <c r="E3068" s="304">
        <v>475.25</v>
      </c>
      <c r="F3068" s="312" t="s">
        <v>3385</v>
      </c>
      <c r="H3068" s="6"/>
      <c r="I3068" s="307"/>
      <c r="J3068" s="6"/>
    </row>
    <row r="3069" spans="2:10" s="326" customFormat="1" ht="15">
      <c r="B3069" s="316">
        <v>42818.490937499999</v>
      </c>
      <c r="C3069" s="304">
        <v>200</v>
      </c>
      <c r="D3069" s="123">
        <f t="shared" si="47"/>
        <v>10</v>
      </c>
      <c r="E3069" s="304">
        <v>190</v>
      </c>
      <c r="F3069" s="312" t="s">
        <v>1132</v>
      </c>
      <c r="H3069" s="6"/>
      <c r="I3069" s="307"/>
      <c r="J3069" s="6"/>
    </row>
    <row r="3070" spans="2:10" s="326" customFormat="1" ht="15">
      <c r="B3070" s="316">
        <v>42818.498900462997</v>
      </c>
      <c r="C3070" s="304">
        <v>500</v>
      </c>
      <c r="D3070" s="123">
        <f t="shared" si="47"/>
        <v>25</v>
      </c>
      <c r="E3070" s="304">
        <v>475</v>
      </c>
      <c r="F3070" s="312" t="s">
        <v>1913</v>
      </c>
      <c r="H3070" s="6"/>
      <c r="I3070" s="307"/>
      <c r="J3070" s="6"/>
    </row>
    <row r="3071" spans="2:10" s="326" customFormat="1" ht="15">
      <c r="B3071" s="316">
        <v>42818.523692130002</v>
      </c>
      <c r="C3071" s="304">
        <v>100</v>
      </c>
      <c r="D3071" s="123">
        <f t="shared" si="47"/>
        <v>5</v>
      </c>
      <c r="E3071" s="304">
        <v>95</v>
      </c>
      <c r="F3071" s="312" t="s">
        <v>2577</v>
      </c>
      <c r="H3071" s="6"/>
      <c r="I3071" s="307"/>
      <c r="J3071" s="6"/>
    </row>
    <row r="3072" spans="2:10" s="326" customFormat="1" ht="15">
      <c r="B3072" s="316">
        <v>42818.567881944</v>
      </c>
      <c r="C3072" s="304">
        <v>100</v>
      </c>
      <c r="D3072" s="123">
        <f t="shared" si="47"/>
        <v>4.9500000000000028</v>
      </c>
      <c r="E3072" s="304">
        <v>95.05</v>
      </c>
      <c r="F3072" s="312" t="s">
        <v>3386</v>
      </c>
      <c r="H3072" s="6"/>
      <c r="I3072" s="307"/>
      <c r="J3072" s="6"/>
    </row>
    <row r="3073" spans="2:10" s="326" customFormat="1" ht="15">
      <c r="B3073" s="316">
        <v>42818.567974537</v>
      </c>
      <c r="C3073" s="304">
        <v>1000</v>
      </c>
      <c r="D3073" s="123">
        <f t="shared" si="47"/>
        <v>50</v>
      </c>
      <c r="E3073" s="304">
        <v>950</v>
      </c>
      <c r="F3073" s="312" t="s">
        <v>3387</v>
      </c>
      <c r="H3073" s="6"/>
      <c r="I3073" s="307"/>
      <c r="J3073" s="6"/>
    </row>
    <row r="3074" spans="2:10" s="326" customFormat="1" ht="15">
      <c r="B3074" s="316">
        <v>42818.579768518997</v>
      </c>
      <c r="C3074" s="304">
        <v>1000</v>
      </c>
      <c r="D3074" s="123">
        <f t="shared" si="47"/>
        <v>50</v>
      </c>
      <c r="E3074" s="304">
        <v>950</v>
      </c>
      <c r="F3074" s="312" t="s">
        <v>1896</v>
      </c>
      <c r="H3074" s="6"/>
      <c r="I3074" s="307"/>
      <c r="J3074" s="6"/>
    </row>
    <row r="3075" spans="2:10" s="326" customFormat="1" ht="15">
      <c r="B3075" s="316">
        <v>42818.581574074</v>
      </c>
      <c r="C3075" s="304">
        <v>1000</v>
      </c>
      <c r="D3075" s="123">
        <f t="shared" si="47"/>
        <v>49.5</v>
      </c>
      <c r="E3075" s="304">
        <v>950.5</v>
      </c>
      <c r="F3075" s="312" t="s">
        <v>3388</v>
      </c>
      <c r="H3075" s="6"/>
      <c r="I3075" s="307"/>
      <c r="J3075" s="6"/>
    </row>
    <row r="3076" spans="2:10" s="326" customFormat="1" ht="15">
      <c r="B3076" s="316">
        <v>42818.589108795997</v>
      </c>
      <c r="C3076" s="304">
        <v>50</v>
      </c>
      <c r="D3076" s="123">
        <f t="shared" si="47"/>
        <v>2.4799999999999969</v>
      </c>
      <c r="E3076" s="304">
        <v>47.52</v>
      </c>
      <c r="F3076" s="312" t="s">
        <v>3389</v>
      </c>
      <c r="H3076" s="6"/>
      <c r="I3076" s="307"/>
      <c r="J3076" s="6"/>
    </row>
    <row r="3077" spans="2:10" s="326" customFormat="1" ht="15">
      <c r="B3077" s="316">
        <v>42818.592060185001</v>
      </c>
      <c r="C3077" s="304">
        <v>50</v>
      </c>
      <c r="D3077" s="123">
        <f t="shared" si="47"/>
        <v>2.5</v>
      </c>
      <c r="E3077" s="304">
        <v>47.5</v>
      </c>
      <c r="F3077" s="312" t="s">
        <v>3390</v>
      </c>
      <c r="H3077" s="6"/>
      <c r="I3077" s="307"/>
      <c r="J3077" s="6"/>
    </row>
    <row r="3078" spans="2:10" s="326" customFormat="1" ht="15">
      <c r="B3078" s="316">
        <v>42818.596493056</v>
      </c>
      <c r="C3078" s="304">
        <v>500</v>
      </c>
      <c r="D3078" s="123">
        <f t="shared" ref="D3078:D3141" si="48">C3078-E3078</f>
        <v>25</v>
      </c>
      <c r="E3078" s="304">
        <v>475</v>
      </c>
      <c r="F3078" s="312" t="s">
        <v>2688</v>
      </c>
      <c r="H3078" s="6"/>
      <c r="I3078" s="307"/>
      <c r="J3078" s="6"/>
    </row>
    <row r="3079" spans="2:10" s="326" customFormat="1" ht="15">
      <c r="B3079" s="316">
        <v>42818.597916667</v>
      </c>
      <c r="C3079" s="304">
        <v>70</v>
      </c>
      <c r="D3079" s="123">
        <f t="shared" si="48"/>
        <v>3.4699999999999989</v>
      </c>
      <c r="E3079" s="304">
        <v>66.53</v>
      </c>
      <c r="F3079" s="312" t="s">
        <v>3391</v>
      </c>
      <c r="H3079" s="6"/>
      <c r="I3079" s="307"/>
      <c r="J3079" s="6"/>
    </row>
    <row r="3080" spans="2:10" s="326" customFormat="1" ht="15">
      <c r="B3080" s="316">
        <v>42818.608587962997</v>
      </c>
      <c r="C3080" s="304">
        <v>300</v>
      </c>
      <c r="D3080" s="123">
        <f t="shared" si="48"/>
        <v>15</v>
      </c>
      <c r="E3080" s="304">
        <v>285</v>
      </c>
      <c r="F3080" s="312" t="s">
        <v>1636</v>
      </c>
      <c r="H3080" s="6"/>
      <c r="I3080" s="307"/>
      <c r="J3080" s="6"/>
    </row>
    <row r="3081" spans="2:10" s="326" customFormat="1" ht="15">
      <c r="B3081" s="316">
        <v>42818.616238426002</v>
      </c>
      <c r="C3081" s="304">
        <v>50</v>
      </c>
      <c r="D3081" s="123">
        <f t="shared" si="48"/>
        <v>2.5</v>
      </c>
      <c r="E3081" s="304">
        <v>47.5</v>
      </c>
      <c r="F3081" s="312" t="s">
        <v>3392</v>
      </c>
      <c r="H3081" s="6"/>
      <c r="I3081" s="307"/>
      <c r="J3081" s="6"/>
    </row>
    <row r="3082" spans="2:10" s="326" customFormat="1" ht="15">
      <c r="B3082" s="316">
        <v>42818.621238426</v>
      </c>
      <c r="C3082" s="304">
        <v>100</v>
      </c>
      <c r="D3082" s="123">
        <f t="shared" si="48"/>
        <v>4.9500000000000028</v>
      </c>
      <c r="E3082" s="304">
        <v>95.05</v>
      </c>
      <c r="F3082" s="312" t="s">
        <v>3393</v>
      </c>
      <c r="H3082" s="6"/>
      <c r="I3082" s="307"/>
      <c r="J3082" s="6"/>
    </row>
    <row r="3083" spans="2:10" s="326" customFormat="1" ht="15">
      <c r="B3083" s="316">
        <v>42818.622326388999</v>
      </c>
      <c r="C3083" s="304">
        <v>150</v>
      </c>
      <c r="D3083" s="123">
        <f t="shared" si="48"/>
        <v>7.5</v>
      </c>
      <c r="E3083" s="304">
        <v>142.5</v>
      </c>
      <c r="F3083" s="312" t="s">
        <v>3394</v>
      </c>
      <c r="H3083" s="6"/>
      <c r="I3083" s="307"/>
      <c r="J3083" s="6"/>
    </row>
    <row r="3084" spans="2:10" s="326" customFormat="1" ht="15">
      <c r="B3084" s="316">
        <v>42818.622407406998</v>
      </c>
      <c r="C3084" s="304">
        <v>50</v>
      </c>
      <c r="D3084" s="123">
        <f t="shared" si="48"/>
        <v>2.4799999999999969</v>
      </c>
      <c r="E3084" s="304">
        <v>47.52</v>
      </c>
      <c r="F3084" s="312" t="s">
        <v>1722</v>
      </c>
      <c r="H3084" s="6"/>
      <c r="I3084" s="307"/>
      <c r="J3084" s="6"/>
    </row>
    <row r="3085" spans="2:10" s="326" customFormat="1" ht="15">
      <c r="B3085" s="316">
        <v>42818.625659721998</v>
      </c>
      <c r="C3085" s="304">
        <v>100</v>
      </c>
      <c r="D3085" s="123">
        <f t="shared" si="48"/>
        <v>7</v>
      </c>
      <c r="E3085" s="304">
        <v>93</v>
      </c>
      <c r="F3085" s="312" t="s">
        <v>3395</v>
      </c>
      <c r="H3085" s="6"/>
      <c r="I3085" s="307"/>
      <c r="J3085" s="6"/>
    </row>
    <row r="3086" spans="2:10" s="326" customFormat="1" ht="15">
      <c r="B3086" s="316">
        <v>42818.625694444003</v>
      </c>
      <c r="C3086" s="304">
        <v>50</v>
      </c>
      <c r="D3086" s="123">
        <f t="shared" si="48"/>
        <v>3.5</v>
      </c>
      <c r="E3086" s="304">
        <v>46.5</v>
      </c>
      <c r="F3086" s="312" t="s">
        <v>3396</v>
      </c>
      <c r="H3086" s="6"/>
      <c r="I3086" s="307"/>
      <c r="J3086" s="6"/>
    </row>
    <row r="3087" spans="2:10" s="326" customFormat="1" ht="15">
      <c r="B3087" s="316">
        <v>42818.626122684997</v>
      </c>
      <c r="C3087" s="304">
        <v>100</v>
      </c>
      <c r="D3087" s="123">
        <f t="shared" si="48"/>
        <v>5</v>
      </c>
      <c r="E3087" s="304">
        <v>95</v>
      </c>
      <c r="F3087" s="312" t="s">
        <v>2515</v>
      </c>
      <c r="H3087" s="6"/>
      <c r="I3087" s="307"/>
      <c r="J3087" s="6"/>
    </row>
    <row r="3088" spans="2:10" s="326" customFormat="1" ht="15">
      <c r="B3088" s="316">
        <v>42818.628090277998</v>
      </c>
      <c r="C3088" s="304">
        <v>100</v>
      </c>
      <c r="D3088" s="123">
        <f t="shared" si="48"/>
        <v>7</v>
      </c>
      <c r="E3088" s="304">
        <v>93</v>
      </c>
      <c r="F3088" s="312" t="s">
        <v>3396</v>
      </c>
      <c r="H3088" s="6"/>
      <c r="I3088" s="307"/>
      <c r="J3088" s="6"/>
    </row>
    <row r="3089" spans="2:10" s="326" customFormat="1" ht="15">
      <c r="B3089" s="316">
        <v>42818.629699074001</v>
      </c>
      <c r="C3089" s="304">
        <v>100</v>
      </c>
      <c r="D3089" s="123">
        <f t="shared" si="48"/>
        <v>7</v>
      </c>
      <c r="E3089" s="304">
        <v>93</v>
      </c>
      <c r="F3089" s="312" t="s">
        <v>3397</v>
      </c>
      <c r="H3089" s="6"/>
      <c r="I3089" s="307"/>
      <c r="J3089" s="6"/>
    </row>
    <row r="3090" spans="2:10" s="326" customFormat="1" ht="15">
      <c r="B3090" s="316">
        <v>42818.632106481004</v>
      </c>
      <c r="C3090" s="304">
        <v>500</v>
      </c>
      <c r="D3090" s="123">
        <f t="shared" si="48"/>
        <v>24.75</v>
      </c>
      <c r="E3090" s="304">
        <v>475.25</v>
      </c>
      <c r="F3090" s="312" t="s">
        <v>1109</v>
      </c>
      <c r="H3090" s="6"/>
      <c r="I3090" s="307"/>
      <c r="J3090" s="6"/>
    </row>
    <row r="3091" spans="2:10" s="326" customFormat="1" ht="15">
      <c r="B3091" s="316">
        <v>42818.634363425997</v>
      </c>
      <c r="C3091" s="304">
        <v>200</v>
      </c>
      <c r="D3091" s="123">
        <f t="shared" si="48"/>
        <v>10</v>
      </c>
      <c r="E3091" s="304">
        <v>190</v>
      </c>
      <c r="F3091" s="312" t="s">
        <v>3398</v>
      </c>
      <c r="H3091" s="6"/>
      <c r="I3091" s="307"/>
      <c r="J3091" s="6"/>
    </row>
    <row r="3092" spans="2:10" s="326" customFormat="1" ht="15">
      <c r="B3092" s="316">
        <v>42818.637673611003</v>
      </c>
      <c r="C3092" s="304">
        <v>50</v>
      </c>
      <c r="D3092" s="123">
        <f t="shared" si="48"/>
        <v>3.5</v>
      </c>
      <c r="E3092" s="304">
        <v>46.5</v>
      </c>
      <c r="F3092" s="312" t="s">
        <v>1288</v>
      </c>
      <c r="H3092" s="6"/>
      <c r="I3092" s="307"/>
      <c r="J3092" s="6"/>
    </row>
    <row r="3093" spans="2:10" s="326" customFormat="1" ht="15">
      <c r="B3093" s="316">
        <v>42818.640706019003</v>
      </c>
      <c r="C3093" s="304">
        <v>50</v>
      </c>
      <c r="D3093" s="123">
        <f t="shared" si="48"/>
        <v>3.5</v>
      </c>
      <c r="E3093" s="304">
        <v>46.5</v>
      </c>
      <c r="F3093" s="312" t="s">
        <v>1288</v>
      </c>
      <c r="H3093" s="6"/>
      <c r="I3093" s="307"/>
      <c r="J3093" s="6"/>
    </row>
    <row r="3094" spans="2:10" s="326" customFormat="1" ht="15">
      <c r="B3094" s="316">
        <v>42818.644166667</v>
      </c>
      <c r="C3094" s="304">
        <v>500</v>
      </c>
      <c r="D3094" s="123">
        <f t="shared" si="48"/>
        <v>25</v>
      </c>
      <c r="E3094" s="304">
        <v>475</v>
      </c>
      <c r="F3094" s="312" t="s">
        <v>3399</v>
      </c>
      <c r="H3094" s="6"/>
      <c r="I3094" s="307"/>
      <c r="J3094" s="6"/>
    </row>
    <row r="3095" spans="2:10" s="326" customFormat="1" ht="15">
      <c r="B3095" s="316">
        <v>42818.646979167002</v>
      </c>
      <c r="C3095" s="304">
        <v>100</v>
      </c>
      <c r="D3095" s="123">
        <f t="shared" si="48"/>
        <v>5</v>
      </c>
      <c r="E3095" s="304">
        <v>95</v>
      </c>
      <c r="F3095" s="312" t="s">
        <v>3400</v>
      </c>
      <c r="H3095" s="6"/>
      <c r="I3095" s="307"/>
      <c r="J3095" s="6"/>
    </row>
    <row r="3096" spans="2:10" s="326" customFormat="1" ht="15">
      <c r="B3096" s="316">
        <v>42818.648136573996</v>
      </c>
      <c r="C3096" s="304">
        <v>50</v>
      </c>
      <c r="D3096" s="123">
        <f t="shared" si="48"/>
        <v>2.4799999999999969</v>
      </c>
      <c r="E3096" s="304">
        <v>47.52</v>
      </c>
      <c r="F3096" s="312" t="s">
        <v>1946</v>
      </c>
      <c r="H3096" s="6"/>
      <c r="I3096" s="307"/>
      <c r="J3096" s="6"/>
    </row>
    <row r="3097" spans="2:10" s="326" customFormat="1" ht="15">
      <c r="B3097" s="316">
        <v>42818.649826389003</v>
      </c>
      <c r="C3097" s="304">
        <v>90</v>
      </c>
      <c r="D3097" s="123">
        <f t="shared" si="48"/>
        <v>4.4599999999999937</v>
      </c>
      <c r="E3097" s="304">
        <v>85.54</v>
      </c>
      <c r="F3097" s="312" t="s">
        <v>2329</v>
      </c>
      <c r="H3097" s="6"/>
      <c r="I3097" s="307"/>
      <c r="J3097" s="6"/>
    </row>
    <row r="3098" spans="2:10" s="326" customFormat="1" ht="15">
      <c r="B3098" s="316">
        <v>42818.650324073998</v>
      </c>
      <c r="C3098" s="304">
        <v>100</v>
      </c>
      <c r="D3098" s="123">
        <f t="shared" si="48"/>
        <v>5</v>
      </c>
      <c r="E3098" s="304">
        <v>95</v>
      </c>
      <c r="F3098" s="312" t="s">
        <v>3401</v>
      </c>
      <c r="H3098" s="6"/>
      <c r="I3098" s="307"/>
      <c r="J3098" s="6"/>
    </row>
    <row r="3099" spans="2:10" s="326" customFormat="1" ht="15">
      <c r="B3099" s="316">
        <v>42818.650358796003</v>
      </c>
      <c r="C3099" s="304">
        <v>500</v>
      </c>
      <c r="D3099" s="123">
        <f t="shared" si="48"/>
        <v>25</v>
      </c>
      <c r="E3099" s="304">
        <v>475</v>
      </c>
      <c r="F3099" s="312" t="s">
        <v>3402</v>
      </c>
      <c r="H3099" s="6"/>
      <c r="I3099" s="307"/>
      <c r="J3099" s="6"/>
    </row>
    <row r="3100" spans="2:10" s="326" customFormat="1" ht="15">
      <c r="B3100" s="316">
        <v>42818.652314815001</v>
      </c>
      <c r="C3100" s="304">
        <v>200</v>
      </c>
      <c r="D3100" s="123">
        <f t="shared" si="48"/>
        <v>10</v>
      </c>
      <c r="E3100" s="304">
        <v>190</v>
      </c>
      <c r="F3100" s="312" t="s">
        <v>3403</v>
      </c>
      <c r="H3100" s="6"/>
      <c r="I3100" s="307"/>
      <c r="J3100" s="6"/>
    </row>
    <row r="3101" spans="2:10" s="326" customFormat="1" ht="15">
      <c r="B3101" s="316">
        <v>42818.665266204</v>
      </c>
      <c r="C3101" s="304">
        <v>300</v>
      </c>
      <c r="D3101" s="123">
        <f t="shared" si="48"/>
        <v>14.850000000000023</v>
      </c>
      <c r="E3101" s="304">
        <v>285.14999999999998</v>
      </c>
      <c r="F3101" s="312" t="s">
        <v>1754</v>
      </c>
      <c r="H3101" s="6"/>
      <c r="I3101" s="307"/>
      <c r="J3101" s="6"/>
    </row>
    <row r="3102" spans="2:10" s="326" customFormat="1" ht="15">
      <c r="B3102" s="316">
        <v>42818.665509259001</v>
      </c>
      <c r="C3102" s="304">
        <v>100</v>
      </c>
      <c r="D3102" s="123">
        <f t="shared" si="48"/>
        <v>7</v>
      </c>
      <c r="E3102" s="304">
        <v>93</v>
      </c>
      <c r="F3102" s="312" t="s">
        <v>3404</v>
      </c>
      <c r="H3102" s="6"/>
      <c r="I3102" s="307"/>
      <c r="J3102" s="6"/>
    </row>
    <row r="3103" spans="2:10" s="326" customFormat="1" ht="15">
      <c r="B3103" s="316">
        <v>42818.667696759003</v>
      </c>
      <c r="C3103" s="304">
        <v>300</v>
      </c>
      <c r="D3103" s="123">
        <f t="shared" si="48"/>
        <v>14.850000000000023</v>
      </c>
      <c r="E3103" s="304">
        <v>285.14999999999998</v>
      </c>
      <c r="F3103" s="312" t="s">
        <v>1162</v>
      </c>
      <c r="H3103" s="6"/>
      <c r="I3103" s="307"/>
      <c r="J3103" s="6"/>
    </row>
    <row r="3104" spans="2:10" s="326" customFormat="1" ht="15">
      <c r="B3104" s="316">
        <v>42818.674386573999</v>
      </c>
      <c r="C3104" s="304">
        <v>100</v>
      </c>
      <c r="D3104" s="123">
        <f t="shared" si="48"/>
        <v>5</v>
      </c>
      <c r="E3104" s="304">
        <v>95</v>
      </c>
      <c r="F3104" s="312" t="s">
        <v>3405</v>
      </c>
      <c r="H3104" s="6"/>
      <c r="I3104" s="307"/>
      <c r="J3104" s="6"/>
    </row>
    <row r="3105" spans="2:10" s="326" customFormat="1" ht="15">
      <c r="B3105" s="316">
        <v>42818.676932870003</v>
      </c>
      <c r="C3105" s="304">
        <v>60</v>
      </c>
      <c r="D3105" s="123">
        <f t="shared" si="48"/>
        <v>3</v>
      </c>
      <c r="E3105" s="304">
        <v>57</v>
      </c>
      <c r="F3105" s="312" t="s">
        <v>1184</v>
      </c>
      <c r="H3105" s="6"/>
      <c r="I3105" s="307"/>
      <c r="J3105" s="6"/>
    </row>
    <row r="3106" spans="2:10" s="326" customFormat="1" ht="15">
      <c r="B3106" s="316">
        <v>42818.683946759003</v>
      </c>
      <c r="C3106" s="304">
        <v>100</v>
      </c>
      <c r="D3106" s="123">
        <f t="shared" si="48"/>
        <v>7</v>
      </c>
      <c r="E3106" s="304">
        <v>93</v>
      </c>
      <c r="F3106" s="312" t="s">
        <v>3406</v>
      </c>
      <c r="H3106" s="6"/>
      <c r="I3106" s="307"/>
      <c r="J3106" s="6"/>
    </row>
    <row r="3107" spans="2:10" s="326" customFormat="1" ht="15">
      <c r="B3107" s="316">
        <v>42818.688692130003</v>
      </c>
      <c r="C3107" s="304">
        <v>200</v>
      </c>
      <c r="D3107" s="123">
        <f t="shared" si="48"/>
        <v>10</v>
      </c>
      <c r="E3107" s="304">
        <v>190</v>
      </c>
      <c r="F3107" s="312" t="s">
        <v>3407</v>
      </c>
      <c r="H3107" s="6"/>
      <c r="I3107" s="307"/>
      <c r="J3107" s="6"/>
    </row>
    <row r="3108" spans="2:10" s="326" customFormat="1" ht="15">
      <c r="B3108" s="316">
        <v>42818.690601852002</v>
      </c>
      <c r="C3108" s="304">
        <v>100</v>
      </c>
      <c r="D3108" s="123">
        <f t="shared" si="48"/>
        <v>5</v>
      </c>
      <c r="E3108" s="304">
        <v>95</v>
      </c>
      <c r="F3108" s="312" t="s">
        <v>3408</v>
      </c>
      <c r="H3108" s="6"/>
      <c r="I3108" s="307"/>
      <c r="J3108" s="6"/>
    </row>
    <row r="3109" spans="2:10" s="326" customFormat="1" ht="15">
      <c r="B3109" s="316">
        <v>42818.697129630003</v>
      </c>
      <c r="C3109" s="304">
        <v>50</v>
      </c>
      <c r="D3109" s="123">
        <f t="shared" si="48"/>
        <v>2.4799999999999969</v>
      </c>
      <c r="E3109" s="304">
        <v>47.52</v>
      </c>
      <c r="F3109" s="312" t="s">
        <v>3409</v>
      </c>
      <c r="H3109" s="6"/>
      <c r="I3109" s="307"/>
      <c r="J3109" s="6"/>
    </row>
    <row r="3110" spans="2:10" s="326" customFormat="1" ht="15">
      <c r="B3110" s="316">
        <v>42818.703414352</v>
      </c>
      <c r="C3110" s="304">
        <v>100</v>
      </c>
      <c r="D3110" s="123">
        <f t="shared" si="48"/>
        <v>5</v>
      </c>
      <c r="E3110" s="304">
        <v>95</v>
      </c>
      <c r="F3110" s="312" t="s">
        <v>3410</v>
      </c>
      <c r="H3110" s="6"/>
      <c r="I3110" s="307"/>
      <c r="J3110" s="6"/>
    </row>
    <row r="3111" spans="2:10" s="326" customFormat="1" ht="15">
      <c r="B3111" s="316">
        <v>42818.716099537</v>
      </c>
      <c r="C3111" s="304">
        <v>100</v>
      </c>
      <c r="D3111" s="123">
        <f t="shared" si="48"/>
        <v>5</v>
      </c>
      <c r="E3111" s="304">
        <v>95</v>
      </c>
      <c r="F3111" s="312" t="s">
        <v>3411</v>
      </c>
      <c r="H3111" s="6"/>
      <c r="I3111" s="307"/>
      <c r="J3111" s="6"/>
    </row>
    <row r="3112" spans="2:10" s="326" customFormat="1" ht="15">
      <c r="B3112" s="316">
        <v>42818.721400463</v>
      </c>
      <c r="C3112" s="304">
        <v>1000</v>
      </c>
      <c r="D3112" s="123">
        <f t="shared" si="48"/>
        <v>70</v>
      </c>
      <c r="E3112" s="304">
        <v>930</v>
      </c>
      <c r="F3112" s="312" t="s">
        <v>1484</v>
      </c>
      <c r="H3112" s="6"/>
      <c r="I3112" s="307"/>
      <c r="J3112" s="6"/>
    </row>
    <row r="3113" spans="2:10" s="326" customFormat="1" ht="15">
      <c r="B3113" s="316">
        <v>42818.722500000003</v>
      </c>
      <c r="C3113" s="304">
        <v>300</v>
      </c>
      <c r="D3113" s="123">
        <f t="shared" si="48"/>
        <v>14.850000000000023</v>
      </c>
      <c r="E3113" s="304">
        <v>285.14999999999998</v>
      </c>
      <c r="F3113" s="312" t="s">
        <v>3412</v>
      </c>
      <c r="H3113" s="6"/>
      <c r="I3113" s="307"/>
      <c r="J3113" s="6"/>
    </row>
    <row r="3114" spans="2:10" s="326" customFormat="1" ht="15">
      <c r="B3114" s="316">
        <v>42818.734409721998</v>
      </c>
      <c r="C3114" s="304">
        <v>100</v>
      </c>
      <c r="D3114" s="123">
        <f t="shared" si="48"/>
        <v>5</v>
      </c>
      <c r="E3114" s="304">
        <v>95</v>
      </c>
      <c r="F3114" s="312" t="s">
        <v>3413</v>
      </c>
      <c r="H3114" s="6"/>
      <c r="I3114" s="307"/>
      <c r="J3114" s="6"/>
    </row>
    <row r="3115" spans="2:10" s="326" customFormat="1" ht="15">
      <c r="B3115" s="316">
        <v>42818.743796296003</v>
      </c>
      <c r="C3115" s="304">
        <v>100</v>
      </c>
      <c r="D3115" s="123">
        <f t="shared" si="48"/>
        <v>4.9500000000000028</v>
      </c>
      <c r="E3115" s="304">
        <v>95.05</v>
      </c>
      <c r="F3115" s="312" t="s">
        <v>2795</v>
      </c>
      <c r="H3115" s="6"/>
      <c r="I3115" s="307"/>
      <c r="J3115" s="6"/>
    </row>
    <row r="3116" spans="2:10" s="326" customFormat="1" ht="15">
      <c r="B3116" s="316">
        <v>42818.744143518998</v>
      </c>
      <c r="C3116" s="304">
        <v>60</v>
      </c>
      <c r="D3116" s="123">
        <f t="shared" si="48"/>
        <v>3</v>
      </c>
      <c r="E3116" s="304">
        <v>57</v>
      </c>
      <c r="F3116" s="312" t="s">
        <v>2322</v>
      </c>
      <c r="H3116" s="6"/>
      <c r="I3116" s="307"/>
      <c r="J3116" s="6"/>
    </row>
    <row r="3117" spans="2:10" s="326" customFormat="1" ht="15">
      <c r="B3117" s="316">
        <v>42818.744953704001</v>
      </c>
      <c r="C3117" s="304">
        <v>50</v>
      </c>
      <c r="D3117" s="123">
        <f t="shared" si="48"/>
        <v>2.4799999999999969</v>
      </c>
      <c r="E3117" s="304">
        <v>47.52</v>
      </c>
      <c r="F3117" s="312" t="s">
        <v>3131</v>
      </c>
      <c r="H3117" s="6"/>
      <c r="I3117" s="307"/>
      <c r="J3117" s="6"/>
    </row>
    <row r="3118" spans="2:10" s="326" customFormat="1" ht="15">
      <c r="B3118" s="316">
        <v>42818.750046296002</v>
      </c>
      <c r="C3118" s="304">
        <v>160</v>
      </c>
      <c r="D3118" s="123">
        <f t="shared" si="48"/>
        <v>7.9199999999999875</v>
      </c>
      <c r="E3118" s="304">
        <v>152.08000000000001</v>
      </c>
      <c r="F3118" s="312" t="s">
        <v>3414</v>
      </c>
      <c r="H3118" s="6"/>
      <c r="I3118" s="307"/>
      <c r="J3118" s="6"/>
    </row>
    <row r="3119" spans="2:10" s="326" customFormat="1" ht="15">
      <c r="B3119" s="316">
        <v>42818.756122685001</v>
      </c>
      <c r="C3119" s="304">
        <v>100</v>
      </c>
      <c r="D3119" s="123">
        <f t="shared" si="48"/>
        <v>5</v>
      </c>
      <c r="E3119" s="304">
        <v>95</v>
      </c>
      <c r="F3119" s="312" t="s">
        <v>1097</v>
      </c>
      <c r="H3119" s="6"/>
      <c r="I3119" s="307"/>
      <c r="J3119" s="6"/>
    </row>
    <row r="3120" spans="2:10" s="326" customFormat="1" ht="15">
      <c r="B3120" s="316">
        <v>42818.757800926003</v>
      </c>
      <c r="C3120" s="304">
        <v>500</v>
      </c>
      <c r="D3120" s="123">
        <f t="shared" si="48"/>
        <v>25</v>
      </c>
      <c r="E3120" s="304">
        <v>475</v>
      </c>
      <c r="F3120" s="312" t="s">
        <v>3415</v>
      </c>
      <c r="H3120" s="6"/>
      <c r="I3120" s="307"/>
      <c r="J3120" s="6"/>
    </row>
    <row r="3121" spans="2:10" s="326" customFormat="1" ht="15">
      <c r="B3121" s="316">
        <v>42818.763587963003</v>
      </c>
      <c r="C3121" s="304">
        <v>100</v>
      </c>
      <c r="D3121" s="123">
        <f t="shared" si="48"/>
        <v>4.9500000000000028</v>
      </c>
      <c r="E3121" s="304">
        <v>95.05</v>
      </c>
      <c r="F3121" s="312" t="s">
        <v>3416</v>
      </c>
      <c r="H3121" s="6"/>
      <c r="I3121" s="307"/>
      <c r="J3121" s="6"/>
    </row>
    <row r="3122" spans="2:10" s="326" customFormat="1" ht="15">
      <c r="B3122" s="316">
        <v>42818.778368056002</v>
      </c>
      <c r="C3122" s="304">
        <v>700</v>
      </c>
      <c r="D3122" s="123">
        <f t="shared" si="48"/>
        <v>49</v>
      </c>
      <c r="E3122" s="304">
        <v>651</v>
      </c>
      <c r="F3122" s="312" t="s">
        <v>3417</v>
      </c>
      <c r="H3122" s="6"/>
      <c r="I3122" s="307"/>
      <c r="J3122" s="6"/>
    </row>
    <row r="3123" spans="2:10" s="326" customFormat="1" ht="15">
      <c r="B3123" s="316">
        <v>42818.784710647997</v>
      </c>
      <c r="C3123" s="304">
        <v>150</v>
      </c>
      <c r="D3123" s="123">
        <f t="shared" si="48"/>
        <v>10.5</v>
      </c>
      <c r="E3123" s="304">
        <v>139.5</v>
      </c>
      <c r="F3123" s="312" t="s">
        <v>1656</v>
      </c>
      <c r="H3123" s="6"/>
      <c r="I3123" s="307"/>
      <c r="J3123" s="6"/>
    </row>
    <row r="3124" spans="2:10" s="326" customFormat="1" ht="15">
      <c r="B3124" s="316">
        <v>42818.785000000003</v>
      </c>
      <c r="C3124" s="304">
        <v>50</v>
      </c>
      <c r="D3124" s="123">
        <f t="shared" si="48"/>
        <v>2.4799999999999969</v>
      </c>
      <c r="E3124" s="304">
        <v>47.52</v>
      </c>
      <c r="F3124" s="312" t="s">
        <v>2839</v>
      </c>
      <c r="H3124" s="6"/>
      <c r="I3124" s="307"/>
      <c r="J3124" s="6"/>
    </row>
    <row r="3125" spans="2:10" s="326" customFormat="1" ht="15">
      <c r="B3125" s="316">
        <v>42818.797986111</v>
      </c>
      <c r="C3125" s="304">
        <v>500</v>
      </c>
      <c r="D3125" s="123">
        <f t="shared" si="48"/>
        <v>25</v>
      </c>
      <c r="E3125" s="304">
        <v>475</v>
      </c>
      <c r="F3125" s="312" t="s">
        <v>2147</v>
      </c>
      <c r="H3125" s="6"/>
      <c r="I3125" s="307"/>
      <c r="J3125" s="6"/>
    </row>
    <row r="3126" spans="2:10" s="326" customFormat="1" ht="15">
      <c r="B3126" s="316">
        <v>42818.806967593002</v>
      </c>
      <c r="C3126" s="304">
        <v>100</v>
      </c>
      <c r="D3126" s="123">
        <f t="shared" si="48"/>
        <v>7</v>
      </c>
      <c r="E3126" s="304">
        <v>93</v>
      </c>
      <c r="F3126" s="312" t="s">
        <v>3418</v>
      </c>
      <c r="H3126" s="6"/>
      <c r="I3126" s="307"/>
      <c r="J3126" s="6"/>
    </row>
    <row r="3127" spans="2:10" s="326" customFormat="1" ht="15">
      <c r="B3127" s="316">
        <v>42818.810243056003</v>
      </c>
      <c r="C3127" s="304">
        <v>3000</v>
      </c>
      <c r="D3127" s="123">
        <f t="shared" si="48"/>
        <v>150</v>
      </c>
      <c r="E3127" s="304">
        <v>2850</v>
      </c>
      <c r="F3127" s="312" t="s">
        <v>3419</v>
      </c>
      <c r="H3127" s="6"/>
      <c r="I3127" s="307"/>
      <c r="J3127" s="6"/>
    </row>
    <row r="3128" spans="2:10" s="326" customFormat="1" ht="15">
      <c r="B3128" s="316">
        <v>42818.816261574</v>
      </c>
      <c r="C3128" s="304">
        <v>500</v>
      </c>
      <c r="D3128" s="123">
        <f t="shared" si="48"/>
        <v>25</v>
      </c>
      <c r="E3128" s="304">
        <v>475</v>
      </c>
      <c r="F3128" s="312" t="s">
        <v>2538</v>
      </c>
      <c r="H3128" s="6"/>
      <c r="I3128" s="307"/>
      <c r="J3128" s="6"/>
    </row>
    <row r="3129" spans="2:10" s="326" customFormat="1" ht="15">
      <c r="B3129" s="316">
        <v>42818.816307870002</v>
      </c>
      <c r="C3129" s="304">
        <v>50</v>
      </c>
      <c r="D3129" s="123">
        <f t="shared" si="48"/>
        <v>2.5</v>
      </c>
      <c r="E3129" s="304">
        <v>47.5</v>
      </c>
      <c r="F3129" s="312" t="s">
        <v>3420</v>
      </c>
      <c r="H3129" s="6"/>
      <c r="I3129" s="307"/>
      <c r="J3129" s="6"/>
    </row>
    <row r="3130" spans="2:10" s="326" customFormat="1" ht="15">
      <c r="B3130" s="316">
        <v>42818.826886574003</v>
      </c>
      <c r="C3130" s="304">
        <v>400</v>
      </c>
      <c r="D3130" s="123">
        <f t="shared" si="48"/>
        <v>20</v>
      </c>
      <c r="E3130" s="304">
        <v>380</v>
      </c>
      <c r="F3130" s="312" t="s">
        <v>3421</v>
      </c>
      <c r="H3130" s="6"/>
      <c r="I3130" s="307"/>
      <c r="J3130" s="6"/>
    </row>
    <row r="3131" spans="2:10" s="326" customFormat="1" ht="15">
      <c r="B3131" s="316">
        <v>42818.828252314997</v>
      </c>
      <c r="C3131" s="304">
        <v>100</v>
      </c>
      <c r="D3131" s="123">
        <f t="shared" si="48"/>
        <v>4.9500000000000028</v>
      </c>
      <c r="E3131" s="304">
        <v>95.05</v>
      </c>
      <c r="F3131" s="312" t="s">
        <v>3422</v>
      </c>
      <c r="H3131" s="6"/>
      <c r="I3131" s="307"/>
      <c r="J3131" s="6"/>
    </row>
    <row r="3132" spans="2:10" s="326" customFormat="1" ht="15">
      <c r="B3132" s="316">
        <v>42818.829583332998</v>
      </c>
      <c r="C3132" s="304">
        <v>300</v>
      </c>
      <c r="D3132" s="123">
        <f t="shared" si="48"/>
        <v>21</v>
      </c>
      <c r="E3132" s="304">
        <v>279</v>
      </c>
      <c r="F3132" s="312" t="s">
        <v>3423</v>
      </c>
      <c r="H3132" s="6"/>
      <c r="I3132" s="307"/>
      <c r="J3132" s="6"/>
    </row>
    <row r="3133" spans="2:10" s="326" customFormat="1" ht="15">
      <c r="B3133" s="316">
        <v>42818.836793980998</v>
      </c>
      <c r="C3133" s="304">
        <v>100</v>
      </c>
      <c r="D3133" s="123">
        <f t="shared" si="48"/>
        <v>5</v>
      </c>
      <c r="E3133" s="304">
        <v>95</v>
      </c>
      <c r="F3133" s="312" t="s">
        <v>3424</v>
      </c>
      <c r="H3133" s="6"/>
      <c r="I3133" s="307"/>
      <c r="J3133" s="6"/>
    </row>
    <row r="3134" spans="2:10" s="326" customFormat="1" ht="15">
      <c r="B3134" s="316">
        <v>42818.837847221999</v>
      </c>
      <c r="C3134" s="304">
        <v>300</v>
      </c>
      <c r="D3134" s="123">
        <f t="shared" si="48"/>
        <v>15</v>
      </c>
      <c r="E3134" s="304">
        <v>285</v>
      </c>
      <c r="F3134" s="312" t="s">
        <v>3425</v>
      </c>
      <c r="H3134" s="6"/>
      <c r="I3134" s="307"/>
      <c r="J3134" s="6"/>
    </row>
    <row r="3135" spans="2:10" s="326" customFormat="1" ht="15">
      <c r="B3135" s="316">
        <v>42818.867175926003</v>
      </c>
      <c r="C3135" s="304">
        <v>100</v>
      </c>
      <c r="D3135" s="123">
        <f t="shared" si="48"/>
        <v>5</v>
      </c>
      <c r="E3135" s="304">
        <v>95</v>
      </c>
      <c r="F3135" s="312" t="s">
        <v>3426</v>
      </c>
      <c r="H3135" s="6"/>
      <c r="I3135" s="307"/>
      <c r="J3135" s="6"/>
    </row>
    <row r="3136" spans="2:10" s="326" customFormat="1" ht="15">
      <c r="B3136" s="316">
        <v>42818.872893519001</v>
      </c>
      <c r="C3136" s="304">
        <v>10</v>
      </c>
      <c r="D3136" s="123">
        <f t="shared" si="48"/>
        <v>0.5</v>
      </c>
      <c r="E3136" s="304">
        <v>9.5</v>
      </c>
      <c r="F3136" s="312" t="s">
        <v>1254</v>
      </c>
      <c r="H3136" s="6"/>
      <c r="I3136" s="307"/>
      <c r="J3136" s="6"/>
    </row>
    <row r="3137" spans="2:10" s="326" customFormat="1" ht="15">
      <c r="B3137" s="316">
        <v>42818.875046296002</v>
      </c>
      <c r="C3137" s="304">
        <v>100</v>
      </c>
      <c r="D3137" s="123">
        <f t="shared" si="48"/>
        <v>4.9500000000000028</v>
      </c>
      <c r="E3137" s="304">
        <v>95.05</v>
      </c>
      <c r="F3137" s="312" t="s">
        <v>3427</v>
      </c>
      <c r="H3137" s="6"/>
      <c r="I3137" s="307"/>
      <c r="J3137" s="6"/>
    </row>
    <row r="3138" spans="2:10" s="326" customFormat="1" ht="15">
      <c r="B3138" s="316">
        <v>42818.903263888998</v>
      </c>
      <c r="C3138" s="304">
        <v>300</v>
      </c>
      <c r="D3138" s="123">
        <f t="shared" si="48"/>
        <v>14.850000000000023</v>
      </c>
      <c r="E3138" s="304">
        <v>285.14999999999998</v>
      </c>
      <c r="F3138" s="312" t="s">
        <v>3365</v>
      </c>
      <c r="H3138" s="6"/>
      <c r="I3138" s="307"/>
      <c r="J3138" s="6"/>
    </row>
    <row r="3139" spans="2:10" s="326" customFormat="1" ht="15">
      <c r="B3139" s="316">
        <v>42818.904641203997</v>
      </c>
      <c r="C3139" s="304">
        <v>100</v>
      </c>
      <c r="D3139" s="123">
        <f t="shared" si="48"/>
        <v>4.9500000000000028</v>
      </c>
      <c r="E3139" s="304">
        <v>95.05</v>
      </c>
      <c r="F3139" s="312" t="s">
        <v>3428</v>
      </c>
      <c r="H3139" s="6"/>
      <c r="I3139" s="307"/>
      <c r="J3139" s="6"/>
    </row>
    <row r="3140" spans="2:10" s="326" customFormat="1" ht="15">
      <c r="B3140" s="316">
        <v>42818.906018519003</v>
      </c>
      <c r="C3140" s="304">
        <v>100</v>
      </c>
      <c r="D3140" s="123">
        <f t="shared" si="48"/>
        <v>5</v>
      </c>
      <c r="E3140" s="304">
        <v>95</v>
      </c>
      <c r="F3140" s="312" t="s">
        <v>3429</v>
      </c>
      <c r="H3140" s="6"/>
      <c r="I3140" s="307"/>
      <c r="J3140" s="6"/>
    </row>
    <row r="3141" spans="2:10" s="326" customFormat="1" ht="15">
      <c r="B3141" s="316">
        <v>42818.911909722003</v>
      </c>
      <c r="C3141" s="304">
        <v>20</v>
      </c>
      <c r="D3141" s="123">
        <f t="shared" si="48"/>
        <v>1</v>
      </c>
      <c r="E3141" s="304">
        <v>19</v>
      </c>
      <c r="F3141" s="312" t="s">
        <v>1653</v>
      </c>
      <c r="H3141" s="6"/>
      <c r="I3141" s="307"/>
      <c r="J3141" s="6"/>
    </row>
    <row r="3142" spans="2:10" s="326" customFormat="1" ht="15">
      <c r="B3142" s="316">
        <v>42818.929236110998</v>
      </c>
      <c r="C3142" s="304">
        <v>100</v>
      </c>
      <c r="D3142" s="123">
        <f t="shared" ref="D3142:D3205" si="49">C3142-E3142</f>
        <v>5</v>
      </c>
      <c r="E3142" s="304">
        <v>95</v>
      </c>
      <c r="F3142" s="312" t="s">
        <v>3430</v>
      </c>
      <c r="H3142" s="6"/>
      <c r="I3142" s="307"/>
      <c r="J3142" s="6"/>
    </row>
    <row r="3143" spans="2:10" s="326" customFormat="1" ht="15">
      <c r="B3143" s="316">
        <v>42818.940185184998</v>
      </c>
      <c r="C3143" s="304">
        <v>500</v>
      </c>
      <c r="D3143" s="123">
        <f t="shared" si="49"/>
        <v>25</v>
      </c>
      <c r="E3143" s="304">
        <v>475</v>
      </c>
      <c r="F3143" s="312" t="s">
        <v>3431</v>
      </c>
      <c r="H3143" s="6"/>
      <c r="I3143" s="307"/>
      <c r="J3143" s="6"/>
    </row>
    <row r="3144" spans="2:10" s="326" customFormat="1" ht="15">
      <c r="B3144" s="316">
        <v>42818.946134259</v>
      </c>
      <c r="C3144" s="304">
        <v>50</v>
      </c>
      <c r="D3144" s="123">
        <f t="shared" si="49"/>
        <v>2.4799999999999969</v>
      </c>
      <c r="E3144" s="304">
        <v>47.52</v>
      </c>
      <c r="F3144" s="312" t="s">
        <v>1332</v>
      </c>
      <c r="H3144" s="6"/>
      <c r="I3144" s="307"/>
      <c r="J3144" s="6"/>
    </row>
    <row r="3145" spans="2:10" s="326" customFormat="1" ht="15">
      <c r="B3145" s="316">
        <v>42818.958379629999</v>
      </c>
      <c r="C3145" s="304">
        <v>100</v>
      </c>
      <c r="D3145" s="123">
        <f t="shared" si="49"/>
        <v>5</v>
      </c>
      <c r="E3145" s="304">
        <v>95</v>
      </c>
      <c r="F3145" s="312" t="s">
        <v>2742</v>
      </c>
      <c r="H3145" s="6"/>
      <c r="I3145" s="307"/>
      <c r="J3145" s="6"/>
    </row>
    <row r="3146" spans="2:10" s="326" customFormat="1" ht="15">
      <c r="B3146" s="316">
        <v>42818.958379629999</v>
      </c>
      <c r="C3146" s="304">
        <v>50</v>
      </c>
      <c r="D3146" s="123">
        <f t="shared" si="49"/>
        <v>2.5</v>
      </c>
      <c r="E3146" s="304">
        <v>47.5</v>
      </c>
      <c r="F3146" s="312" t="s">
        <v>1619</v>
      </c>
      <c r="H3146" s="6"/>
      <c r="I3146" s="307"/>
      <c r="J3146" s="6"/>
    </row>
    <row r="3147" spans="2:10" s="326" customFormat="1" ht="15">
      <c r="B3147" s="316">
        <v>42818.962349537003</v>
      </c>
      <c r="C3147" s="304">
        <v>3000</v>
      </c>
      <c r="D3147" s="123">
        <f t="shared" si="49"/>
        <v>148.5</v>
      </c>
      <c r="E3147" s="304">
        <v>2851.5</v>
      </c>
      <c r="F3147" s="312" t="s">
        <v>3432</v>
      </c>
      <c r="H3147" s="6"/>
      <c r="I3147" s="307"/>
      <c r="J3147" s="6"/>
    </row>
    <row r="3148" spans="2:10" s="326" customFormat="1" ht="15">
      <c r="B3148" s="316">
        <v>42818.964398147997</v>
      </c>
      <c r="C3148" s="304">
        <v>500</v>
      </c>
      <c r="D3148" s="123">
        <f t="shared" si="49"/>
        <v>25</v>
      </c>
      <c r="E3148" s="304">
        <v>475</v>
      </c>
      <c r="F3148" s="312" t="s">
        <v>3433</v>
      </c>
      <c r="H3148" s="6"/>
      <c r="I3148" s="307"/>
      <c r="J3148" s="6"/>
    </row>
    <row r="3149" spans="2:10" s="326" customFormat="1" ht="15">
      <c r="B3149" s="316">
        <v>42819.000046296002</v>
      </c>
      <c r="C3149" s="304">
        <v>500</v>
      </c>
      <c r="D3149" s="123">
        <f t="shared" si="49"/>
        <v>25</v>
      </c>
      <c r="E3149" s="304">
        <v>475</v>
      </c>
      <c r="F3149" s="312" t="s">
        <v>3434</v>
      </c>
      <c r="H3149" s="6"/>
      <c r="I3149" s="307"/>
      <c r="J3149" s="6"/>
    </row>
    <row r="3150" spans="2:10" s="326" customFormat="1" ht="15">
      <c r="B3150" s="316">
        <v>42819.000046296002</v>
      </c>
      <c r="C3150" s="304">
        <v>100</v>
      </c>
      <c r="D3150" s="123">
        <f t="shared" si="49"/>
        <v>5</v>
      </c>
      <c r="E3150" s="304">
        <v>95</v>
      </c>
      <c r="F3150" s="312" t="s">
        <v>3435</v>
      </c>
      <c r="H3150" s="6"/>
      <c r="I3150" s="307"/>
      <c r="J3150" s="6"/>
    </row>
    <row r="3151" spans="2:10" s="326" customFormat="1" ht="15">
      <c r="B3151" s="316">
        <v>42819.024872684997</v>
      </c>
      <c r="C3151" s="304">
        <v>300</v>
      </c>
      <c r="D3151" s="123">
        <f t="shared" si="49"/>
        <v>15</v>
      </c>
      <c r="E3151" s="304">
        <v>285</v>
      </c>
      <c r="F3151" s="312" t="s">
        <v>1971</v>
      </c>
      <c r="H3151" s="6"/>
      <c r="I3151" s="307"/>
      <c r="J3151" s="6"/>
    </row>
    <row r="3152" spans="2:10" s="326" customFormat="1" ht="15">
      <c r="B3152" s="316">
        <v>42819.032476852</v>
      </c>
      <c r="C3152" s="304">
        <v>50</v>
      </c>
      <c r="D3152" s="123">
        <f t="shared" si="49"/>
        <v>2.5</v>
      </c>
      <c r="E3152" s="304">
        <v>47.5</v>
      </c>
      <c r="F3152" s="312" t="s">
        <v>2990</v>
      </c>
      <c r="H3152" s="6"/>
      <c r="I3152" s="307"/>
      <c r="J3152" s="6"/>
    </row>
    <row r="3153" spans="2:10" s="326" customFormat="1" ht="15">
      <c r="B3153" s="316">
        <v>42819.040405093001</v>
      </c>
      <c r="C3153" s="304">
        <v>100</v>
      </c>
      <c r="D3153" s="123">
        <f t="shared" si="49"/>
        <v>5</v>
      </c>
      <c r="E3153" s="304">
        <v>95</v>
      </c>
      <c r="F3153" s="312" t="s">
        <v>3436</v>
      </c>
      <c r="H3153" s="6"/>
      <c r="I3153" s="307"/>
      <c r="J3153" s="6"/>
    </row>
    <row r="3154" spans="2:10" s="326" customFormat="1" ht="15">
      <c r="B3154" s="316">
        <v>42819.047627314998</v>
      </c>
      <c r="C3154" s="304">
        <v>150</v>
      </c>
      <c r="D3154" s="123">
        <f t="shared" si="49"/>
        <v>7.5</v>
      </c>
      <c r="E3154" s="304">
        <v>142.5</v>
      </c>
      <c r="F3154" s="312" t="s">
        <v>3437</v>
      </c>
      <c r="H3154" s="6"/>
      <c r="I3154" s="307"/>
      <c r="J3154" s="6"/>
    </row>
    <row r="3155" spans="2:10" s="326" customFormat="1" ht="15">
      <c r="B3155" s="316">
        <v>42819.049768518998</v>
      </c>
      <c r="C3155" s="304">
        <v>50</v>
      </c>
      <c r="D3155" s="123">
        <f t="shared" si="49"/>
        <v>2.5</v>
      </c>
      <c r="E3155" s="304">
        <v>47.5</v>
      </c>
      <c r="F3155" s="312" t="s">
        <v>3438</v>
      </c>
      <c r="H3155" s="6"/>
      <c r="I3155" s="307"/>
      <c r="J3155" s="6"/>
    </row>
    <row r="3156" spans="2:10" s="326" customFormat="1" ht="15">
      <c r="B3156" s="316">
        <v>42819.054085648</v>
      </c>
      <c r="C3156" s="304">
        <v>200</v>
      </c>
      <c r="D3156" s="123">
        <f t="shared" si="49"/>
        <v>9.9000000000000057</v>
      </c>
      <c r="E3156" s="304">
        <v>190.1</v>
      </c>
      <c r="F3156" s="312" t="s">
        <v>2969</v>
      </c>
      <c r="H3156" s="6"/>
      <c r="I3156" s="307"/>
      <c r="J3156" s="6"/>
    </row>
    <row r="3157" spans="2:10" s="326" customFormat="1" ht="15">
      <c r="B3157" s="316">
        <v>42819.065509259002</v>
      </c>
      <c r="C3157" s="304">
        <v>200</v>
      </c>
      <c r="D3157" s="123">
        <f t="shared" si="49"/>
        <v>10</v>
      </c>
      <c r="E3157" s="304">
        <v>190</v>
      </c>
      <c r="F3157" s="312" t="s">
        <v>3439</v>
      </c>
      <c r="H3157" s="6"/>
      <c r="I3157" s="307"/>
      <c r="J3157" s="6"/>
    </row>
    <row r="3158" spans="2:10" s="326" customFormat="1" ht="15">
      <c r="B3158" s="316">
        <v>42819.254432870002</v>
      </c>
      <c r="C3158" s="304">
        <v>200</v>
      </c>
      <c r="D3158" s="123">
        <f t="shared" si="49"/>
        <v>10</v>
      </c>
      <c r="E3158" s="304">
        <v>190</v>
      </c>
      <c r="F3158" s="312" t="s">
        <v>3440</v>
      </c>
      <c r="H3158" s="6"/>
      <c r="I3158" s="307"/>
      <c r="J3158" s="6"/>
    </row>
    <row r="3159" spans="2:10" s="326" customFormat="1" ht="15">
      <c r="B3159" s="316">
        <v>42819.286712963003</v>
      </c>
      <c r="C3159" s="304">
        <v>200</v>
      </c>
      <c r="D3159" s="123">
        <f t="shared" si="49"/>
        <v>10</v>
      </c>
      <c r="E3159" s="304">
        <v>190</v>
      </c>
      <c r="F3159" s="312" t="s">
        <v>3441</v>
      </c>
      <c r="H3159" s="6"/>
      <c r="I3159" s="307"/>
      <c r="J3159" s="6"/>
    </row>
    <row r="3160" spans="2:10" s="326" customFormat="1" ht="15">
      <c r="B3160" s="316">
        <v>42819.292002315</v>
      </c>
      <c r="C3160" s="304">
        <v>100</v>
      </c>
      <c r="D3160" s="123">
        <f t="shared" si="49"/>
        <v>5</v>
      </c>
      <c r="E3160" s="304">
        <v>95</v>
      </c>
      <c r="F3160" s="312" t="s">
        <v>3442</v>
      </c>
      <c r="H3160" s="6"/>
      <c r="I3160" s="307"/>
      <c r="J3160" s="6"/>
    </row>
    <row r="3161" spans="2:10" s="326" customFormat="1" ht="15">
      <c r="B3161" s="316">
        <v>42819.299722222</v>
      </c>
      <c r="C3161" s="304">
        <v>100</v>
      </c>
      <c r="D3161" s="123">
        <f t="shared" si="49"/>
        <v>7</v>
      </c>
      <c r="E3161" s="304">
        <v>93</v>
      </c>
      <c r="F3161" s="312" t="s">
        <v>3443</v>
      </c>
      <c r="H3161" s="6"/>
      <c r="I3161" s="307"/>
      <c r="J3161" s="6"/>
    </row>
    <row r="3162" spans="2:10" s="326" customFormat="1" ht="15">
      <c r="B3162" s="316">
        <v>42819.311273148</v>
      </c>
      <c r="C3162" s="304">
        <v>100</v>
      </c>
      <c r="D3162" s="123">
        <f t="shared" si="49"/>
        <v>7</v>
      </c>
      <c r="E3162" s="304">
        <v>93</v>
      </c>
      <c r="F3162" s="312" t="s">
        <v>3444</v>
      </c>
      <c r="H3162" s="6"/>
      <c r="I3162" s="307"/>
      <c r="J3162" s="6"/>
    </row>
    <row r="3163" spans="2:10" s="326" customFormat="1" ht="15">
      <c r="B3163" s="316">
        <v>42819.319016203997</v>
      </c>
      <c r="C3163" s="304">
        <v>100</v>
      </c>
      <c r="D3163" s="123">
        <f t="shared" si="49"/>
        <v>7</v>
      </c>
      <c r="E3163" s="304">
        <v>93</v>
      </c>
      <c r="F3163" s="312" t="s">
        <v>2015</v>
      </c>
      <c r="H3163" s="6"/>
      <c r="I3163" s="307"/>
      <c r="J3163" s="6"/>
    </row>
    <row r="3164" spans="2:10" s="326" customFormat="1" ht="15">
      <c r="B3164" s="316">
        <v>42819.327175926002</v>
      </c>
      <c r="C3164" s="304">
        <v>1000</v>
      </c>
      <c r="D3164" s="123">
        <f t="shared" si="49"/>
        <v>50</v>
      </c>
      <c r="E3164" s="304">
        <v>950</v>
      </c>
      <c r="F3164" s="312" t="s">
        <v>3445</v>
      </c>
      <c r="H3164" s="6"/>
      <c r="I3164" s="307"/>
      <c r="J3164" s="6"/>
    </row>
    <row r="3165" spans="2:10" s="326" customFormat="1" ht="15">
      <c r="B3165" s="316">
        <v>42819.345787036997</v>
      </c>
      <c r="C3165" s="304">
        <v>475</v>
      </c>
      <c r="D3165" s="123">
        <f t="shared" si="49"/>
        <v>23.75</v>
      </c>
      <c r="E3165" s="304">
        <v>451.25</v>
      </c>
      <c r="F3165" s="312" t="s">
        <v>2763</v>
      </c>
      <c r="H3165" s="6"/>
      <c r="I3165" s="307"/>
      <c r="J3165" s="6"/>
    </row>
    <row r="3166" spans="2:10" s="326" customFormat="1" ht="15">
      <c r="B3166" s="316">
        <v>42819.346238425998</v>
      </c>
      <c r="C3166" s="304">
        <v>50</v>
      </c>
      <c r="D3166" s="123">
        <f t="shared" si="49"/>
        <v>2.5</v>
      </c>
      <c r="E3166" s="304">
        <v>47.5</v>
      </c>
      <c r="F3166" s="312" t="s">
        <v>3446</v>
      </c>
      <c r="H3166" s="6"/>
      <c r="I3166" s="307"/>
      <c r="J3166" s="6"/>
    </row>
    <row r="3167" spans="2:10" s="326" customFormat="1" ht="15">
      <c r="B3167" s="316">
        <v>42819.386423611002</v>
      </c>
      <c r="C3167" s="304">
        <v>100</v>
      </c>
      <c r="D3167" s="123">
        <f t="shared" si="49"/>
        <v>5</v>
      </c>
      <c r="E3167" s="304">
        <v>95</v>
      </c>
      <c r="F3167" s="312" t="s">
        <v>3447</v>
      </c>
      <c r="H3167" s="6"/>
      <c r="I3167" s="307"/>
      <c r="J3167" s="6"/>
    </row>
    <row r="3168" spans="2:10" s="326" customFormat="1" ht="15">
      <c r="B3168" s="316">
        <v>42819.417233795997</v>
      </c>
      <c r="C3168" s="304">
        <v>300</v>
      </c>
      <c r="D3168" s="123">
        <f t="shared" si="49"/>
        <v>15</v>
      </c>
      <c r="E3168" s="304">
        <v>285</v>
      </c>
      <c r="F3168" s="312" t="s">
        <v>3448</v>
      </c>
      <c r="H3168" s="6"/>
      <c r="I3168" s="307"/>
      <c r="J3168" s="6"/>
    </row>
    <row r="3169" spans="2:10" s="326" customFormat="1" ht="15">
      <c r="B3169" s="316">
        <v>42819.417939815001</v>
      </c>
      <c r="C3169" s="304">
        <v>300</v>
      </c>
      <c r="D3169" s="123">
        <f t="shared" si="49"/>
        <v>15</v>
      </c>
      <c r="E3169" s="304">
        <v>285</v>
      </c>
      <c r="F3169" s="312" t="s">
        <v>3448</v>
      </c>
      <c r="H3169" s="6"/>
      <c r="I3169" s="307"/>
      <c r="J3169" s="6"/>
    </row>
    <row r="3170" spans="2:10" s="326" customFormat="1" ht="15">
      <c r="B3170" s="316">
        <v>42819.423842593002</v>
      </c>
      <c r="C3170" s="304">
        <v>100</v>
      </c>
      <c r="D3170" s="123">
        <f t="shared" si="49"/>
        <v>7</v>
      </c>
      <c r="E3170" s="304">
        <v>93</v>
      </c>
      <c r="F3170" s="312" t="s">
        <v>2264</v>
      </c>
      <c r="H3170" s="6"/>
      <c r="I3170" s="307"/>
      <c r="J3170" s="6"/>
    </row>
    <row r="3171" spans="2:10" s="326" customFormat="1" ht="15">
      <c r="B3171" s="316">
        <v>42819.436979167003</v>
      </c>
      <c r="C3171" s="304">
        <v>10</v>
      </c>
      <c r="D3171" s="123">
        <f t="shared" si="49"/>
        <v>0.5</v>
      </c>
      <c r="E3171" s="304">
        <v>9.5</v>
      </c>
      <c r="F3171" s="312" t="s">
        <v>1254</v>
      </c>
      <c r="H3171" s="6"/>
      <c r="I3171" s="307"/>
      <c r="J3171" s="6"/>
    </row>
    <row r="3172" spans="2:10" s="326" customFormat="1" ht="15">
      <c r="B3172" s="316">
        <v>42819.452083333003</v>
      </c>
      <c r="C3172" s="304">
        <v>100</v>
      </c>
      <c r="D3172" s="123">
        <f t="shared" si="49"/>
        <v>5</v>
      </c>
      <c r="E3172" s="304">
        <v>95</v>
      </c>
      <c r="F3172" s="312" t="s">
        <v>3449</v>
      </c>
      <c r="H3172" s="6"/>
      <c r="I3172" s="307"/>
      <c r="J3172" s="6"/>
    </row>
    <row r="3173" spans="2:10" s="326" customFormat="1" ht="15">
      <c r="B3173" s="316">
        <v>42819.455567129997</v>
      </c>
      <c r="C3173" s="304">
        <v>100</v>
      </c>
      <c r="D3173" s="123">
        <f t="shared" si="49"/>
        <v>5</v>
      </c>
      <c r="E3173" s="304">
        <v>95</v>
      </c>
      <c r="F3173" s="312" t="s">
        <v>3450</v>
      </c>
      <c r="H3173" s="6"/>
      <c r="I3173" s="307"/>
      <c r="J3173" s="6"/>
    </row>
    <row r="3174" spans="2:10" s="326" customFormat="1" ht="15">
      <c r="B3174" s="316">
        <v>42819.458449074002</v>
      </c>
      <c r="C3174" s="304">
        <v>200</v>
      </c>
      <c r="D3174" s="123">
        <f t="shared" si="49"/>
        <v>14</v>
      </c>
      <c r="E3174" s="304">
        <v>186</v>
      </c>
      <c r="F3174" s="312" t="s">
        <v>2366</v>
      </c>
      <c r="H3174" s="6"/>
      <c r="I3174" s="307"/>
      <c r="J3174" s="6"/>
    </row>
    <row r="3175" spans="2:10" s="326" customFormat="1" ht="15">
      <c r="B3175" s="316">
        <v>42819.458761574002</v>
      </c>
      <c r="C3175" s="304">
        <v>50</v>
      </c>
      <c r="D3175" s="123">
        <f t="shared" si="49"/>
        <v>2.5</v>
      </c>
      <c r="E3175" s="304">
        <v>47.5</v>
      </c>
      <c r="F3175" s="312" t="s">
        <v>3451</v>
      </c>
      <c r="H3175" s="6"/>
      <c r="I3175" s="307"/>
      <c r="J3175" s="6"/>
    </row>
    <row r="3176" spans="2:10" s="326" customFormat="1" ht="15">
      <c r="B3176" s="316">
        <v>42819.458761574002</v>
      </c>
      <c r="C3176" s="304">
        <v>500</v>
      </c>
      <c r="D3176" s="123">
        <f t="shared" si="49"/>
        <v>25</v>
      </c>
      <c r="E3176" s="304">
        <v>475</v>
      </c>
      <c r="F3176" s="312" t="s">
        <v>3452</v>
      </c>
      <c r="H3176" s="6"/>
      <c r="I3176" s="307"/>
      <c r="J3176" s="6"/>
    </row>
    <row r="3177" spans="2:10" s="326" customFormat="1" ht="15">
      <c r="B3177" s="316">
        <v>42819.458761574002</v>
      </c>
      <c r="C3177" s="304">
        <v>100</v>
      </c>
      <c r="D3177" s="123">
        <f t="shared" si="49"/>
        <v>7</v>
      </c>
      <c r="E3177" s="304">
        <v>93</v>
      </c>
      <c r="F3177" s="312" t="s">
        <v>3453</v>
      </c>
      <c r="H3177" s="6"/>
      <c r="I3177" s="307"/>
      <c r="J3177" s="6"/>
    </row>
    <row r="3178" spans="2:10" s="326" customFormat="1" ht="15">
      <c r="B3178" s="316">
        <v>42819.458773147999</v>
      </c>
      <c r="C3178" s="304">
        <v>32</v>
      </c>
      <c r="D3178" s="123">
        <f t="shared" si="49"/>
        <v>1.6000000000000014</v>
      </c>
      <c r="E3178" s="304">
        <v>30.4</v>
      </c>
      <c r="F3178" s="312" t="s">
        <v>3454</v>
      </c>
      <c r="H3178" s="6"/>
      <c r="I3178" s="307"/>
      <c r="J3178" s="6"/>
    </row>
    <row r="3179" spans="2:10" s="326" customFormat="1" ht="15">
      <c r="B3179" s="316">
        <v>42819.458784722003</v>
      </c>
      <c r="C3179" s="304">
        <v>10</v>
      </c>
      <c r="D3179" s="123">
        <f t="shared" si="49"/>
        <v>0.69999999999999929</v>
      </c>
      <c r="E3179" s="304">
        <v>9.3000000000000007</v>
      </c>
      <c r="F3179" s="312" t="s">
        <v>3455</v>
      </c>
      <c r="H3179" s="6"/>
      <c r="I3179" s="307"/>
      <c r="J3179" s="6"/>
    </row>
    <row r="3180" spans="2:10" s="326" customFormat="1" ht="15">
      <c r="B3180" s="316">
        <v>42819.458796295999</v>
      </c>
      <c r="C3180" s="304">
        <v>50</v>
      </c>
      <c r="D3180" s="123">
        <f t="shared" si="49"/>
        <v>2.4799999999999969</v>
      </c>
      <c r="E3180" s="304">
        <v>47.52</v>
      </c>
      <c r="F3180" s="312" t="s">
        <v>3456</v>
      </c>
      <c r="H3180" s="6"/>
      <c r="I3180" s="307"/>
      <c r="J3180" s="6"/>
    </row>
    <row r="3181" spans="2:10" s="326" customFormat="1" ht="15">
      <c r="B3181" s="316">
        <v>42819.458807870004</v>
      </c>
      <c r="C3181" s="304">
        <v>100</v>
      </c>
      <c r="D3181" s="123">
        <f t="shared" si="49"/>
        <v>7</v>
      </c>
      <c r="E3181" s="304">
        <v>93</v>
      </c>
      <c r="F3181" s="312" t="s">
        <v>3009</v>
      </c>
      <c r="H3181" s="6"/>
      <c r="I3181" s="307"/>
      <c r="J3181" s="6"/>
    </row>
    <row r="3182" spans="2:10" s="326" customFormat="1" ht="15">
      <c r="B3182" s="316">
        <v>42819.458819444</v>
      </c>
      <c r="C3182" s="304">
        <v>50</v>
      </c>
      <c r="D3182" s="123">
        <f t="shared" si="49"/>
        <v>3.5</v>
      </c>
      <c r="E3182" s="304">
        <v>46.5</v>
      </c>
      <c r="F3182" s="312" t="s">
        <v>3457</v>
      </c>
      <c r="H3182" s="6"/>
      <c r="I3182" s="307"/>
      <c r="J3182" s="6"/>
    </row>
    <row r="3183" spans="2:10" s="326" customFormat="1" ht="15">
      <c r="B3183" s="316">
        <v>42819.458865740999</v>
      </c>
      <c r="C3183" s="304">
        <v>100</v>
      </c>
      <c r="D3183" s="123">
        <f t="shared" si="49"/>
        <v>4.9500000000000028</v>
      </c>
      <c r="E3183" s="304">
        <v>95.05</v>
      </c>
      <c r="F3183" s="312" t="s">
        <v>3040</v>
      </c>
      <c r="H3183" s="6"/>
      <c r="I3183" s="307"/>
      <c r="J3183" s="6"/>
    </row>
    <row r="3184" spans="2:10" s="326" customFormat="1" ht="15">
      <c r="B3184" s="316">
        <v>42819.458865740999</v>
      </c>
      <c r="C3184" s="304">
        <v>30</v>
      </c>
      <c r="D3184" s="123">
        <f t="shared" si="49"/>
        <v>1.4899999999999984</v>
      </c>
      <c r="E3184" s="304">
        <v>28.51</v>
      </c>
      <c r="F3184" s="312" t="s">
        <v>2004</v>
      </c>
      <c r="H3184" s="6"/>
      <c r="I3184" s="307"/>
      <c r="J3184" s="6"/>
    </row>
    <row r="3185" spans="2:10" s="326" customFormat="1" ht="15">
      <c r="B3185" s="316">
        <v>42819.458888888999</v>
      </c>
      <c r="C3185" s="304">
        <v>50</v>
      </c>
      <c r="D3185" s="123">
        <f t="shared" si="49"/>
        <v>2.5</v>
      </c>
      <c r="E3185" s="304">
        <v>47.5</v>
      </c>
      <c r="F3185" s="312" t="s">
        <v>2011</v>
      </c>
      <c r="H3185" s="6"/>
      <c r="I3185" s="307"/>
      <c r="J3185" s="6"/>
    </row>
    <row r="3186" spans="2:10" s="326" customFormat="1" ht="15">
      <c r="B3186" s="316">
        <v>42819.458912037</v>
      </c>
      <c r="C3186" s="304">
        <v>50</v>
      </c>
      <c r="D3186" s="123">
        <f t="shared" si="49"/>
        <v>2.4799999999999969</v>
      </c>
      <c r="E3186" s="304">
        <v>47.52</v>
      </c>
      <c r="F3186" s="312" t="s">
        <v>3458</v>
      </c>
      <c r="H3186" s="6"/>
      <c r="I3186" s="307"/>
      <c r="J3186" s="6"/>
    </row>
    <row r="3187" spans="2:10" s="326" customFormat="1" ht="15">
      <c r="B3187" s="316">
        <v>42819.458912037</v>
      </c>
      <c r="C3187" s="304">
        <v>50</v>
      </c>
      <c r="D3187" s="123">
        <f t="shared" si="49"/>
        <v>2.5</v>
      </c>
      <c r="E3187" s="304">
        <v>47.5</v>
      </c>
      <c r="F3187" s="312" t="s">
        <v>3129</v>
      </c>
      <c r="H3187" s="6"/>
      <c r="I3187" s="307"/>
      <c r="J3187" s="6"/>
    </row>
    <row r="3188" spans="2:10" s="326" customFormat="1" ht="15">
      <c r="B3188" s="316">
        <v>42819.458935185001</v>
      </c>
      <c r="C3188" s="304">
        <v>50</v>
      </c>
      <c r="D3188" s="123">
        <f t="shared" si="49"/>
        <v>3.5</v>
      </c>
      <c r="E3188" s="304">
        <v>46.5</v>
      </c>
      <c r="F3188" s="312" t="s">
        <v>3459</v>
      </c>
      <c r="H3188" s="6"/>
      <c r="I3188" s="307"/>
      <c r="J3188" s="6"/>
    </row>
    <row r="3189" spans="2:10" s="326" customFormat="1" ht="15">
      <c r="B3189" s="316">
        <v>42819.458935185001</v>
      </c>
      <c r="C3189" s="304">
        <v>50</v>
      </c>
      <c r="D3189" s="123">
        <f t="shared" si="49"/>
        <v>3.5</v>
      </c>
      <c r="E3189" s="304">
        <v>46.5</v>
      </c>
      <c r="F3189" s="312" t="s">
        <v>3460</v>
      </c>
      <c r="H3189" s="6"/>
      <c r="I3189" s="307"/>
      <c r="J3189" s="6"/>
    </row>
    <row r="3190" spans="2:10" s="326" customFormat="1" ht="15">
      <c r="B3190" s="316">
        <v>42819.458946758998</v>
      </c>
      <c r="C3190" s="304">
        <v>50</v>
      </c>
      <c r="D3190" s="123">
        <f t="shared" si="49"/>
        <v>2.5</v>
      </c>
      <c r="E3190" s="304">
        <v>47.5</v>
      </c>
      <c r="F3190" s="312" t="s">
        <v>3461</v>
      </c>
      <c r="H3190" s="6"/>
      <c r="I3190" s="307"/>
      <c r="J3190" s="6"/>
    </row>
    <row r="3191" spans="2:10" s="326" customFormat="1" ht="15">
      <c r="B3191" s="316">
        <v>42819.458958333002</v>
      </c>
      <c r="C3191" s="304">
        <v>100</v>
      </c>
      <c r="D3191" s="123">
        <f t="shared" si="49"/>
        <v>5</v>
      </c>
      <c r="E3191" s="304">
        <v>95</v>
      </c>
      <c r="F3191" s="312" t="s">
        <v>3462</v>
      </c>
      <c r="H3191" s="6"/>
      <c r="I3191" s="307"/>
      <c r="J3191" s="6"/>
    </row>
    <row r="3192" spans="2:10" s="326" customFormat="1" ht="15">
      <c r="B3192" s="316">
        <v>42819.458981481002</v>
      </c>
      <c r="C3192" s="304">
        <v>200</v>
      </c>
      <c r="D3192" s="123">
        <f t="shared" si="49"/>
        <v>10</v>
      </c>
      <c r="E3192" s="304">
        <v>190</v>
      </c>
      <c r="F3192" s="312" t="s">
        <v>3463</v>
      </c>
      <c r="H3192" s="6"/>
      <c r="I3192" s="307"/>
      <c r="J3192" s="6"/>
    </row>
    <row r="3193" spans="2:10" s="326" customFormat="1" ht="15">
      <c r="B3193" s="316">
        <v>42819.45900463</v>
      </c>
      <c r="C3193" s="304">
        <v>500</v>
      </c>
      <c r="D3193" s="123">
        <f t="shared" si="49"/>
        <v>25</v>
      </c>
      <c r="E3193" s="304">
        <v>475</v>
      </c>
      <c r="F3193" s="312" t="s">
        <v>3464</v>
      </c>
      <c r="H3193" s="6"/>
      <c r="I3193" s="307"/>
      <c r="J3193" s="6"/>
    </row>
    <row r="3194" spans="2:10" s="326" customFormat="1" ht="15">
      <c r="B3194" s="316">
        <v>42819.459027778001</v>
      </c>
      <c r="C3194" s="304">
        <v>50</v>
      </c>
      <c r="D3194" s="123">
        <f t="shared" si="49"/>
        <v>3.5</v>
      </c>
      <c r="E3194" s="304">
        <v>46.5</v>
      </c>
      <c r="F3194" s="312" t="s">
        <v>3465</v>
      </c>
      <c r="H3194" s="6"/>
      <c r="I3194" s="307"/>
      <c r="J3194" s="6"/>
    </row>
    <row r="3195" spans="2:10" s="326" customFormat="1" ht="15">
      <c r="B3195" s="316">
        <v>42819.459027778001</v>
      </c>
      <c r="C3195" s="304">
        <v>50</v>
      </c>
      <c r="D3195" s="123">
        <f t="shared" si="49"/>
        <v>3.5</v>
      </c>
      <c r="E3195" s="304">
        <v>46.5</v>
      </c>
      <c r="F3195" s="312" t="s">
        <v>3466</v>
      </c>
      <c r="H3195" s="6"/>
      <c r="I3195" s="307"/>
      <c r="J3195" s="6"/>
    </row>
    <row r="3196" spans="2:10" s="326" customFormat="1" ht="15">
      <c r="B3196" s="316">
        <v>42819.459050926002</v>
      </c>
      <c r="C3196" s="304">
        <v>20</v>
      </c>
      <c r="D3196" s="123">
        <f t="shared" si="49"/>
        <v>1.3999999999999986</v>
      </c>
      <c r="E3196" s="304">
        <v>18.600000000000001</v>
      </c>
      <c r="F3196" s="312" t="s">
        <v>2993</v>
      </c>
      <c r="H3196" s="6"/>
      <c r="I3196" s="307"/>
      <c r="J3196" s="6"/>
    </row>
    <row r="3197" spans="2:10" s="326" customFormat="1" ht="15">
      <c r="B3197" s="316">
        <v>42819.459062499998</v>
      </c>
      <c r="C3197" s="304">
        <v>100</v>
      </c>
      <c r="D3197" s="123">
        <f t="shared" si="49"/>
        <v>7</v>
      </c>
      <c r="E3197" s="304">
        <v>93</v>
      </c>
      <c r="F3197" s="312" t="s">
        <v>3467</v>
      </c>
      <c r="H3197" s="6"/>
      <c r="I3197" s="307"/>
      <c r="J3197" s="6"/>
    </row>
    <row r="3198" spans="2:10" s="326" customFormat="1" ht="15">
      <c r="B3198" s="316">
        <v>42819.459085647999</v>
      </c>
      <c r="C3198" s="304">
        <v>300</v>
      </c>
      <c r="D3198" s="123">
        <f t="shared" si="49"/>
        <v>15</v>
      </c>
      <c r="E3198" s="304">
        <v>285</v>
      </c>
      <c r="F3198" s="312" t="s">
        <v>3468</v>
      </c>
      <c r="H3198" s="6"/>
      <c r="I3198" s="307"/>
      <c r="J3198" s="6"/>
    </row>
    <row r="3199" spans="2:10" s="326" customFormat="1" ht="15">
      <c r="B3199" s="316">
        <v>42819.459085647999</v>
      </c>
      <c r="C3199" s="304">
        <v>500</v>
      </c>
      <c r="D3199" s="123">
        <f t="shared" si="49"/>
        <v>25</v>
      </c>
      <c r="E3199" s="304">
        <v>475</v>
      </c>
      <c r="F3199" s="312" t="s">
        <v>3469</v>
      </c>
      <c r="H3199" s="6"/>
      <c r="I3199" s="307"/>
      <c r="J3199" s="6"/>
    </row>
    <row r="3200" spans="2:10" s="326" customFormat="1" ht="15">
      <c r="B3200" s="316">
        <v>42819.459120369997</v>
      </c>
      <c r="C3200" s="304">
        <v>100</v>
      </c>
      <c r="D3200" s="123">
        <f t="shared" si="49"/>
        <v>7</v>
      </c>
      <c r="E3200" s="304">
        <v>93</v>
      </c>
      <c r="F3200" s="312" t="s">
        <v>3470</v>
      </c>
      <c r="H3200" s="6"/>
      <c r="I3200" s="307"/>
      <c r="J3200" s="6"/>
    </row>
    <row r="3201" spans="2:10" s="326" customFormat="1" ht="15">
      <c r="B3201" s="316">
        <v>42819.459120369997</v>
      </c>
      <c r="C3201" s="304">
        <v>60</v>
      </c>
      <c r="D3201" s="123">
        <f t="shared" si="49"/>
        <v>4.2000000000000028</v>
      </c>
      <c r="E3201" s="304">
        <v>55.8</v>
      </c>
      <c r="F3201" s="312" t="s">
        <v>1381</v>
      </c>
      <c r="H3201" s="6"/>
      <c r="I3201" s="307"/>
      <c r="J3201" s="6"/>
    </row>
    <row r="3202" spans="2:10" s="326" customFormat="1" ht="15">
      <c r="B3202" s="316">
        <v>42819.459120369997</v>
      </c>
      <c r="C3202" s="304">
        <v>300</v>
      </c>
      <c r="D3202" s="123">
        <f t="shared" si="49"/>
        <v>15</v>
      </c>
      <c r="E3202" s="304">
        <v>285</v>
      </c>
      <c r="F3202" s="312" t="s">
        <v>1419</v>
      </c>
      <c r="H3202" s="6"/>
      <c r="I3202" s="307"/>
      <c r="J3202" s="6"/>
    </row>
    <row r="3203" spans="2:10" s="326" customFormat="1" ht="15">
      <c r="B3203" s="316">
        <v>42819.459131944001</v>
      </c>
      <c r="C3203" s="304">
        <v>200</v>
      </c>
      <c r="D3203" s="123">
        <f t="shared" si="49"/>
        <v>10</v>
      </c>
      <c r="E3203" s="304">
        <v>190</v>
      </c>
      <c r="F3203" s="312" t="s">
        <v>3471</v>
      </c>
      <c r="H3203" s="6"/>
      <c r="I3203" s="307"/>
      <c r="J3203" s="6"/>
    </row>
    <row r="3204" spans="2:10" s="326" customFormat="1" ht="15">
      <c r="B3204" s="316">
        <v>42819.459143519001</v>
      </c>
      <c r="C3204" s="304">
        <v>100</v>
      </c>
      <c r="D3204" s="123">
        <f t="shared" si="49"/>
        <v>5</v>
      </c>
      <c r="E3204" s="304">
        <v>95</v>
      </c>
      <c r="F3204" s="312" t="s">
        <v>3472</v>
      </c>
      <c r="H3204" s="6"/>
      <c r="I3204" s="307"/>
      <c r="J3204" s="6"/>
    </row>
    <row r="3205" spans="2:10" s="326" customFormat="1" ht="15">
      <c r="B3205" s="316">
        <v>42819.459166667002</v>
      </c>
      <c r="C3205" s="304">
        <v>50</v>
      </c>
      <c r="D3205" s="123">
        <f t="shared" si="49"/>
        <v>3.5</v>
      </c>
      <c r="E3205" s="304">
        <v>46.5</v>
      </c>
      <c r="F3205" s="312" t="s">
        <v>2809</v>
      </c>
      <c r="H3205" s="6"/>
      <c r="I3205" s="307"/>
      <c r="J3205" s="6"/>
    </row>
    <row r="3206" spans="2:10" s="326" customFormat="1" ht="15">
      <c r="B3206" s="316">
        <v>42819.459189815003</v>
      </c>
      <c r="C3206" s="304">
        <v>50</v>
      </c>
      <c r="D3206" s="123">
        <f t="shared" ref="D3206:D3269" si="50">C3206-E3206</f>
        <v>2.5</v>
      </c>
      <c r="E3206" s="304">
        <v>47.5</v>
      </c>
      <c r="F3206" s="312" t="s">
        <v>3473</v>
      </c>
      <c r="H3206" s="6"/>
      <c r="I3206" s="307"/>
      <c r="J3206" s="6"/>
    </row>
    <row r="3207" spans="2:10" s="326" customFormat="1" ht="15">
      <c r="B3207" s="316">
        <v>42819.459201389</v>
      </c>
      <c r="C3207" s="304">
        <v>100</v>
      </c>
      <c r="D3207" s="123">
        <f t="shared" si="50"/>
        <v>5</v>
      </c>
      <c r="E3207" s="304">
        <v>95</v>
      </c>
      <c r="F3207" s="312" t="s">
        <v>3474</v>
      </c>
      <c r="H3207" s="6"/>
      <c r="I3207" s="307"/>
      <c r="J3207" s="6"/>
    </row>
    <row r="3208" spans="2:10" s="326" customFormat="1" ht="15">
      <c r="B3208" s="316">
        <v>42819.459201389</v>
      </c>
      <c r="C3208" s="304">
        <v>100</v>
      </c>
      <c r="D3208" s="123">
        <f t="shared" si="50"/>
        <v>5</v>
      </c>
      <c r="E3208" s="304">
        <v>95</v>
      </c>
      <c r="F3208" s="312" t="s">
        <v>1823</v>
      </c>
      <c r="H3208" s="6"/>
      <c r="I3208" s="307"/>
      <c r="J3208" s="6"/>
    </row>
    <row r="3209" spans="2:10" s="326" customFormat="1" ht="15">
      <c r="B3209" s="316">
        <v>42819.459224537</v>
      </c>
      <c r="C3209" s="304">
        <v>50</v>
      </c>
      <c r="D3209" s="123">
        <f t="shared" si="50"/>
        <v>2.5</v>
      </c>
      <c r="E3209" s="304">
        <v>47.5</v>
      </c>
      <c r="F3209" s="312" t="s">
        <v>1744</v>
      </c>
      <c r="H3209" s="6"/>
      <c r="I3209" s="307"/>
      <c r="J3209" s="6"/>
    </row>
    <row r="3210" spans="2:10" s="326" customFormat="1" ht="15">
      <c r="B3210" s="316">
        <v>42819.459236110997</v>
      </c>
      <c r="C3210" s="304">
        <v>200</v>
      </c>
      <c r="D3210" s="123">
        <f t="shared" si="50"/>
        <v>10</v>
      </c>
      <c r="E3210" s="304">
        <v>190</v>
      </c>
      <c r="F3210" s="312" t="s">
        <v>3475</v>
      </c>
      <c r="H3210" s="6"/>
      <c r="I3210" s="307"/>
      <c r="J3210" s="6"/>
    </row>
    <row r="3211" spans="2:10" s="326" customFormat="1" ht="15">
      <c r="B3211" s="316">
        <v>42819.459236110997</v>
      </c>
      <c r="C3211" s="304">
        <v>100</v>
      </c>
      <c r="D3211" s="123">
        <f t="shared" si="50"/>
        <v>5</v>
      </c>
      <c r="E3211" s="304">
        <v>95</v>
      </c>
      <c r="F3211" s="312" t="s">
        <v>3342</v>
      </c>
      <c r="H3211" s="6"/>
      <c r="I3211" s="307"/>
      <c r="J3211" s="6"/>
    </row>
    <row r="3212" spans="2:10" s="326" customFormat="1" ht="15">
      <c r="B3212" s="316">
        <v>42819.459259258998</v>
      </c>
      <c r="C3212" s="304">
        <v>100</v>
      </c>
      <c r="D3212" s="123">
        <f t="shared" si="50"/>
        <v>5</v>
      </c>
      <c r="E3212" s="304">
        <v>95</v>
      </c>
      <c r="F3212" s="312" t="s">
        <v>3476</v>
      </c>
      <c r="H3212" s="6"/>
      <c r="I3212" s="307"/>
      <c r="J3212" s="6"/>
    </row>
    <row r="3213" spans="2:10" s="326" customFormat="1" ht="15">
      <c r="B3213" s="316">
        <v>42819.459328703997</v>
      </c>
      <c r="C3213" s="304">
        <v>100</v>
      </c>
      <c r="D3213" s="123">
        <f t="shared" si="50"/>
        <v>5</v>
      </c>
      <c r="E3213" s="304">
        <v>95</v>
      </c>
      <c r="F3213" s="312" t="s">
        <v>3477</v>
      </c>
      <c r="H3213" s="6"/>
      <c r="I3213" s="307"/>
      <c r="J3213" s="6"/>
    </row>
    <row r="3214" spans="2:10" s="326" customFormat="1" ht="15">
      <c r="B3214" s="316">
        <v>42819.459386574003</v>
      </c>
      <c r="C3214" s="304">
        <v>100</v>
      </c>
      <c r="D3214" s="123">
        <f t="shared" si="50"/>
        <v>5</v>
      </c>
      <c r="E3214" s="304">
        <v>95</v>
      </c>
      <c r="F3214" s="312" t="s">
        <v>3478</v>
      </c>
      <c r="H3214" s="6"/>
      <c r="I3214" s="307"/>
      <c r="J3214" s="6"/>
    </row>
    <row r="3215" spans="2:10" s="326" customFormat="1" ht="15">
      <c r="B3215" s="316">
        <v>42819.459386574003</v>
      </c>
      <c r="C3215" s="304">
        <v>100</v>
      </c>
      <c r="D3215" s="123">
        <f t="shared" si="50"/>
        <v>5</v>
      </c>
      <c r="E3215" s="304">
        <v>95</v>
      </c>
      <c r="F3215" s="312" t="s">
        <v>3479</v>
      </c>
      <c r="H3215" s="6"/>
      <c r="I3215" s="307"/>
      <c r="J3215" s="6"/>
    </row>
    <row r="3216" spans="2:10" s="326" customFormat="1" ht="15">
      <c r="B3216" s="316">
        <v>42819.459409722003</v>
      </c>
      <c r="C3216" s="304">
        <v>50</v>
      </c>
      <c r="D3216" s="123">
        <f t="shared" si="50"/>
        <v>2.5</v>
      </c>
      <c r="E3216" s="304">
        <v>47.5</v>
      </c>
      <c r="F3216" s="312" t="s">
        <v>3461</v>
      </c>
      <c r="H3216" s="6"/>
      <c r="I3216" s="307"/>
      <c r="J3216" s="6"/>
    </row>
    <row r="3217" spans="2:10" s="326" customFormat="1" ht="15">
      <c r="B3217" s="316">
        <v>42819.459456019002</v>
      </c>
      <c r="C3217" s="304">
        <v>50</v>
      </c>
      <c r="D3217" s="123">
        <f t="shared" si="50"/>
        <v>2.5</v>
      </c>
      <c r="E3217" s="304">
        <v>47.5</v>
      </c>
      <c r="F3217" s="312" t="s">
        <v>3480</v>
      </c>
      <c r="H3217" s="6"/>
      <c r="I3217" s="307"/>
      <c r="J3217" s="6"/>
    </row>
    <row r="3218" spans="2:10" s="326" customFormat="1" ht="15">
      <c r="B3218" s="316">
        <v>42819.459479167002</v>
      </c>
      <c r="C3218" s="304">
        <v>100</v>
      </c>
      <c r="D3218" s="123">
        <f t="shared" si="50"/>
        <v>5</v>
      </c>
      <c r="E3218" s="304">
        <v>95</v>
      </c>
      <c r="F3218" s="312" t="s">
        <v>3481</v>
      </c>
      <c r="H3218" s="6"/>
      <c r="I3218" s="307"/>
      <c r="J3218" s="6"/>
    </row>
    <row r="3219" spans="2:10" s="326" customFormat="1" ht="15">
      <c r="B3219" s="316">
        <v>42819.459560185001</v>
      </c>
      <c r="C3219" s="304">
        <v>200</v>
      </c>
      <c r="D3219" s="123">
        <f t="shared" si="50"/>
        <v>14</v>
      </c>
      <c r="E3219" s="304">
        <v>186</v>
      </c>
      <c r="F3219" s="312" t="s">
        <v>3482</v>
      </c>
      <c r="H3219" s="6"/>
      <c r="I3219" s="307"/>
      <c r="J3219" s="6"/>
    </row>
    <row r="3220" spans="2:10" s="326" customFormat="1" ht="15">
      <c r="B3220" s="316">
        <v>42819.459560185001</v>
      </c>
      <c r="C3220" s="304">
        <v>50</v>
      </c>
      <c r="D3220" s="123">
        <f t="shared" si="50"/>
        <v>2.5</v>
      </c>
      <c r="E3220" s="304">
        <v>47.5</v>
      </c>
      <c r="F3220" s="312" t="s">
        <v>3483</v>
      </c>
      <c r="H3220" s="6"/>
      <c r="I3220" s="307"/>
      <c r="J3220" s="6"/>
    </row>
    <row r="3221" spans="2:10" s="326" customFormat="1" ht="15">
      <c r="B3221" s="316">
        <v>42819.459571758998</v>
      </c>
      <c r="C3221" s="304">
        <v>100</v>
      </c>
      <c r="D3221" s="123">
        <f t="shared" si="50"/>
        <v>5</v>
      </c>
      <c r="E3221" s="304">
        <v>95</v>
      </c>
      <c r="F3221" s="312" t="s">
        <v>3169</v>
      </c>
      <c r="H3221" s="6"/>
      <c r="I3221" s="307"/>
      <c r="J3221" s="6"/>
    </row>
    <row r="3222" spans="2:10" s="326" customFormat="1" ht="15">
      <c r="B3222" s="316">
        <v>42819.459571758998</v>
      </c>
      <c r="C3222" s="304">
        <v>30</v>
      </c>
      <c r="D3222" s="123">
        <f t="shared" si="50"/>
        <v>1.5</v>
      </c>
      <c r="E3222" s="304">
        <v>28.5</v>
      </c>
      <c r="F3222" s="312" t="s">
        <v>3484</v>
      </c>
      <c r="H3222" s="6"/>
      <c r="I3222" s="307"/>
      <c r="J3222" s="6"/>
    </row>
    <row r="3223" spans="2:10" s="326" customFormat="1" ht="15">
      <c r="B3223" s="316">
        <v>42819.459571758998</v>
      </c>
      <c r="C3223" s="304">
        <v>100</v>
      </c>
      <c r="D3223" s="123">
        <f t="shared" si="50"/>
        <v>4.9500000000000028</v>
      </c>
      <c r="E3223" s="304">
        <v>95.05</v>
      </c>
      <c r="F3223" s="312" t="s">
        <v>3485</v>
      </c>
      <c r="H3223" s="6"/>
      <c r="I3223" s="307"/>
      <c r="J3223" s="6"/>
    </row>
    <row r="3224" spans="2:10" s="326" customFormat="1" ht="15">
      <c r="B3224" s="316">
        <v>42819.459571758998</v>
      </c>
      <c r="C3224" s="304">
        <v>100</v>
      </c>
      <c r="D3224" s="123">
        <f t="shared" si="50"/>
        <v>5</v>
      </c>
      <c r="E3224" s="304">
        <v>95</v>
      </c>
      <c r="F3224" s="312" t="s">
        <v>3275</v>
      </c>
      <c r="H3224" s="6"/>
      <c r="I3224" s="307"/>
      <c r="J3224" s="6"/>
    </row>
    <row r="3225" spans="2:10" s="326" customFormat="1" ht="15">
      <c r="B3225" s="316">
        <v>42819.459594906999</v>
      </c>
      <c r="C3225" s="304">
        <v>200</v>
      </c>
      <c r="D3225" s="123">
        <f t="shared" si="50"/>
        <v>14</v>
      </c>
      <c r="E3225" s="304">
        <v>186</v>
      </c>
      <c r="F3225" s="312" t="s">
        <v>3486</v>
      </c>
      <c r="H3225" s="6"/>
      <c r="I3225" s="307"/>
      <c r="J3225" s="6"/>
    </row>
    <row r="3226" spans="2:10" s="326" customFormat="1" ht="15">
      <c r="B3226" s="316">
        <v>42819.459594906999</v>
      </c>
      <c r="C3226" s="304">
        <v>30</v>
      </c>
      <c r="D3226" s="123">
        <f t="shared" si="50"/>
        <v>2.1000000000000014</v>
      </c>
      <c r="E3226" s="304">
        <v>27.9</v>
      </c>
      <c r="F3226" s="312" t="s">
        <v>3487</v>
      </c>
      <c r="H3226" s="6"/>
      <c r="I3226" s="307"/>
      <c r="J3226" s="6"/>
    </row>
    <row r="3227" spans="2:10" s="326" customFormat="1" ht="15">
      <c r="B3227" s="316">
        <v>42819.459594906999</v>
      </c>
      <c r="C3227" s="304">
        <v>500</v>
      </c>
      <c r="D3227" s="123">
        <f t="shared" si="50"/>
        <v>25</v>
      </c>
      <c r="E3227" s="304">
        <v>475</v>
      </c>
      <c r="F3227" s="312" t="s">
        <v>3488</v>
      </c>
      <c r="H3227" s="6"/>
      <c r="I3227" s="307"/>
      <c r="J3227" s="6"/>
    </row>
    <row r="3228" spans="2:10" s="326" customFormat="1" ht="15">
      <c r="B3228" s="316">
        <v>42819.459606481003</v>
      </c>
      <c r="C3228" s="304">
        <v>20</v>
      </c>
      <c r="D3228" s="123">
        <f t="shared" si="50"/>
        <v>1</v>
      </c>
      <c r="E3228" s="304">
        <v>19</v>
      </c>
      <c r="F3228" s="312" t="s">
        <v>3489</v>
      </c>
      <c r="H3228" s="6"/>
      <c r="I3228" s="307"/>
      <c r="J3228" s="6"/>
    </row>
    <row r="3229" spans="2:10" s="326" customFormat="1" ht="15">
      <c r="B3229" s="316">
        <v>42819.459618055997</v>
      </c>
      <c r="C3229" s="304">
        <v>100</v>
      </c>
      <c r="D3229" s="123">
        <f t="shared" si="50"/>
        <v>7</v>
      </c>
      <c r="E3229" s="304">
        <v>93</v>
      </c>
      <c r="F3229" s="312" t="s">
        <v>3490</v>
      </c>
      <c r="H3229" s="6"/>
      <c r="I3229" s="307"/>
      <c r="J3229" s="6"/>
    </row>
    <row r="3230" spans="2:10" s="326" customFormat="1" ht="15">
      <c r="B3230" s="316">
        <v>42819.459618055997</v>
      </c>
      <c r="C3230" s="304">
        <v>100</v>
      </c>
      <c r="D3230" s="123">
        <f t="shared" si="50"/>
        <v>5</v>
      </c>
      <c r="E3230" s="304">
        <v>95</v>
      </c>
      <c r="F3230" s="312" t="s">
        <v>1292</v>
      </c>
      <c r="H3230" s="6"/>
      <c r="I3230" s="307"/>
      <c r="J3230" s="6"/>
    </row>
    <row r="3231" spans="2:10" s="326" customFormat="1" ht="15">
      <c r="B3231" s="316">
        <v>42819.459641203997</v>
      </c>
      <c r="C3231" s="304">
        <v>500</v>
      </c>
      <c r="D3231" s="123">
        <f t="shared" si="50"/>
        <v>25</v>
      </c>
      <c r="E3231" s="304">
        <v>475</v>
      </c>
      <c r="F3231" s="312" t="s">
        <v>3491</v>
      </c>
      <c r="H3231" s="6"/>
      <c r="I3231" s="307"/>
      <c r="J3231" s="6"/>
    </row>
    <row r="3232" spans="2:10" s="326" customFormat="1" ht="15">
      <c r="B3232" s="316">
        <v>42819.459664351998</v>
      </c>
      <c r="C3232" s="304">
        <v>50</v>
      </c>
      <c r="D3232" s="123">
        <f t="shared" si="50"/>
        <v>2.5</v>
      </c>
      <c r="E3232" s="304">
        <v>47.5</v>
      </c>
      <c r="F3232" s="312" t="s">
        <v>2873</v>
      </c>
      <c r="H3232" s="6"/>
      <c r="I3232" s="307"/>
      <c r="J3232" s="6"/>
    </row>
    <row r="3233" spans="2:10" s="326" customFormat="1" ht="15">
      <c r="B3233" s="316">
        <v>42819.459664351998</v>
      </c>
      <c r="C3233" s="304">
        <v>100</v>
      </c>
      <c r="D3233" s="123">
        <f t="shared" si="50"/>
        <v>5</v>
      </c>
      <c r="E3233" s="304">
        <v>95</v>
      </c>
      <c r="F3233" s="312" t="s">
        <v>3492</v>
      </c>
      <c r="H3233" s="6"/>
      <c r="I3233" s="307"/>
      <c r="J3233" s="6"/>
    </row>
    <row r="3234" spans="2:10" s="326" customFormat="1" ht="15">
      <c r="B3234" s="316">
        <v>42819.459664351998</v>
      </c>
      <c r="C3234" s="304">
        <v>30</v>
      </c>
      <c r="D3234" s="123">
        <f t="shared" si="50"/>
        <v>1.5</v>
      </c>
      <c r="E3234" s="304">
        <v>28.5</v>
      </c>
      <c r="F3234" s="312" t="s">
        <v>3493</v>
      </c>
      <c r="H3234" s="6"/>
      <c r="I3234" s="307"/>
      <c r="J3234" s="6"/>
    </row>
    <row r="3235" spans="2:10" s="326" customFormat="1" ht="15">
      <c r="B3235" s="316">
        <v>42819.459664351998</v>
      </c>
      <c r="C3235" s="304">
        <v>50</v>
      </c>
      <c r="D3235" s="123">
        <f t="shared" si="50"/>
        <v>3.5</v>
      </c>
      <c r="E3235" s="304">
        <v>46.5</v>
      </c>
      <c r="F3235" s="312" t="s">
        <v>3494</v>
      </c>
      <c r="H3235" s="6"/>
      <c r="I3235" s="307"/>
      <c r="J3235" s="6"/>
    </row>
    <row r="3236" spans="2:10" s="326" customFormat="1" ht="15">
      <c r="B3236" s="316">
        <v>42819.459675926002</v>
      </c>
      <c r="C3236" s="304">
        <v>100</v>
      </c>
      <c r="D3236" s="123">
        <f t="shared" si="50"/>
        <v>5</v>
      </c>
      <c r="E3236" s="304">
        <v>95</v>
      </c>
      <c r="F3236" s="312" t="s">
        <v>2278</v>
      </c>
      <c r="H3236" s="6"/>
      <c r="I3236" s="307"/>
      <c r="J3236" s="6"/>
    </row>
    <row r="3237" spans="2:10" s="326" customFormat="1" ht="15">
      <c r="B3237" s="316">
        <v>42819.459675926002</v>
      </c>
      <c r="C3237" s="304">
        <v>100</v>
      </c>
      <c r="D3237" s="123">
        <f t="shared" si="50"/>
        <v>5</v>
      </c>
      <c r="E3237" s="304">
        <v>95</v>
      </c>
      <c r="F3237" s="312" t="s">
        <v>3495</v>
      </c>
      <c r="H3237" s="6"/>
      <c r="I3237" s="307"/>
      <c r="J3237" s="6"/>
    </row>
    <row r="3238" spans="2:10" s="326" customFormat="1" ht="15">
      <c r="B3238" s="316">
        <v>42819.459675926002</v>
      </c>
      <c r="C3238" s="304">
        <v>200</v>
      </c>
      <c r="D3238" s="123">
        <f t="shared" si="50"/>
        <v>10</v>
      </c>
      <c r="E3238" s="304">
        <v>190</v>
      </c>
      <c r="F3238" s="312" t="s">
        <v>3496</v>
      </c>
      <c r="H3238" s="6"/>
      <c r="I3238" s="307"/>
      <c r="J3238" s="6"/>
    </row>
    <row r="3239" spans="2:10" s="326" customFormat="1" ht="15">
      <c r="B3239" s="316">
        <v>42819.459675926002</v>
      </c>
      <c r="C3239" s="304">
        <v>50</v>
      </c>
      <c r="D3239" s="123">
        <f t="shared" si="50"/>
        <v>2.5</v>
      </c>
      <c r="E3239" s="304">
        <v>47.5</v>
      </c>
      <c r="F3239" s="312" t="s">
        <v>3497</v>
      </c>
      <c r="H3239" s="6"/>
      <c r="I3239" s="307"/>
      <c r="J3239" s="6"/>
    </row>
    <row r="3240" spans="2:10" s="326" customFormat="1" ht="15">
      <c r="B3240" s="316">
        <v>42819.459687499999</v>
      </c>
      <c r="C3240" s="304">
        <v>200</v>
      </c>
      <c r="D3240" s="123">
        <f t="shared" si="50"/>
        <v>10</v>
      </c>
      <c r="E3240" s="304">
        <v>190</v>
      </c>
      <c r="F3240" s="312" t="s">
        <v>3498</v>
      </c>
      <c r="H3240" s="6"/>
      <c r="I3240" s="307"/>
      <c r="J3240" s="6"/>
    </row>
    <row r="3241" spans="2:10" s="326" customFormat="1" ht="15">
      <c r="B3241" s="316">
        <v>42819.459687499999</v>
      </c>
      <c r="C3241" s="304">
        <v>500</v>
      </c>
      <c r="D3241" s="123">
        <f t="shared" si="50"/>
        <v>35</v>
      </c>
      <c r="E3241" s="304">
        <v>465</v>
      </c>
      <c r="F3241" s="312" t="s">
        <v>3295</v>
      </c>
      <c r="H3241" s="6"/>
      <c r="I3241" s="307"/>
      <c r="J3241" s="6"/>
    </row>
    <row r="3242" spans="2:10" s="326" customFormat="1" ht="15">
      <c r="B3242" s="316">
        <v>42819.459733796</v>
      </c>
      <c r="C3242" s="304">
        <v>100</v>
      </c>
      <c r="D3242" s="123">
        <f t="shared" si="50"/>
        <v>5</v>
      </c>
      <c r="E3242" s="304">
        <v>95</v>
      </c>
      <c r="F3242" s="312" t="s">
        <v>2391</v>
      </c>
      <c r="H3242" s="6"/>
      <c r="I3242" s="307"/>
      <c r="J3242" s="6"/>
    </row>
    <row r="3243" spans="2:10" s="326" customFormat="1" ht="15">
      <c r="B3243" s="316">
        <v>42819.459756944001</v>
      </c>
      <c r="C3243" s="304">
        <v>150</v>
      </c>
      <c r="D3243" s="123">
        <f t="shared" si="50"/>
        <v>10.5</v>
      </c>
      <c r="E3243" s="304">
        <v>139.5</v>
      </c>
      <c r="F3243" s="312" t="s">
        <v>3499</v>
      </c>
      <c r="H3243" s="6"/>
      <c r="I3243" s="307"/>
      <c r="J3243" s="6"/>
    </row>
    <row r="3244" spans="2:10" s="326" customFormat="1" ht="15">
      <c r="B3244" s="316">
        <v>42819.459756944001</v>
      </c>
      <c r="C3244" s="304">
        <v>100</v>
      </c>
      <c r="D3244" s="123">
        <f t="shared" si="50"/>
        <v>7</v>
      </c>
      <c r="E3244" s="304">
        <v>93</v>
      </c>
      <c r="F3244" s="312" t="s">
        <v>3500</v>
      </c>
      <c r="H3244" s="6"/>
      <c r="I3244" s="307"/>
      <c r="J3244" s="6"/>
    </row>
    <row r="3245" spans="2:10" s="326" customFormat="1" ht="15">
      <c r="B3245" s="316">
        <v>42819.459768519002</v>
      </c>
      <c r="C3245" s="304">
        <v>200</v>
      </c>
      <c r="D3245" s="123">
        <f t="shared" si="50"/>
        <v>9.9000000000000057</v>
      </c>
      <c r="E3245" s="304">
        <v>190.1</v>
      </c>
      <c r="F3245" s="312" t="s">
        <v>3049</v>
      </c>
      <c r="H3245" s="6"/>
      <c r="I3245" s="307"/>
      <c r="J3245" s="6"/>
    </row>
    <row r="3246" spans="2:10" s="326" customFormat="1" ht="15">
      <c r="B3246" s="316">
        <v>42819.459768519002</v>
      </c>
      <c r="C3246" s="304">
        <v>100</v>
      </c>
      <c r="D3246" s="123">
        <f t="shared" si="50"/>
        <v>4.9500000000000028</v>
      </c>
      <c r="E3246" s="304">
        <v>95.05</v>
      </c>
      <c r="F3246" s="312" t="s">
        <v>2492</v>
      </c>
      <c r="H3246" s="6"/>
      <c r="I3246" s="307"/>
      <c r="J3246" s="6"/>
    </row>
    <row r="3247" spans="2:10" s="326" customFormat="1" ht="15">
      <c r="B3247" s="316">
        <v>42819.459791667003</v>
      </c>
      <c r="C3247" s="304">
        <v>30</v>
      </c>
      <c r="D3247" s="123">
        <f t="shared" si="50"/>
        <v>1.4899999999999984</v>
      </c>
      <c r="E3247" s="304">
        <v>28.51</v>
      </c>
      <c r="F3247" s="312" t="s">
        <v>3501</v>
      </c>
      <c r="H3247" s="6"/>
      <c r="I3247" s="307"/>
      <c r="J3247" s="6"/>
    </row>
    <row r="3248" spans="2:10" s="326" customFormat="1" ht="15">
      <c r="B3248" s="316">
        <v>42819.459861110998</v>
      </c>
      <c r="C3248" s="304">
        <v>50</v>
      </c>
      <c r="D3248" s="123">
        <f t="shared" si="50"/>
        <v>2.4799999999999969</v>
      </c>
      <c r="E3248" s="304">
        <v>47.52</v>
      </c>
      <c r="F3248" s="312" t="s">
        <v>3502</v>
      </c>
      <c r="H3248" s="6"/>
      <c r="I3248" s="307"/>
      <c r="J3248" s="6"/>
    </row>
    <row r="3249" spans="2:10" s="326" customFormat="1" ht="15">
      <c r="B3249" s="316">
        <v>42819.459884258998</v>
      </c>
      <c r="C3249" s="304">
        <v>50</v>
      </c>
      <c r="D3249" s="123">
        <f t="shared" si="50"/>
        <v>2.5</v>
      </c>
      <c r="E3249" s="304">
        <v>47.5</v>
      </c>
      <c r="F3249" s="312" t="s">
        <v>3503</v>
      </c>
      <c r="H3249" s="6"/>
      <c r="I3249" s="307"/>
      <c r="J3249" s="6"/>
    </row>
    <row r="3250" spans="2:10" s="326" customFormat="1" ht="15">
      <c r="B3250" s="316">
        <v>42819.459895833003</v>
      </c>
      <c r="C3250" s="304">
        <v>100</v>
      </c>
      <c r="D3250" s="123">
        <f t="shared" si="50"/>
        <v>4.9500000000000028</v>
      </c>
      <c r="E3250" s="304">
        <v>95.05</v>
      </c>
      <c r="F3250" s="312" t="s">
        <v>3504</v>
      </c>
      <c r="H3250" s="6"/>
      <c r="I3250" s="307"/>
      <c r="J3250" s="6"/>
    </row>
    <row r="3251" spans="2:10" s="326" customFormat="1" ht="15">
      <c r="B3251" s="316">
        <v>42819.459895833003</v>
      </c>
      <c r="C3251" s="304">
        <v>100</v>
      </c>
      <c r="D3251" s="123">
        <f t="shared" si="50"/>
        <v>4.9500000000000028</v>
      </c>
      <c r="E3251" s="304">
        <v>95.05</v>
      </c>
      <c r="F3251" s="312" t="s">
        <v>3505</v>
      </c>
      <c r="H3251" s="6"/>
      <c r="I3251" s="307"/>
      <c r="J3251" s="6"/>
    </row>
    <row r="3252" spans="2:10" s="326" customFormat="1" ht="15">
      <c r="B3252" s="316">
        <v>42819.459895833003</v>
      </c>
      <c r="C3252" s="304">
        <v>200</v>
      </c>
      <c r="D3252" s="123">
        <f t="shared" si="50"/>
        <v>9.9000000000000057</v>
      </c>
      <c r="E3252" s="304">
        <v>190.1</v>
      </c>
      <c r="F3252" s="312" t="s">
        <v>3506</v>
      </c>
      <c r="H3252" s="6"/>
      <c r="I3252" s="307"/>
      <c r="J3252" s="6"/>
    </row>
    <row r="3253" spans="2:10" s="326" customFormat="1" ht="15">
      <c r="B3253" s="316">
        <v>42819.459918981003</v>
      </c>
      <c r="C3253" s="304">
        <v>100</v>
      </c>
      <c r="D3253" s="123">
        <f t="shared" si="50"/>
        <v>4.9500000000000028</v>
      </c>
      <c r="E3253" s="304">
        <v>95.05</v>
      </c>
      <c r="F3253" s="312" t="s">
        <v>2884</v>
      </c>
      <c r="H3253" s="6"/>
      <c r="I3253" s="307"/>
      <c r="J3253" s="6"/>
    </row>
    <row r="3254" spans="2:10" s="326" customFormat="1" ht="15">
      <c r="B3254" s="316">
        <v>42819.459942130001</v>
      </c>
      <c r="C3254" s="304">
        <v>100</v>
      </c>
      <c r="D3254" s="123">
        <f t="shared" si="50"/>
        <v>4.9500000000000028</v>
      </c>
      <c r="E3254" s="304">
        <v>95.05</v>
      </c>
      <c r="F3254" s="312" t="s">
        <v>3507</v>
      </c>
      <c r="H3254" s="6"/>
      <c r="I3254" s="307"/>
      <c r="J3254" s="6"/>
    </row>
    <row r="3255" spans="2:10" s="326" customFormat="1" ht="15">
      <c r="B3255" s="316">
        <v>42819.459965278002</v>
      </c>
      <c r="C3255" s="304">
        <v>100</v>
      </c>
      <c r="D3255" s="123">
        <f t="shared" si="50"/>
        <v>4.9500000000000028</v>
      </c>
      <c r="E3255" s="304">
        <v>95.05</v>
      </c>
      <c r="F3255" s="312" t="s">
        <v>3508</v>
      </c>
      <c r="H3255" s="6"/>
      <c r="I3255" s="307"/>
      <c r="J3255" s="6"/>
    </row>
    <row r="3256" spans="2:10" s="326" customFormat="1" ht="15">
      <c r="B3256" s="316">
        <v>42819.460023148</v>
      </c>
      <c r="C3256" s="304">
        <v>100</v>
      </c>
      <c r="D3256" s="123">
        <f t="shared" si="50"/>
        <v>4.9500000000000028</v>
      </c>
      <c r="E3256" s="304">
        <v>95.05</v>
      </c>
      <c r="F3256" s="312" t="s">
        <v>3509</v>
      </c>
      <c r="H3256" s="6"/>
      <c r="I3256" s="307"/>
      <c r="J3256" s="6"/>
    </row>
    <row r="3257" spans="2:10" s="326" customFormat="1" ht="15">
      <c r="B3257" s="316">
        <v>42819.460023148</v>
      </c>
      <c r="C3257" s="304">
        <v>100</v>
      </c>
      <c r="D3257" s="123">
        <f t="shared" si="50"/>
        <v>7</v>
      </c>
      <c r="E3257" s="304">
        <v>93</v>
      </c>
      <c r="F3257" s="312" t="s">
        <v>3078</v>
      </c>
      <c r="H3257" s="6"/>
      <c r="I3257" s="307"/>
      <c r="J3257" s="6"/>
    </row>
    <row r="3258" spans="2:10" s="326" customFormat="1" ht="15">
      <c r="B3258" s="316">
        <v>42819.460081019002</v>
      </c>
      <c r="C3258" s="304">
        <v>200</v>
      </c>
      <c r="D3258" s="123">
        <f t="shared" si="50"/>
        <v>9.9000000000000057</v>
      </c>
      <c r="E3258" s="304">
        <v>190.1</v>
      </c>
      <c r="F3258" s="312" t="s">
        <v>3510</v>
      </c>
      <c r="H3258" s="6"/>
      <c r="I3258" s="307"/>
      <c r="J3258" s="6"/>
    </row>
    <row r="3259" spans="2:10" s="326" customFormat="1" ht="15">
      <c r="B3259" s="316">
        <v>42819.460115741</v>
      </c>
      <c r="C3259" s="304">
        <v>100</v>
      </c>
      <c r="D3259" s="123">
        <f t="shared" si="50"/>
        <v>4.9500000000000028</v>
      </c>
      <c r="E3259" s="304">
        <v>95.05</v>
      </c>
      <c r="F3259" s="312" t="s">
        <v>3511</v>
      </c>
      <c r="H3259" s="6"/>
      <c r="I3259" s="307"/>
      <c r="J3259" s="6"/>
    </row>
    <row r="3260" spans="2:10" s="326" customFormat="1" ht="15">
      <c r="B3260" s="316">
        <v>42819.460138889001</v>
      </c>
      <c r="C3260" s="304">
        <v>20</v>
      </c>
      <c r="D3260" s="123">
        <f t="shared" si="50"/>
        <v>0.98999999999999844</v>
      </c>
      <c r="E3260" s="304">
        <v>19.010000000000002</v>
      </c>
      <c r="F3260" s="312" t="s">
        <v>3285</v>
      </c>
      <c r="H3260" s="6"/>
      <c r="I3260" s="307"/>
      <c r="J3260" s="6"/>
    </row>
    <row r="3261" spans="2:10" s="326" customFormat="1" ht="15">
      <c r="B3261" s="316">
        <v>42819.460439814997</v>
      </c>
      <c r="C3261" s="304">
        <v>100</v>
      </c>
      <c r="D3261" s="123">
        <f t="shared" si="50"/>
        <v>5</v>
      </c>
      <c r="E3261" s="304">
        <v>95</v>
      </c>
      <c r="F3261" s="312" t="s">
        <v>3479</v>
      </c>
      <c r="H3261" s="6"/>
      <c r="I3261" s="307"/>
      <c r="J3261" s="6"/>
    </row>
    <row r="3262" spans="2:10" s="326" customFormat="1" ht="15">
      <c r="B3262" s="316">
        <v>42819.464722222001</v>
      </c>
      <c r="C3262" s="304">
        <v>300</v>
      </c>
      <c r="D3262" s="123">
        <f t="shared" si="50"/>
        <v>15</v>
      </c>
      <c r="E3262" s="304">
        <v>285</v>
      </c>
      <c r="F3262" s="312" t="s">
        <v>3512</v>
      </c>
      <c r="H3262" s="6"/>
      <c r="I3262" s="307"/>
      <c r="J3262" s="6"/>
    </row>
    <row r="3263" spans="2:10" s="326" customFormat="1" ht="15">
      <c r="B3263" s="316">
        <v>42819.468043981004</v>
      </c>
      <c r="C3263" s="304">
        <v>300</v>
      </c>
      <c r="D3263" s="123">
        <f t="shared" si="50"/>
        <v>15</v>
      </c>
      <c r="E3263" s="304">
        <v>285</v>
      </c>
      <c r="F3263" s="312" t="s">
        <v>3513</v>
      </c>
      <c r="H3263" s="6"/>
      <c r="I3263" s="307"/>
      <c r="J3263" s="6"/>
    </row>
    <row r="3264" spans="2:10" s="326" customFormat="1" ht="15">
      <c r="B3264" s="316">
        <v>42819.470023148002</v>
      </c>
      <c r="C3264" s="304">
        <v>150</v>
      </c>
      <c r="D3264" s="123">
        <f t="shared" si="50"/>
        <v>7.5</v>
      </c>
      <c r="E3264" s="304">
        <v>142.5</v>
      </c>
      <c r="F3264" s="312" t="s">
        <v>3429</v>
      </c>
      <c r="H3264" s="6"/>
      <c r="I3264" s="307"/>
      <c r="J3264" s="6"/>
    </row>
    <row r="3265" spans="2:10" s="326" customFormat="1" ht="15">
      <c r="B3265" s="316">
        <v>42819.470879629996</v>
      </c>
      <c r="C3265" s="304">
        <v>300</v>
      </c>
      <c r="D3265" s="123">
        <f t="shared" si="50"/>
        <v>15</v>
      </c>
      <c r="E3265" s="304">
        <v>285</v>
      </c>
      <c r="F3265" s="312" t="s">
        <v>3513</v>
      </c>
      <c r="H3265" s="6"/>
      <c r="I3265" s="307"/>
      <c r="J3265" s="6"/>
    </row>
    <row r="3266" spans="2:10" s="326" customFormat="1" ht="15">
      <c r="B3266" s="316">
        <v>42819.475208333002</v>
      </c>
      <c r="C3266" s="304">
        <v>1000</v>
      </c>
      <c r="D3266" s="123">
        <f t="shared" si="50"/>
        <v>49.5</v>
      </c>
      <c r="E3266" s="304">
        <v>950.5</v>
      </c>
      <c r="F3266" s="312" t="s">
        <v>3514</v>
      </c>
      <c r="H3266" s="6"/>
      <c r="I3266" s="307"/>
      <c r="J3266" s="6"/>
    </row>
    <row r="3267" spans="2:10" s="326" customFormat="1" ht="15">
      <c r="B3267" s="316">
        <v>42819.540497684997</v>
      </c>
      <c r="C3267" s="304">
        <v>200</v>
      </c>
      <c r="D3267" s="123">
        <f t="shared" si="50"/>
        <v>10</v>
      </c>
      <c r="E3267" s="304">
        <v>190</v>
      </c>
      <c r="F3267" s="312" t="s">
        <v>2108</v>
      </c>
      <c r="H3267" s="6"/>
      <c r="I3267" s="307"/>
      <c r="J3267" s="6"/>
    </row>
    <row r="3268" spans="2:10" s="326" customFormat="1" ht="15">
      <c r="B3268" s="316">
        <v>42819.549976852002</v>
      </c>
      <c r="C3268" s="304">
        <v>100</v>
      </c>
      <c r="D3268" s="123">
        <f t="shared" si="50"/>
        <v>5</v>
      </c>
      <c r="E3268" s="304">
        <v>95</v>
      </c>
      <c r="F3268" s="312" t="s">
        <v>3515</v>
      </c>
      <c r="H3268" s="6"/>
      <c r="I3268" s="307"/>
      <c r="J3268" s="6"/>
    </row>
    <row r="3269" spans="2:10" s="326" customFormat="1" ht="15">
      <c r="B3269" s="316">
        <v>42819.550115741004</v>
      </c>
      <c r="C3269" s="304">
        <v>100</v>
      </c>
      <c r="D3269" s="123">
        <f t="shared" si="50"/>
        <v>5</v>
      </c>
      <c r="E3269" s="304">
        <v>95</v>
      </c>
      <c r="F3269" s="312" t="s">
        <v>3516</v>
      </c>
      <c r="H3269" s="6"/>
      <c r="I3269" s="307"/>
      <c r="J3269" s="6"/>
    </row>
    <row r="3270" spans="2:10" s="326" customFormat="1" ht="15">
      <c r="B3270" s="316">
        <v>42819.550543981</v>
      </c>
      <c r="C3270" s="304">
        <v>500</v>
      </c>
      <c r="D3270" s="123">
        <f t="shared" ref="D3270:D3333" si="51">C3270-E3270</f>
        <v>24.75</v>
      </c>
      <c r="E3270" s="304">
        <v>475.25</v>
      </c>
      <c r="F3270" s="312" t="s">
        <v>2385</v>
      </c>
      <c r="H3270" s="6"/>
      <c r="I3270" s="307"/>
      <c r="J3270" s="6"/>
    </row>
    <row r="3271" spans="2:10" s="326" customFormat="1" ht="15">
      <c r="B3271" s="316">
        <v>42819.556990741003</v>
      </c>
      <c r="C3271" s="304">
        <v>150</v>
      </c>
      <c r="D3271" s="123">
        <f t="shared" si="51"/>
        <v>7.5</v>
      </c>
      <c r="E3271" s="304">
        <v>142.5</v>
      </c>
      <c r="F3271" s="312" t="s">
        <v>3517</v>
      </c>
      <c r="H3271" s="6"/>
      <c r="I3271" s="307"/>
      <c r="J3271" s="6"/>
    </row>
    <row r="3272" spans="2:10" s="326" customFormat="1" ht="15">
      <c r="B3272" s="316">
        <v>42819.586898148002</v>
      </c>
      <c r="C3272" s="304">
        <v>50</v>
      </c>
      <c r="D3272" s="123">
        <f t="shared" si="51"/>
        <v>3.5</v>
      </c>
      <c r="E3272" s="304">
        <v>46.5</v>
      </c>
      <c r="F3272" s="312" t="s">
        <v>3518</v>
      </c>
      <c r="H3272" s="6"/>
      <c r="I3272" s="307"/>
      <c r="J3272" s="6"/>
    </row>
    <row r="3273" spans="2:10" s="326" customFormat="1" ht="15">
      <c r="B3273" s="316">
        <v>42819.589490740997</v>
      </c>
      <c r="C3273" s="304">
        <v>300</v>
      </c>
      <c r="D3273" s="123">
        <f t="shared" si="51"/>
        <v>15</v>
      </c>
      <c r="E3273" s="304">
        <v>285</v>
      </c>
      <c r="F3273" s="312" t="s">
        <v>2108</v>
      </c>
      <c r="H3273" s="6"/>
      <c r="I3273" s="307"/>
      <c r="J3273" s="6"/>
    </row>
    <row r="3274" spans="2:10" s="326" customFormat="1" ht="15">
      <c r="B3274" s="316">
        <v>42819.590196759003</v>
      </c>
      <c r="C3274" s="304">
        <v>20</v>
      </c>
      <c r="D3274" s="123">
        <f t="shared" si="51"/>
        <v>0.98999999999999844</v>
      </c>
      <c r="E3274" s="304">
        <v>19.010000000000002</v>
      </c>
      <c r="F3274" s="312" t="s">
        <v>3519</v>
      </c>
      <c r="H3274" s="6"/>
      <c r="I3274" s="307"/>
      <c r="J3274" s="6"/>
    </row>
    <row r="3275" spans="2:10" s="326" customFormat="1" ht="15">
      <c r="B3275" s="316">
        <v>42819.604976852002</v>
      </c>
      <c r="C3275" s="304">
        <v>50</v>
      </c>
      <c r="D3275" s="123">
        <f t="shared" si="51"/>
        <v>2.5</v>
      </c>
      <c r="E3275" s="304">
        <v>47.5</v>
      </c>
      <c r="F3275" s="312" t="s">
        <v>3520</v>
      </c>
      <c r="H3275" s="6"/>
      <c r="I3275" s="307"/>
      <c r="J3275" s="6"/>
    </row>
    <row r="3276" spans="2:10" s="326" customFormat="1" ht="15">
      <c r="B3276" s="316">
        <v>42819.606840278</v>
      </c>
      <c r="C3276" s="304">
        <v>100</v>
      </c>
      <c r="D3276" s="123">
        <f t="shared" si="51"/>
        <v>4.9500000000000028</v>
      </c>
      <c r="E3276" s="304">
        <v>95.05</v>
      </c>
      <c r="F3276" s="312" t="s">
        <v>3521</v>
      </c>
      <c r="H3276" s="6"/>
      <c r="I3276" s="307"/>
      <c r="J3276" s="6"/>
    </row>
    <row r="3277" spans="2:10" s="326" customFormat="1" ht="15">
      <c r="B3277" s="316">
        <v>42819.611435184997</v>
      </c>
      <c r="C3277" s="304">
        <v>500</v>
      </c>
      <c r="D3277" s="123">
        <f t="shared" si="51"/>
        <v>25</v>
      </c>
      <c r="E3277" s="304">
        <v>475</v>
      </c>
      <c r="F3277" s="312" t="s">
        <v>3522</v>
      </c>
      <c r="H3277" s="6"/>
      <c r="I3277" s="307"/>
      <c r="J3277" s="6"/>
    </row>
    <row r="3278" spans="2:10" s="326" customFormat="1" ht="15">
      <c r="B3278" s="316">
        <v>42819.614641204003</v>
      </c>
      <c r="C3278" s="304">
        <v>300</v>
      </c>
      <c r="D3278" s="123">
        <f t="shared" si="51"/>
        <v>14.850000000000023</v>
      </c>
      <c r="E3278" s="304">
        <v>285.14999999999998</v>
      </c>
      <c r="F3278" s="312" t="s">
        <v>3523</v>
      </c>
      <c r="H3278" s="6"/>
      <c r="I3278" s="307"/>
      <c r="J3278" s="6"/>
    </row>
    <row r="3279" spans="2:10" s="326" customFormat="1" ht="15">
      <c r="B3279" s="316">
        <v>42819.622858795999</v>
      </c>
      <c r="C3279" s="304">
        <v>300</v>
      </c>
      <c r="D3279" s="123">
        <f t="shared" si="51"/>
        <v>15</v>
      </c>
      <c r="E3279" s="304">
        <v>285</v>
      </c>
      <c r="F3279" s="312" t="s">
        <v>3035</v>
      </c>
      <c r="H3279" s="6"/>
      <c r="I3279" s="307"/>
      <c r="J3279" s="6"/>
    </row>
    <row r="3280" spans="2:10" s="326" customFormat="1" ht="15">
      <c r="B3280" s="316">
        <v>42819.628321759003</v>
      </c>
      <c r="C3280" s="304">
        <v>300</v>
      </c>
      <c r="D3280" s="123">
        <f t="shared" si="51"/>
        <v>15</v>
      </c>
      <c r="E3280" s="304">
        <v>285</v>
      </c>
      <c r="F3280" s="312" t="s">
        <v>1434</v>
      </c>
      <c r="H3280" s="6"/>
      <c r="I3280" s="307"/>
      <c r="J3280" s="6"/>
    </row>
    <row r="3281" spans="2:10" s="326" customFormat="1" ht="15">
      <c r="B3281" s="316">
        <v>42819.629236111003</v>
      </c>
      <c r="C3281" s="304">
        <v>100</v>
      </c>
      <c r="D3281" s="123">
        <f t="shared" si="51"/>
        <v>4.9500000000000028</v>
      </c>
      <c r="E3281" s="304">
        <v>95.05</v>
      </c>
      <c r="F3281" s="312" t="s">
        <v>1200</v>
      </c>
      <c r="H3281" s="6"/>
      <c r="I3281" s="307"/>
      <c r="J3281" s="6"/>
    </row>
    <row r="3282" spans="2:10" s="326" customFormat="1" ht="15">
      <c r="B3282" s="316">
        <v>42819.642071759001</v>
      </c>
      <c r="C3282" s="304">
        <v>41</v>
      </c>
      <c r="D3282" s="123">
        <f t="shared" si="51"/>
        <v>2.0499999999999972</v>
      </c>
      <c r="E3282" s="304">
        <v>38.950000000000003</v>
      </c>
      <c r="F3282" s="312" t="s">
        <v>1341</v>
      </c>
      <c r="H3282" s="6"/>
      <c r="I3282" s="307"/>
      <c r="J3282" s="6"/>
    </row>
    <row r="3283" spans="2:10" s="326" customFormat="1" ht="15">
      <c r="B3283" s="316">
        <v>42819.650949073999</v>
      </c>
      <c r="C3283" s="304">
        <v>100</v>
      </c>
      <c r="D3283" s="123">
        <f t="shared" si="51"/>
        <v>5</v>
      </c>
      <c r="E3283" s="304">
        <v>95</v>
      </c>
      <c r="F3283" s="312" t="s">
        <v>1815</v>
      </c>
      <c r="H3283" s="6"/>
      <c r="I3283" s="307"/>
      <c r="J3283" s="6"/>
    </row>
    <row r="3284" spans="2:10" s="326" customFormat="1" ht="15">
      <c r="B3284" s="316">
        <v>42819.656886573997</v>
      </c>
      <c r="C3284" s="304">
        <v>300</v>
      </c>
      <c r="D3284" s="123">
        <f t="shared" si="51"/>
        <v>15</v>
      </c>
      <c r="E3284" s="304">
        <v>285</v>
      </c>
      <c r="F3284" s="312" t="s">
        <v>3524</v>
      </c>
      <c r="H3284" s="6"/>
      <c r="I3284" s="307"/>
      <c r="J3284" s="6"/>
    </row>
    <row r="3285" spans="2:10" s="326" customFormat="1" ht="15">
      <c r="B3285" s="316">
        <v>42819.659143518998</v>
      </c>
      <c r="C3285" s="304">
        <v>50</v>
      </c>
      <c r="D3285" s="123">
        <f t="shared" si="51"/>
        <v>2.5</v>
      </c>
      <c r="E3285" s="304">
        <v>47.5</v>
      </c>
      <c r="F3285" s="312" t="s">
        <v>3525</v>
      </c>
      <c r="H3285" s="6"/>
      <c r="I3285" s="307"/>
      <c r="J3285" s="6"/>
    </row>
    <row r="3286" spans="2:10" s="326" customFormat="1" ht="15">
      <c r="B3286" s="316">
        <v>42819.659479167</v>
      </c>
      <c r="C3286" s="304">
        <v>1000</v>
      </c>
      <c r="D3286" s="123">
        <f t="shared" si="51"/>
        <v>50</v>
      </c>
      <c r="E3286" s="304">
        <v>950</v>
      </c>
      <c r="F3286" s="312" t="s">
        <v>3526</v>
      </c>
      <c r="H3286" s="6"/>
      <c r="I3286" s="307"/>
      <c r="J3286" s="6"/>
    </row>
    <row r="3287" spans="2:10" s="326" customFormat="1" ht="15">
      <c r="B3287" s="316">
        <v>42819.664363426004</v>
      </c>
      <c r="C3287" s="304">
        <v>150</v>
      </c>
      <c r="D3287" s="123">
        <f t="shared" si="51"/>
        <v>7.5</v>
      </c>
      <c r="E3287" s="304">
        <v>142.5</v>
      </c>
      <c r="F3287" s="312" t="s">
        <v>3527</v>
      </c>
      <c r="H3287" s="6"/>
      <c r="I3287" s="307"/>
      <c r="J3287" s="6"/>
    </row>
    <row r="3288" spans="2:10" s="326" customFormat="1" ht="15">
      <c r="B3288" s="316">
        <v>42819.687581019003</v>
      </c>
      <c r="C3288" s="304">
        <v>300</v>
      </c>
      <c r="D3288" s="123">
        <f t="shared" si="51"/>
        <v>14.850000000000023</v>
      </c>
      <c r="E3288" s="304">
        <v>285.14999999999998</v>
      </c>
      <c r="F3288" s="312" t="s">
        <v>3528</v>
      </c>
      <c r="H3288" s="6"/>
      <c r="I3288" s="307"/>
      <c r="J3288" s="6"/>
    </row>
    <row r="3289" spans="2:10" s="326" customFormat="1" ht="15">
      <c r="B3289" s="316">
        <v>42819.687766203999</v>
      </c>
      <c r="C3289" s="304">
        <v>300</v>
      </c>
      <c r="D3289" s="123">
        <f t="shared" si="51"/>
        <v>14.850000000000023</v>
      </c>
      <c r="E3289" s="304">
        <v>285.14999999999998</v>
      </c>
      <c r="F3289" s="312" t="s">
        <v>3529</v>
      </c>
      <c r="H3289" s="6"/>
      <c r="I3289" s="307"/>
      <c r="J3289" s="6"/>
    </row>
    <row r="3290" spans="2:10" s="326" customFormat="1" ht="15">
      <c r="B3290" s="316">
        <v>42819.732071758997</v>
      </c>
      <c r="C3290" s="304">
        <v>1500</v>
      </c>
      <c r="D3290" s="123">
        <f t="shared" si="51"/>
        <v>75</v>
      </c>
      <c r="E3290" s="304">
        <v>1425</v>
      </c>
      <c r="F3290" s="312" t="s">
        <v>1445</v>
      </c>
      <c r="H3290" s="6"/>
      <c r="I3290" s="307"/>
      <c r="J3290" s="6"/>
    </row>
    <row r="3291" spans="2:10" s="326" customFormat="1" ht="15">
      <c r="B3291" s="316">
        <v>42819.732893519002</v>
      </c>
      <c r="C3291" s="304">
        <v>200</v>
      </c>
      <c r="D3291" s="123">
        <f t="shared" si="51"/>
        <v>10</v>
      </c>
      <c r="E3291" s="304">
        <v>190</v>
      </c>
      <c r="F3291" s="312" t="s">
        <v>3530</v>
      </c>
      <c r="H3291" s="6"/>
      <c r="I3291" s="307"/>
      <c r="J3291" s="6"/>
    </row>
    <row r="3292" spans="2:10" s="326" customFormat="1" ht="15">
      <c r="B3292" s="316">
        <v>42819.736238425998</v>
      </c>
      <c r="C3292" s="304">
        <v>150</v>
      </c>
      <c r="D3292" s="123">
        <f t="shared" si="51"/>
        <v>7.5</v>
      </c>
      <c r="E3292" s="304">
        <v>142.5</v>
      </c>
      <c r="F3292" s="312" t="s">
        <v>1314</v>
      </c>
      <c r="H3292" s="6"/>
      <c r="I3292" s="307"/>
      <c r="J3292" s="6"/>
    </row>
    <row r="3293" spans="2:10" s="326" customFormat="1" ht="15">
      <c r="B3293" s="316">
        <v>42819.736342593002</v>
      </c>
      <c r="C3293" s="304">
        <v>150</v>
      </c>
      <c r="D3293" s="123">
        <f t="shared" si="51"/>
        <v>7.5</v>
      </c>
      <c r="E3293" s="304">
        <v>142.5</v>
      </c>
      <c r="F3293" s="312" t="s">
        <v>1314</v>
      </c>
      <c r="H3293" s="6"/>
      <c r="I3293" s="307"/>
      <c r="J3293" s="6"/>
    </row>
    <row r="3294" spans="2:10" s="326" customFormat="1" ht="15">
      <c r="B3294" s="316">
        <v>42819.739027778</v>
      </c>
      <c r="C3294" s="304">
        <v>500</v>
      </c>
      <c r="D3294" s="123">
        <f t="shared" si="51"/>
        <v>25</v>
      </c>
      <c r="E3294" s="304">
        <v>475</v>
      </c>
      <c r="F3294" s="312" t="s">
        <v>3531</v>
      </c>
      <c r="H3294" s="6"/>
      <c r="I3294" s="307"/>
      <c r="J3294" s="6"/>
    </row>
    <row r="3295" spans="2:10" s="326" customFormat="1" ht="15">
      <c r="B3295" s="316">
        <v>42819.744756943997</v>
      </c>
      <c r="C3295" s="304">
        <v>200</v>
      </c>
      <c r="D3295" s="123">
        <f t="shared" si="51"/>
        <v>14</v>
      </c>
      <c r="E3295" s="304">
        <v>186</v>
      </c>
      <c r="F3295" s="312" t="s">
        <v>3532</v>
      </c>
      <c r="H3295" s="6"/>
      <c r="I3295" s="307"/>
      <c r="J3295" s="6"/>
    </row>
    <row r="3296" spans="2:10" s="326" customFormat="1" ht="15">
      <c r="B3296" s="316">
        <v>42819.763078704003</v>
      </c>
      <c r="C3296" s="304">
        <v>100</v>
      </c>
      <c r="D3296" s="123">
        <f t="shared" si="51"/>
        <v>4.9500000000000028</v>
      </c>
      <c r="E3296" s="304">
        <v>95.05</v>
      </c>
      <c r="F3296" s="312" t="s">
        <v>3533</v>
      </c>
      <c r="H3296" s="6"/>
      <c r="I3296" s="307"/>
      <c r="J3296" s="6"/>
    </row>
    <row r="3297" spans="2:10" s="326" customFormat="1" ht="15">
      <c r="B3297" s="316">
        <v>42819.770405092997</v>
      </c>
      <c r="C3297" s="304">
        <v>500</v>
      </c>
      <c r="D3297" s="123">
        <f t="shared" si="51"/>
        <v>25</v>
      </c>
      <c r="E3297" s="304">
        <v>475</v>
      </c>
      <c r="F3297" s="312" t="s">
        <v>2178</v>
      </c>
      <c r="H3297" s="6"/>
      <c r="I3297" s="307"/>
      <c r="J3297" s="6"/>
    </row>
    <row r="3298" spans="2:10" s="326" customFormat="1" ht="15">
      <c r="B3298" s="316">
        <v>42819.771874999999</v>
      </c>
      <c r="C3298" s="304">
        <v>150</v>
      </c>
      <c r="D3298" s="123">
        <f t="shared" si="51"/>
        <v>7.5</v>
      </c>
      <c r="E3298" s="304">
        <v>142.5</v>
      </c>
      <c r="F3298" s="312" t="s">
        <v>3050</v>
      </c>
      <c r="H3298" s="6"/>
      <c r="I3298" s="307"/>
      <c r="J3298" s="6"/>
    </row>
    <row r="3299" spans="2:10" s="326" customFormat="1" ht="15">
      <c r="B3299" s="316">
        <v>42819.775833332998</v>
      </c>
      <c r="C3299" s="304">
        <v>100</v>
      </c>
      <c r="D3299" s="123">
        <f t="shared" si="51"/>
        <v>5</v>
      </c>
      <c r="E3299" s="304">
        <v>95</v>
      </c>
      <c r="F3299" s="312" t="s">
        <v>2240</v>
      </c>
      <c r="H3299" s="6"/>
      <c r="I3299" s="307"/>
      <c r="J3299" s="6"/>
    </row>
    <row r="3300" spans="2:10" s="326" customFormat="1" ht="15">
      <c r="B3300" s="316">
        <v>42819.780104167003</v>
      </c>
      <c r="C3300" s="304">
        <v>300</v>
      </c>
      <c r="D3300" s="123">
        <f t="shared" si="51"/>
        <v>15</v>
      </c>
      <c r="E3300" s="304">
        <v>285</v>
      </c>
      <c r="F3300" s="312" t="s">
        <v>3534</v>
      </c>
      <c r="H3300" s="6"/>
      <c r="I3300" s="307"/>
      <c r="J3300" s="6"/>
    </row>
    <row r="3301" spans="2:10" s="326" customFormat="1" ht="15">
      <c r="B3301" s="316">
        <v>42819.791701388996</v>
      </c>
      <c r="C3301" s="304">
        <v>50</v>
      </c>
      <c r="D3301" s="123">
        <f t="shared" si="51"/>
        <v>3.5</v>
      </c>
      <c r="E3301" s="304">
        <v>46.5</v>
      </c>
      <c r="F3301" s="312" t="s">
        <v>1519</v>
      </c>
      <c r="H3301" s="6"/>
      <c r="I3301" s="307"/>
      <c r="J3301" s="6"/>
    </row>
    <row r="3302" spans="2:10" s="326" customFormat="1" ht="15">
      <c r="B3302" s="316">
        <v>42819.791712963</v>
      </c>
      <c r="C3302" s="304">
        <v>250</v>
      </c>
      <c r="D3302" s="123">
        <f t="shared" si="51"/>
        <v>12.5</v>
      </c>
      <c r="E3302" s="304">
        <v>237.5</v>
      </c>
      <c r="F3302" s="312" t="s">
        <v>3535</v>
      </c>
      <c r="H3302" s="6"/>
      <c r="I3302" s="307"/>
      <c r="J3302" s="6"/>
    </row>
    <row r="3303" spans="2:10" s="326" customFormat="1" ht="15">
      <c r="B3303" s="316">
        <v>42819.797743055999</v>
      </c>
      <c r="C3303" s="304">
        <v>200</v>
      </c>
      <c r="D3303" s="123">
        <f t="shared" si="51"/>
        <v>9.9000000000000057</v>
      </c>
      <c r="E3303" s="304">
        <v>190.1</v>
      </c>
      <c r="F3303" s="312" t="s">
        <v>3536</v>
      </c>
      <c r="H3303" s="6"/>
      <c r="I3303" s="307"/>
      <c r="J3303" s="6"/>
    </row>
    <row r="3304" spans="2:10" s="326" customFormat="1" ht="15">
      <c r="B3304" s="316">
        <v>42819.803888889001</v>
      </c>
      <c r="C3304" s="304">
        <v>150</v>
      </c>
      <c r="D3304" s="123">
        <f t="shared" si="51"/>
        <v>7.5</v>
      </c>
      <c r="E3304" s="304">
        <v>142.5</v>
      </c>
      <c r="F3304" s="312" t="s">
        <v>2445</v>
      </c>
      <c r="H3304" s="6"/>
      <c r="I3304" s="307"/>
      <c r="J3304" s="6"/>
    </row>
    <row r="3305" spans="2:10" s="326" customFormat="1" ht="15">
      <c r="B3305" s="316">
        <v>42819.831539352002</v>
      </c>
      <c r="C3305" s="304">
        <v>50</v>
      </c>
      <c r="D3305" s="123">
        <f t="shared" si="51"/>
        <v>3.5</v>
      </c>
      <c r="E3305" s="304">
        <v>46.5</v>
      </c>
      <c r="F3305" s="312" t="s">
        <v>3537</v>
      </c>
      <c r="H3305" s="6"/>
      <c r="I3305" s="307"/>
      <c r="J3305" s="6"/>
    </row>
    <row r="3306" spans="2:10" s="326" customFormat="1" ht="15">
      <c r="B3306" s="316">
        <v>42819.834837962997</v>
      </c>
      <c r="C3306" s="304">
        <v>100</v>
      </c>
      <c r="D3306" s="123">
        <f t="shared" si="51"/>
        <v>5</v>
      </c>
      <c r="E3306" s="304">
        <v>95</v>
      </c>
      <c r="F3306" s="312" t="s">
        <v>3538</v>
      </c>
      <c r="H3306" s="6"/>
      <c r="I3306" s="307"/>
      <c r="J3306" s="6"/>
    </row>
    <row r="3307" spans="2:10" s="326" customFormat="1" ht="15">
      <c r="B3307" s="316">
        <v>42819.850509258998</v>
      </c>
      <c r="C3307" s="304">
        <v>300</v>
      </c>
      <c r="D3307" s="123">
        <f t="shared" si="51"/>
        <v>14.850000000000023</v>
      </c>
      <c r="E3307" s="304">
        <v>285.14999999999998</v>
      </c>
      <c r="F3307" s="312" t="s">
        <v>3539</v>
      </c>
      <c r="H3307" s="6"/>
      <c r="I3307" s="307"/>
      <c r="J3307" s="6"/>
    </row>
    <row r="3308" spans="2:10" s="326" customFormat="1" ht="15">
      <c r="B3308" s="316">
        <v>42819.859398148001</v>
      </c>
      <c r="C3308" s="304">
        <v>100</v>
      </c>
      <c r="D3308" s="123">
        <f t="shared" si="51"/>
        <v>5</v>
      </c>
      <c r="E3308" s="304">
        <v>95</v>
      </c>
      <c r="F3308" s="312" t="s">
        <v>3540</v>
      </c>
      <c r="H3308" s="6"/>
      <c r="I3308" s="307"/>
      <c r="J3308" s="6"/>
    </row>
    <row r="3309" spans="2:10" s="326" customFormat="1" ht="15">
      <c r="B3309" s="316">
        <v>42819.860266203999</v>
      </c>
      <c r="C3309" s="304">
        <v>100</v>
      </c>
      <c r="D3309" s="123">
        <f t="shared" si="51"/>
        <v>5</v>
      </c>
      <c r="E3309" s="304">
        <v>95</v>
      </c>
      <c r="F3309" s="312" t="s">
        <v>3540</v>
      </c>
      <c r="H3309" s="6"/>
      <c r="I3309" s="307"/>
      <c r="J3309" s="6"/>
    </row>
    <row r="3310" spans="2:10" s="326" customFormat="1" ht="15">
      <c r="B3310" s="316">
        <v>42819.860370369999</v>
      </c>
      <c r="C3310" s="304">
        <v>500</v>
      </c>
      <c r="D3310" s="123">
        <f t="shared" si="51"/>
        <v>25</v>
      </c>
      <c r="E3310" s="304">
        <v>475</v>
      </c>
      <c r="F3310" s="312" t="s">
        <v>3541</v>
      </c>
      <c r="H3310" s="6"/>
      <c r="I3310" s="307"/>
      <c r="J3310" s="6"/>
    </row>
    <row r="3311" spans="2:10" s="326" customFormat="1" ht="15">
      <c r="B3311" s="316">
        <v>42819.875046296002</v>
      </c>
      <c r="C3311" s="304">
        <v>300</v>
      </c>
      <c r="D3311" s="123">
        <f t="shared" si="51"/>
        <v>15</v>
      </c>
      <c r="E3311" s="304">
        <v>285</v>
      </c>
      <c r="F3311" s="312" t="s">
        <v>3542</v>
      </c>
      <c r="H3311" s="6"/>
      <c r="I3311" s="307"/>
      <c r="J3311" s="6"/>
    </row>
    <row r="3312" spans="2:10" s="326" customFormat="1" ht="15">
      <c r="B3312" s="316">
        <v>42819.886516204002</v>
      </c>
      <c r="C3312" s="304">
        <v>50</v>
      </c>
      <c r="D3312" s="123">
        <f t="shared" si="51"/>
        <v>2.4799999999999969</v>
      </c>
      <c r="E3312" s="304">
        <v>47.52</v>
      </c>
      <c r="F3312" s="312" t="s">
        <v>3543</v>
      </c>
      <c r="H3312" s="6"/>
      <c r="I3312" s="307"/>
      <c r="J3312" s="6"/>
    </row>
    <row r="3313" spans="2:10" s="326" customFormat="1" ht="15">
      <c r="B3313" s="316">
        <v>42819.895092592997</v>
      </c>
      <c r="C3313" s="304">
        <v>100</v>
      </c>
      <c r="D3313" s="123">
        <f t="shared" si="51"/>
        <v>4.9500000000000028</v>
      </c>
      <c r="E3313" s="304">
        <v>95.05</v>
      </c>
      <c r="F3313" s="312" t="s">
        <v>3544</v>
      </c>
      <c r="H3313" s="6"/>
      <c r="I3313" s="307"/>
      <c r="J3313" s="6"/>
    </row>
    <row r="3314" spans="2:10" s="326" customFormat="1" ht="15">
      <c r="B3314" s="316">
        <v>42819.922754630003</v>
      </c>
      <c r="C3314" s="304">
        <v>150</v>
      </c>
      <c r="D3314" s="123">
        <f t="shared" si="51"/>
        <v>10.5</v>
      </c>
      <c r="E3314" s="304">
        <v>139.5</v>
      </c>
      <c r="F3314" s="312" t="s">
        <v>3545</v>
      </c>
      <c r="H3314" s="6"/>
      <c r="I3314" s="307"/>
      <c r="J3314" s="6"/>
    </row>
    <row r="3315" spans="2:10" s="326" customFormat="1" ht="15">
      <c r="B3315" s="316">
        <v>42819.939386573998</v>
      </c>
      <c r="C3315" s="304">
        <v>50</v>
      </c>
      <c r="D3315" s="123">
        <f t="shared" si="51"/>
        <v>2.4799999999999969</v>
      </c>
      <c r="E3315" s="304">
        <v>47.52</v>
      </c>
      <c r="F3315" s="312" t="s">
        <v>3546</v>
      </c>
      <c r="H3315" s="6"/>
      <c r="I3315" s="307"/>
      <c r="J3315" s="6"/>
    </row>
    <row r="3316" spans="2:10" s="326" customFormat="1" ht="15">
      <c r="B3316" s="316">
        <v>42819.943854167002</v>
      </c>
      <c r="C3316" s="304">
        <v>200</v>
      </c>
      <c r="D3316" s="123">
        <f t="shared" si="51"/>
        <v>14</v>
      </c>
      <c r="E3316" s="304">
        <v>186</v>
      </c>
      <c r="F3316" s="312" t="s">
        <v>3547</v>
      </c>
      <c r="H3316" s="6"/>
      <c r="I3316" s="307"/>
      <c r="J3316" s="6"/>
    </row>
    <row r="3317" spans="2:10" s="326" customFormat="1" ht="15">
      <c r="B3317" s="316">
        <v>42819.944861110998</v>
      </c>
      <c r="C3317" s="304">
        <v>100</v>
      </c>
      <c r="D3317" s="123">
        <f t="shared" si="51"/>
        <v>5</v>
      </c>
      <c r="E3317" s="304">
        <v>95</v>
      </c>
      <c r="F3317" s="312" t="s">
        <v>2213</v>
      </c>
      <c r="H3317" s="6"/>
      <c r="I3317" s="307"/>
      <c r="J3317" s="6"/>
    </row>
    <row r="3318" spans="2:10" s="326" customFormat="1" ht="15">
      <c r="B3318" s="316">
        <v>42819.957962963003</v>
      </c>
      <c r="C3318" s="304">
        <v>500</v>
      </c>
      <c r="D3318" s="123">
        <f t="shared" si="51"/>
        <v>25</v>
      </c>
      <c r="E3318" s="304">
        <v>475</v>
      </c>
      <c r="F3318" s="312" t="s">
        <v>3548</v>
      </c>
      <c r="H3318" s="6"/>
      <c r="I3318" s="307"/>
      <c r="J3318" s="6"/>
    </row>
    <row r="3319" spans="2:10" s="326" customFormat="1" ht="15">
      <c r="B3319" s="316">
        <v>42819.958379629999</v>
      </c>
      <c r="C3319" s="304">
        <v>15</v>
      </c>
      <c r="D3319" s="123">
        <f t="shared" si="51"/>
        <v>1.0500000000000007</v>
      </c>
      <c r="E3319" s="304">
        <v>13.95</v>
      </c>
      <c r="F3319" s="312" t="s">
        <v>3549</v>
      </c>
      <c r="H3319" s="6"/>
      <c r="I3319" s="307"/>
      <c r="J3319" s="6"/>
    </row>
    <row r="3320" spans="2:10" s="326" customFormat="1" ht="15">
      <c r="B3320" s="316">
        <v>42819.975937499999</v>
      </c>
      <c r="C3320" s="304">
        <v>200</v>
      </c>
      <c r="D3320" s="123">
        <f t="shared" si="51"/>
        <v>10</v>
      </c>
      <c r="E3320" s="304">
        <v>190</v>
      </c>
      <c r="F3320" s="312" t="s">
        <v>3362</v>
      </c>
      <c r="H3320" s="6"/>
      <c r="I3320" s="307"/>
      <c r="J3320" s="6"/>
    </row>
    <row r="3321" spans="2:10" s="326" customFormat="1" ht="15">
      <c r="B3321" s="316">
        <v>42820.000057869998</v>
      </c>
      <c r="C3321" s="304">
        <v>150</v>
      </c>
      <c r="D3321" s="123">
        <f t="shared" si="51"/>
        <v>7.4300000000000068</v>
      </c>
      <c r="E3321" s="304">
        <v>142.57</v>
      </c>
      <c r="F3321" s="312" t="s">
        <v>2196</v>
      </c>
      <c r="H3321" s="6"/>
      <c r="I3321" s="307"/>
      <c r="J3321" s="6"/>
    </row>
    <row r="3322" spans="2:10" s="326" customFormat="1" ht="15">
      <c r="B3322" s="316">
        <v>42820.016296296002</v>
      </c>
      <c r="C3322" s="304">
        <v>50</v>
      </c>
      <c r="D3322" s="123">
        <f t="shared" si="51"/>
        <v>2.4799999999999969</v>
      </c>
      <c r="E3322" s="304">
        <v>47.52</v>
      </c>
      <c r="F3322" s="312" t="s">
        <v>2983</v>
      </c>
      <c r="H3322" s="6"/>
      <c r="I3322" s="307"/>
      <c r="J3322" s="6"/>
    </row>
    <row r="3323" spans="2:10" s="326" customFormat="1" ht="15">
      <c r="B3323" s="316">
        <v>42820.041712963</v>
      </c>
      <c r="C3323" s="304">
        <v>300</v>
      </c>
      <c r="D3323" s="123">
        <f t="shared" si="51"/>
        <v>15</v>
      </c>
      <c r="E3323" s="304">
        <v>285</v>
      </c>
      <c r="F3323" s="312" t="s">
        <v>3550</v>
      </c>
      <c r="H3323" s="6"/>
      <c r="I3323" s="307"/>
      <c r="J3323" s="6"/>
    </row>
    <row r="3324" spans="2:10" s="326" customFormat="1" ht="15">
      <c r="B3324" s="316">
        <v>42820.042824074</v>
      </c>
      <c r="C3324" s="304">
        <v>50</v>
      </c>
      <c r="D3324" s="123">
        <f t="shared" si="51"/>
        <v>2.5</v>
      </c>
      <c r="E3324" s="304">
        <v>47.5</v>
      </c>
      <c r="F3324" s="312" t="s">
        <v>3551</v>
      </c>
      <c r="H3324" s="6"/>
      <c r="I3324" s="307"/>
      <c r="J3324" s="6"/>
    </row>
    <row r="3325" spans="2:10" s="326" customFormat="1" ht="15">
      <c r="B3325" s="316">
        <v>42820.050856481001</v>
      </c>
      <c r="C3325" s="304">
        <v>100</v>
      </c>
      <c r="D3325" s="123">
        <f t="shared" si="51"/>
        <v>5</v>
      </c>
      <c r="E3325" s="304">
        <v>95</v>
      </c>
      <c r="F3325" s="312" t="s">
        <v>1853</v>
      </c>
      <c r="H3325" s="6"/>
      <c r="I3325" s="307"/>
      <c r="J3325" s="6"/>
    </row>
    <row r="3326" spans="2:10" s="326" customFormat="1" ht="15">
      <c r="B3326" s="316">
        <v>42820.152384259003</v>
      </c>
      <c r="C3326" s="304">
        <v>300</v>
      </c>
      <c r="D3326" s="123">
        <f t="shared" si="51"/>
        <v>14.850000000000023</v>
      </c>
      <c r="E3326" s="304">
        <v>285.14999999999998</v>
      </c>
      <c r="F3326" s="312" t="s">
        <v>3552</v>
      </c>
      <c r="H3326" s="6"/>
      <c r="I3326" s="307"/>
      <c r="J3326" s="6"/>
    </row>
    <row r="3327" spans="2:10" s="326" customFormat="1" ht="15">
      <c r="B3327" s="316">
        <v>42820.193831019002</v>
      </c>
      <c r="C3327" s="304">
        <v>200</v>
      </c>
      <c r="D3327" s="123">
        <f t="shared" si="51"/>
        <v>10</v>
      </c>
      <c r="E3327" s="304">
        <v>190</v>
      </c>
      <c r="F3327" s="312" t="s">
        <v>3553</v>
      </c>
      <c r="H3327" s="6"/>
      <c r="I3327" s="307"/>
      <c r="J3327" s="6"/>
    </row>
    <row r="3328" spans="2:10" s="326" customFormat="1" ht="15">
      <c r="B3328" s="316">
        <v>42820.317013888998</v>
      </c>
      <c r="C3328" s="304">
        <v>50</v>
      </c>
      <c r="D3328" s="123">
        <f t="shared" si="51"/>
        <v>2.5</v>
      </c>
      <c r="E3328" s="304">
        <v>47.5</v>
      </c>
      <c r="F3328" s="312" t="s">
        <v>3554</v>
      </c>
      <c r="H3328" s="6"/>
      <c r="I3328" s="307"/>
      <c r="J3328" s="6"/>
    </row>
    <row r="3329" spans="2:10" s="326" customFormat="1" ht="15">
      <c r="B3329" s="316">
        <v>42820.318900462997</v>
      </c>
      <c r="C3329" s="304">
        <v>150</v>
      </c>
      <c r="D3329" s="123">
        <f t="shared" si="51"/>
        <v>10.5</v>
      </c>
      <c r="E3329" s="304">
        <v>139.5</v>
      </c>
      <c r="F3329" s="312" t="s">
        <v>3555</v>
      </c>
      <c r="H3329" s="6"/>
      <c r="I3329" s="307"/>
      <c r="J3329" s="6"/>
    </row>
    <row r="3330" spans="2:10" s="326" customFormat="1" ht="15">
      <c r="B3330" s="316">
        <v>42820.319826389001</v>
      </c>
      <c r="C3330" s="304">
        <v>70</v>
      </c>
      <c r="D3330" s="123">
        <f t="shared" si="51"/>
        <v>4.9000000000000057</v>
      </c>
      <c r="E3330" s="304">
        <v>65.099999999999994</v>
      </c>
      <c r="F3330" s="312" t="s">
        <v>3555</v>
      </c>
      <c r="H3330" s="6"/>
      <c r="I3330" s="307"/>
      <c r="J3330" s="6"/>
    </row>
    <row r="3331" spans="2:10" s="326" customFormat="1" ht="15">
      <c r="B3331" s="316">
        <v>42820.356689815002</v>
      </c>
      <c r="C3331" s="304">
        <v>300</v>
      </c>
      <c r="D3331" s="123">
        <f t="shared" si="51"/>
        <v>21</v>
      </c>
      <c r="E3331" s="304">
        <v>279</v>
      </c>
      <c r="F3331" s="312" t="s">
        <v>3556</v>
      </c>
      <c r="H3331" s="6"/>
      <c r="I3331" s="307"/>
      <c r="J3331" s="6"/>
    </row>
    <row r="3332" spans="2:10" s="326" customFormat="1" ht="15">
      <c r="B3332" s="316">
        <v>42820.375069444002</v>
      </c>
      <c r="C3332" s="304">
        <v>200</v>
      </c>
      <c r="D3332" s="123">
        <f t="shared" si="51"/>
        <v>14</v>
      </c>
      <c r="E3332" s="304">
        <v>186</v>
      </c>
      <c r="F3332" s="312" t="s">
        <v>3049</v>
      </c>
      <c r="H3332" s="6"/>
      <c r="I3332" s="307"/>
      <c r="J3332" s="6"/>
    </row>
    <row r="3333" spans="2:10" s="326" customFormat="1" ht="15">
      <c r="B3333" s="316">
        <v>42820.380648147999</v>
      </c>
      <c r="C3333" s="304">
        <v>200</v>
      </c>
      <c r="D3333" s="123">
        <f t="shared" si="51"/>
        <v>10</v>
      </c>
      <c r="E3333" s="304">
        <v>190</v>
      </c>
      <c r="F3333" s="312" t="s">
        <v>3557</v>
      </c>
      <c r="H3333" s="6"/>
      <c r="I3333" s="307"/>
      <c r="J3333" s="6"/>
    </row>
    <row r="3334" spans="2:10" s="326" customFormat="1" ht="15">
      <c r="B3334" s="316">
        <v>42820.382141203998</v>
      </c>
      <c r="C3334" s="304">
        <v>150</v>
      </c>
      <c r="D3334" s="123">
        <f t="shared" ref="D3334:D3397" si="52">C3334-E3334</f>
        <v>10.5</v>
      </c>
      <c r="E3334" s="304">
        <v>139.5</v>
      </c>
      <c r="F3334" s="312" t="s">
        <v>3558</v>
      </c>
      <c r="H3334" s="6"/>
      <c r="I3334" s="307"/>
      <c r="J3334" s="6"/>
    </row>
    <row r="3335" spans="2:10" s="326" customFormat="1" ht="15">
      <c r="B3335" s="316">
        <v>42820.390902778003</v>
      </c>
      <c r="C3335" s="304">
        <v>100</v>
      </c>
      <c r="D3335" s="123">
        <f t="shared" si="52"/>
        <v>4.9500000000000028</v>
      </c>
      <c r="E3335" s="304">
        <v>95.05</v>
      </c>
      <c r="F3335" s="312" t="s">
        <v>2193</v>
      </c>
      <c r="H3335" s="6"/>
      <c r="I3335" s="307"/>
      <c r="J3335" s="6"/>
    </row>
    <row r="3336" spans="2:10" s="326" customFormat="1" ht="15">
      <c r="B3336" s="316">
        <v>42820.396666667002</v>
      </c>
      <c r="C3336" s="304">
        <v>50</v>
      </c>
      <c r="D3336" s="123">
        <f t="shared" si="52"/>
        <v>2.5</v>
      </c>
      <c r="E3336" s="304">
        <v>47.5</v>
      </c>
      <c r="F3336" s="312" t="s">
        <v>3559</v>
      </c>
      <c r="H3336" s="6"/>
      <c r="I3336" s="307"/>
      <c r="J3336" s="6"/>
    </row>
    <row r="3337" spans="2:10" s="326" customFormat="1" ht="15">
      <c r="B3337" s="316">
        <v>42820.400925925998</v>
      </c>
      <c r="C3337" s="304">
        <v>1000</v>
      </c>
      <c r="D3337" s="123">
        <f t="shared" si="52"/>
        <v>50</v>
      </c>
      <c r="E3337" s="304">
        <v>950</v>
      </c>
      <c r="F3337" s="312" t="s">
        <v>2626</v>
      </c>
      <c r="H3337" s="6"/>
      <c r="I3337" s="307"/>
      <c r="J3337" s="6"/>
    </row>
    <row r="3338" spans="2:10" s="326" customFormat="1" ht="15">
      <c r="B3338" s="316">
        <v>42820.415509259001</v>
      </c>
      <c r="C3338" s="304">
        <v>10</v>
      </c>
      <c r="D3338" s="123">
        <f t="shared" si="52"/>
        <v>0.5</v>
      </c>
      <c r="E3338" s="304">
        <v>9.5</v>
      </c>
      <c r="F3338" s="312" t="s">
        <v>1436</v>
      </c>
      <c r="H3338" s="6"/>
      <c r="I3338" s="307"/>
      <c r="J3338" s="6"/>
    </row>
    <row r="3339" spans="2:10" s="326" customFormat="1" ht="15">
      <c r="B3339" s="316">
        <v>42820.427303240998</v>
      </c>
      <c r="C3339" s="304">
        <v>60</v>
      </c>
      <c r="D3339" s="123">
        <f t="shared" si="52"/>
        <v>3</v>
      </c>
      <c r="E3339" s="304">
        <v>57</v>
      </c>
      <c r="F3339" s="312" t="s">
        <v>1356</v>
      </c>
      <c r="H3339" s="6"/>
      <c r="I3339" s="307"/>
      <c r="J3339" s="6"/>
    </row>
    <row r="3340" spans="2:10" s="326" customFormat="1" ht="15">
      <c r="B3340" s="316">
        <v>42820.428715278002</v>
      </c>
      <c r="C3340" s="304">
        <v>50</v>
      </c>
      <c r="D3340" s="123">
        <f t="shared" si="52"/>
        <v>2.4799999999999969</v>
      </c>
      <c r="E3340" s="304">
        <v>47.52</v>
      </c>
      <c r="F3340" s="312" t="s">
        <v>3560</v>
      </c>
      <c r="H3340" s="6"/>
      <c r="I3340" s="307"/>
      <c r="J3340" s="6"/>
    </row>
    <row r="3341" spans="2:10" s="326" customFormat="1" ht="15">
      <c r="B3341" s="316">
        <v>42820.428888889001</v>
      </c>
      <c r="C3341" s="304">
        <v>200</v>
      </c>
      <c r="D3341" s="123">
        <f t="shared" si="52"/>
        <v>10</v>
      </c>
      <c r="E3341" s="304">
        <v>190</v>
      </c>
      <c r="F3341" s="312" t="s">
        <v>3561</v>
      </c>
      <c r="H3341" s="6"/>
      <c r="I3341" s="307"/>
      <c r="J3341" s="6"/>
    </row>
    <row r="3342" spans="2:10" s="326" customFormat="1" ht="15">
      <c r="B3342" s="316">
        <v>42820.434236111003</v>
      </c>
      <c r="C3342" s="304">
        <v>500</v>
      </c>
      <c r="D3342" s="123">
        <f t="shared" si="52"/>
        <v>25</v>
      </c>
      <c r="E3342" s="304">
        <v>475</v>
      </c>
      <c r="F3342" s="312" t="s">
        <v>3562</v>
      </c>
      <c r="H3342" s="6"/>
      <c r="I3342" s="307"/>
      <c r="J3342" s="6"/>
    </row>
    <row r="3343" spans="2:10" s="326" customFormat="1" ht="15">
      <c r="B3343" s="316">
        <v>42820.460277778002</v>
      </c>
      <c r="C3343" s="304">
        <v>300</v>
      </c>
      <c r="D3343" s="123">
        <f t="shared" si="52"/>
        <v>14.850000000000023</v>
      </c>
      <c r="E3343" s="304">
        <v>285.14999999999998</v>
      </c>
      <c r="F3343" s="312" t="s">
        <v>3563</v>
      </c>
      <c r="H3343" s="6"/>
      <c r="I3343" s="307"/>
      <c r="J3343" s="6"/>
    </row>
    <row r="3344" spans="2:10" s="326" customFormat="1" ht="15">
      <c r="B3344" s="316">
        <v>42820.461226852</v>
      </c>
      <c r="C3344" s="304">
        <v>50</v>
      </c>
      <c r="D3344" s="123">
        <f t="shared" si="52"/>
        <v>2.5</v>
      </c>
      <c r="E3344" s="304">
        <v>47.5</v>
      </c>
      <c r="F3344" s="312" t="s">
        <v>3564</v>
      </c>
      <c r="H3344" s="6"/>
      <c r="I3344" s="307"/>
      <c r="J3344" s="6"/>
    </row>
    <row r="3345" spans="2:10" s="326" customFormat="1" ht="15">
      <c r="B3345" s="316">
        <v>42820.461516203999</v>
      </c>
      <c r="C3345" s="304">
        <v>200</v>
      </c>
      <c r="D3345" s="123">
        <f t="shared" si="52"/>
        <v>10</v>
      </c>
      <c r="E3345" s="304">
        <v>190</v>
      </c>
      <c r="F3345" s="312" t="s">
        <v>3565</v>
      </c>
      <c r="H3345" s="6"/>
      <c r="I3345" s="307"/>
      <c r="J3345" s="6"/>
    </row>
    <row r="3346" spans="2:10" s="326" customFormat="1" ht="15">
      <c r="B3346" s="316">
        <v>42820.461585648001</v>
      </c>
      <c r="C3346" s="304">
        <v>100</v>
      </c>
      <c r="D3346" s="123">
        <f t="shared" si="52"/>
        <v>5</v>
      </c>
      <c r="E3346" s="304">
        <v>95</v>
      </c>
      <c r="F3346" s="312" t="s">
        <v>2973</v>
      </c>
      <c r="H3346" s="6"/>
      <c r="I3346" s="307"/>
      <c r="J3346" s="6"/>
    </row>
    <row r="3347" spans="2:10" s="326" customFormat="1" ht="15">
      <c r="B3347" s="316">
        <v>42820.461898148002</v>
      </c>
      <c r="C3347" s="304">
        <v>50</v>
      </c>
      <c r="D3347" s="123">
        <f t="shared" si="52"/>
        <v>2.4799999999999969</v>
      </c>
      <c r="E3347" s="304">
        <v>47.52</v>
      </c>
      <c r="F3347" s="312" t="s">
        <v>3566</v>
      </c>
      <c r="H3347" s="6"/>
      <c r="I3347" s="307"/>
      <c r="J3347" s="6"/>
    </row>
    <row r="3348" spans="2:10" s="326" customFormat="1" ht="15">
      <c r="B3348" s="316">
        <v>42820.461990741002</v>
      </c>
      <c r="C3348" s="304">
        <v>100</v>
      </c>
      <c r="D3348" s="123">
        <f t="shared" si="52"/>
        <v>7</v>
      </c>
      <c r="E3348" s="304">
        <v>93</v>
      </c>
      <c r="F3348" s="312" t="s">
        <v>3567</v>
      </c>
      <c r="H3348" s="6"/>
      <c r="I3348" s="307"/>
      <c r="J3348" s="6"/>
    </row>
    <row r="3349" spans="2:10" s="326" customFormat="1" ht="15">
      <c r="B3349" s="316">
        <v>42820.462164352</v>
      </c>
      <c r="C3349" s="304">
        <v>100</v>
      </c>
      <c r="D3349" s="123">
        <f t="shared" si="52"/>
        <v>4.9500000000000028</v>
      </c>
      <c r="E3349" s="304">
        <v>95.05</v>
      </c>
      <c r="F3349" s="312" t="s">
        <v>3374</v>
      </c>
      <c r="H3349" s="6"/>
      <c r="I3349" s="307"/>
      <c r="J3349" s="6"/>
    </row>
    <row r="3350" spans="2:10" s="326" customFormat="1" ht="15">
      <c r="B3350" s="316">
        <v>42820.462337962999</v>
      </c>
      <c r="C3350" s="304">
        <v>100</v>
      </c>
      <c r="D3350" s="123">
        <f t="shared" si="52"/>
        <v>5</v>
      </c>
      <c r="E3350" s="304">
        <v>95</v>
      </c>
      <c r="F3350" s="312" t="s">
        <v>3568</v>
      </c>
      <c r="H3350" s="6"/>
      <c r="I3350" s="307"/>
      <c r="J3350" s="6"/>
    </row>
    <row r="3351" spans="2:10" s="326" customFormat="1" ht="15">
      <c r="B3351" s="316">
        <v>42820.462731480999</v>
      </c>
      <c r="C3351" s="304">
        <v>100</v>
      </c>
      <c r="D3351" s="123">
        <f t="shared" si="52"/>
        <v>4.9500000000000028</v>
      </c>
      <c r="E3351" s="304">
        <v>95.05</v>
      </c>
      <c r="F3351" s="312" t="s">
        <v>3569</v>
      </c>
      <c r="H3351" s="6"/>
      <c r="I3351" s="307"/>
      <c r="J3351" s="6"/>
    </row>
    <row r="3352" spans="2:10" s="326" customFormat="1" ht="15">
      <c r="B3352" s="316">
        <v>42820.462847221999</v>
      </c>
      <c r="C3352" s="304">
        <v>50</v>
      </c>
      <c r="D3352" s="123">
        <f t="shared" si="52"/>
        <v>3.5</v>
      </c>
      <c r="E3352" s="304">
        <v>46.5</v>
      </c>
      <c r="F3352" s="312" t="s">
        <v>3570</v>
      </c>
      <c r="H3352" s="6"/>
      <c r="I3352" s="307"/>
      <c r="J3352" s="6"/>
    </row>
    <row r="3353" spans="2:10" s="326" customFormat="1" ht="15">
      <c r="B3353" s="316">
        <v>42820.474918981003</v>
      </c>
      <c r="C3353" s="304">
        <v>100</v>
      </c>
      <c r="D3353" s="123">
        <f t="shared" si="52"/>
        <v>5</v>
      </c>
      <c r="E3353" s="304">
        <v>95</v>
      </c>
      <c r="F3353" s="312" t="s">
        <v>3571</v>
      </c>
      <c r="H3353" s="6"/>
      <c r="I3353" s="307"/>
      <c r="J3353" s="6"/>
    </row>
    <row r="3354" spans="2:10" s="326" customFormat="1" ht="15">
      <c r="B3354" s="316">
        <v>42820.494618056</v>
      </c>
      <c r="C3354" s="304">
        <v>300</v>
      </c>
      <c r="D3354" s="123">
        <f t="shared" si="52"/>
        <v>15</v>
      </c>
      <c r="E3354" s="304">
        <v>285</v>
      </c>
      <c r="F3354" s="312" t="s">
        <v>3572</v>
      </c>
      <c r="H3354" s="6"/>
      <c r="I3354" s="307"/>
      <c r="J3354" s="6"/>
    </row>
    <row r="3355" spans="2:10" s="326" customFormat="1" ht="15">
      <c r="B3355" s="316">
        <v>42820.506574074003</v>
      </c>
      <c r="C3355" s="304">
        <v>1000</v>
      </c>
      <c r="D3355" s="123">
        <f t="shared" si="52"/>
        <v>50</v>
      </c>
      <c r="E3355" s="304">
        <v>950</v>
      </c>
      <c r="F3355" s="312" t="s">
        <v>3573</v>
      </c>
      <c r="H3355" s="6"/>
      <c r="I3355" s="307"/>
      <c r="J3355" s="6"/>
    </row>
    <row r="3356" spans="2:10" s="326" customFormat="1" ht="15">
      <c r="B3356" s="316">
        <v>42820.518067129997</v>
      </c>
      <c r="C3356" s="304">
        <v>50</v>
      </c>
      <c r="D3356" s="123">
        <f t="shared" si="52"/>
        <v>2.4799999999999969</v>
      </c>
      <c r="E3356" s="304">
        <v>47.52</v>
      </c>
      <c r="F3356" s="312" t="s">
        <v>2329</v>
      </c>
      <c r="H3356" s="6"/>
      <c r="I3356" s="307"/>
      <c r="J3356" s="6"/>
    </row>
    <row r="3357" spans="2:10" s="326" customFormat="1" ht="15">
      <c r="B3357" s="316">
        <v>42820.518287036997</v>
      </c>
      <c r="C3357" s="304">
        <v>50</v>
      </c>
      <c r="D3357" s="123">
        <f t="shared" si="52"/>
        <v>2.4799999999999969</v>
      </c>
      <c r="E3357" s="304">
        <v>47.52</v>
      </c>
      <c r="F3357" s="312" t="s">
        <v>3574</v>
      </c>
      <c r="H3357" s="6"/>
      <c r="I3357" s="307"/>
      <c r="J3357" s="6"/>
    </row>
    <row r="3358" spans="2:10" s="326" customFormat="1" ht="15">
      <c r="B3358" s="316">
        <v>42820.534212963001</v>
      </c>
      <c r="C3358" s="304">
        <v>100</v>
      </c>
      <c r="D3358" s="123">
        <f t="shared" si="52"/>
        <v>5</v>
      </c>
      <c r="E3358" s="304">
        <v>95</v>
      </c>
      <c r="F3358" s="312" t="s">
        <v>1170</v>
      </c>
      <c r="H3358" s="6"/>
      <c r="I3358" s="307"/>
      <c r="J3358" s="6"/>
    </row>
    <row r="3359" spans="2:10" s="326" customFormat="1" ht="15">
      <c r="B3359" s="316">
        <v>42820.534953704002</v>
      </c>
      <c r="C3359" s="304">
        <v>400</v>
      </c>
      <c r="D3359" s="123">
        <f t="shared" si="52"/>
        <v>20</v>
      </c>
      <c r="E3359" s="304">
        <v>380</v>
      </c>
      <c r="F3359" s="312" t="s">
        <v>3575</v>
      </c>
      <c r="H3359" s="6"/>
      <c r="I3359" s="307"/>
      <c r="J3359" s="6"/>
    </row>
    <row r="3360" spans="2:10" s="326" customFormat="1" ht="15">
      <c r="B3360" s="316">
        <v>42820.538587962998</v>
      </c>
      <c r="C3360" s="304">
        <v>50</v>
      </c>
      <c r="D3360" s="123">
        <f t="shared" si="52"/>
        <v>2.5</v>
      </c>
      <c r="E3360" s="304">
        <v>47.5</v>
      </c>
      <c r="F3360" s="312" t="s">
        <v>3459</v>
      </c>
      <c r="H3360" s="6"/>
      <c r="I3360" s="307"/>
      <c r="J3360" s="6"/>
    </row>
    <row r="3361" spans="2:10" s="326" customFormat="1" ht="15">
      <c r="B3361" s="316">
        <v>42820.540069444003</v>
      </c>
      <c r="C3361" s="304">
        <v>50</v>
      </c>
      <c r="D3361" s="123">
        <f t="shared" si="52"/>
        <v>2.5</v>
      </c>
      <c r="E3361" s="304">
        <v>47.5</v>
      </c>
      <c r="F3361" s="312" t="s">
        <v>3576</v>
      </c>
      <c r="H3361" s="6"/>
      <c r="I3361" s="307"/>
      <c r="J3361" s="6"/>
    </row>
    <row r="3362" spans="2:10" s="326" customFormat="1" ht="15">
      <c r="B3362" s="316">
        <v>42820.55662037</v>
      </c>
      <c r="C3362" s="304">
        <v>500</v>
      </c>
      <c r="D3362" s="123">
        <f t="shared" si="52"/>
        <v>25</v>
      </c>
      <c r="E3362" s="304">
        <v>475</v>
      </c>
      <c r="F3362" s="312" t="s">
        <v>3577</v>
      </c>
      <c r="H3362" s="6"/>
      <c r="I3362" s="307"/>
      <c r="J3362" s="6"/>
    </row>
    <row r="3363" spans="2:10" s="326" customFormat="1" ht="15">
      <c r="B3363" s="316">
        <v>42820.558958333</v>
      </c>
      <c r="C3363" s="304">
        <v>300</v>
      </c>
      <c r="D3363" s="123">
        <f t="shared" si="52"/>
        <v>15</v>
      </c>
      <c r="E3363" s="304">
        <v>285</v>
      </c>
      <c r="F3363" s="312" t="s">
        <v>3578</v>
      </c>
      <c r="H3363" s="6"/>
      <c r="I3363" s="307"/>
      <c r="J3363" s="6"/>
    </row>
    <row r="3364" spans="2:10" s="326" customFormat="1" ht="15">
      <c r="B3364" s="316">
        <v>42820.560775462996</v>
      </c>
      <c r="C3364" s="304">
        <v>100</v>
      </c>
      <c r="D3364" s="123">
        <f t="shared" si="52"/>
        <v>5</v>
      </c>
      <c r="E3364" s="304">
        <v>95</v>
      </c>
      <c r="F3364" s="312" t="s">
        <v>3579</v>
      </c>
      <c r="H3364" s="6"/>
      <c r="I3364" s="307"/>
      <c r="J3364" s="6"/>
    </row>
    <row r="3365" spans="2:10" s="326" customFormat="1" ht="15">
      <c r="B3365" s="316">
        <v>42820.571354166997</v>
      </c>
      <c r="C3365" s="304">
        <v>100</v>
      </c>
      <c r="D3365" s="123">
        <f t="shared" si="52"/>
        <v>5</v>
      </c>
      <c r="E3365" s="304">
        <v>95</v>
      </c>
      <c r="F3365" s="312" t="s">
        <v>2988</v>
      </c>
      <c r="H3365" s="6"/>
      <c r="I3365" s="307"/>
      <c r="J3365" s="6"/>
    </row>
    <row r="3366" spans="2:10" s="326" customFormat="1" ht="15">
      <c r="B3366" s="316">
        <v>42820.609710648001</v>
      </c>
      <c r="C3366" s="304">
        <v>20</v>
      </c>
      <c r="D3366" s="123">
        <f t="shared" si="52"/>
        <v>1</v>
      </c>
      <c r="E3366" s="304">
        <v>19</v>
      </c>
      <c r="F3366" s="312" t="s">
        <v>3580</v>
      </c>
      <c r="H3366" s="6"/>
      <c r="I3366" s="307"/>
      <c r="J3366" s="6"/>
    </row>
    <row r="3367" spans="2:10" s="326" customFormat="1" ht="15">
      <c r="B3367" s="316">
        <v>42820.611134259001</v>
      </c>
      <c r="C3367" s="304">
        <v>500</v>
      </c>
      <c r="D3367" s="123">
        <f t="shared" si="52"/>
        <v>25</v>
      </c>
      <c r="E3367" s="304">
        <v>475</v>
      </c>
      <c r="F3367" s="312" t="s">
        <v>3581</v>
      </c>
      <c r="H3367" s="6"/>
      <c r="I3367" s="307"/>
      <c r="J3367" s="6"/>
    </row>
    <row r="3368" spans="2:10" s="326" customFormat="1" ht="15">
      <c r="B3368" s="316">
        <v>42820.611215277997</v>
      </c>
      <c r="C3368" s="304">
        <v>70</v>
      </c>
      <c r="D3368" s="123">
        <f t="shared" si="52"/>
        <v>3.5</v>
      </c>
      <c r="E3368" s="304">
        <v>66.5</v>
      </c>
      <c r="F3368" s="312" t="s">
        <v>3580</v>
      </c>
      <c r="H3368" s="6"/>
      <c r="I3368" s="307"/>
      <c r="J3368" s="6"/>
    </row>
    <row r="3369" spans="2:10" s="326" customFormat="1" ht="15">
      <c r="B3369" s="316">
        <v>42820.612997684999</v>
      </c>
      <c r="C3369" s="304">
        <v>500</v>
      </c>
      <c r="D3369" s="123">
        <f t="shared" si="52"/>
        <v>25</v>
      </c>
      <c r="E3369" s="304">
        <v>475</v>
      </c>
      <c r="F3369" s="312" t="s">
        <v>3291</v>
      </c>
      <c r="H3369" s="6"/>
      <c r="I3369" s="307"/>
      <c r="J3369" s="6"/>
    </row>
    <row r="3370" spans="2:10" s="326" customFormat="1" ht="15">
      <c r="B3370" s="316">
        <v>42820.614884258997</v>
      </c>
      <c r="C3370" s="304">
        <v>10</v>
      </c>
      <c r="D3370" s="123">
        <f t="shared" si="52"/>
        <v>0.5</v>
      </c>
      <c r="E3370" s="304">
        <v>9.5</v>
      </c>
      <c r="F3370" s="312" t="s">
        <v>3582</v>
      </c>
      <c r="H3370" s="6"/>
      <c r="I3370" s="307"/>
      <c r="J3370" s="6"/>
    </row>
    <row r="3371" spans="2:10" s="326" customFormat="1" ht="15">
      <c r="B3371" s="316">
        <v>42820.625023148001</v>
      </c>
      <c r="C3371" s="304">
        <v>50</v>
      </c>
      <c r="D3371" s="123">
        <f t="shared" si="52"/>
        <v>2.5</v>
      </c>
      <c r="E3371" s="304">
        <v>47.5</v>
      </c>
      <c r="F3371" s="312" t="s">
        <v>3583</v>
      </c>
      <c r="H3371" s="6"/>
      <c r="I3371" s="307"/>
      <c r="J3371" s="6"/>
    </row>
    <row r="3372" spans="2:10" s="326" customFormat="1" ht="15">
      <c r="B3372" s="316">
        <v>42820.630671295999</v>
      </c>
      <c r="C3372" s="304">
        <v>26</v>
      </c>
      <c r="D3372" s="123">
        <f t="shared" si="52"/>
        <v>1.2899999999999991</v>
      </c>
      <c r="E3372" s="304">
        <v>24.71</v>
      </c>
      <c r="F3372" s="312" t="s">
        <v>3584</v>
      </c>
      <c r="H3372" s="6"/>
      <c r="I3372" s="307"/>
      <c r="J3372" s="6"/>
    </row>
    <row r="3373" spans="2:10" s="326" customFormat="1" ht="15">
      <c r="B3373" s="316">
        <v>42820.638495370004</v>
      </c>
      <c r="C3373" s="304">
        <v>100</v>
      </c>
      <c r="D3373" s="123">
        <f t="shared" si="52"/>
        <v>5</v>
      </c>
      <c r="E3373" s="304">
        <v>95</v>
      </c>
      <c r="F3373" s="312" t="s">
        <v>3585</v>
      </c>
      <c r="H3373" s="6"/>
      <c r="I3373" s="307"/>
      <c r="J3373" s="6"/>
    </row>
    <row r="3374" spans="2:10" s="326" customFormat="1" ht="15">
      <c r="B3374" s="316">
        <v>42820.664606480997</v>
      </c>
      <c r="C3374" s="304">
        <v>100</v>
      </c>
      <c r="D3374" s="123">
        <f t="shared" si="52"/>
        <v>4.9500000000000028</v>
      </c>
      <c r="E3374" s="304">
        <v>95.05</v>
      </c>
      <c r="F3374" s="312" t="s">
        <v>2041</v>
      </c>
      <c r="H3374" s="6"/>
      <c r="I3374" s="307"/>
      <c r="J3374" s="6"/>
    </row>
    <row r="3375" spans="2:10" s="326" customFormat="1" ht="15">
      <c r="B3375" s="316">
        <v>42820.672465278003</v>
      </c>
      <c r="C3375" s="304">
        <v>100</v>
      </c>
      <c r="D3375" s="123">
        <f t="shared" si="52"/>
        <v>4.9500000000000028</v>
      </c>
      <c r="E3375" s="304">
        <v>95.05</v>
      </c>
      <c r="F3375" s="312" t="s">
        <v>3586</v>
      </c>
      <c r="H3375" s="6"/>
      <c r="I3375" s="307"/>
      <c r="J3375" s="6"/>
    </row>
    <row r="3376" spans="2:10" s="326" customFormat="1" ht="15">
      <c r="B3376" s="316">
        <v>42820.672719907001</v>
      </c>
      <c r="C3376" s="304">
        <v>30</v>
      </c>
      <c r="D3376" s="123">
        <f t="shared" si="52"/>
        <v>2.1000000000000014</v>
      </c>
      <c r="E3376" s="304">
        <v>27.9</v>
      </c>
      <c r="F3376" s="312" t="s">
        <v>1900</v>
      </c>
      <c r="H3376" s="6"/>
      <c r="I3376" s="307"/>
      <c r="J3376" s="6"/>
    </row>
    <row r="3377" spans="2:10" s="326" customFormat="1" ht="15">
      <c r="B3377" s="316">
        <v>42820.675949074001</v>
      </c>
      <c r="C3377" s="304">
        <v>300</v>
      </c>
      <c r="D3377" s="123">
        <f t="shared" si="52"/>
        <v>14.850000000000023</v>
      </c>
      <c r="E3377" s="304">
        <v>285.14999999999998</v>
      </c>
      <c r="F3377" s="312" t="s">
        <v>3587</v>
      </c>
      <c r="H3377" s="6"/>
      <c r="I3377" s="307"/>
      <c r="J3377" s="6"/>
    </row>
    <row r="3378" spans="2:10" s="326" customFormat="1" ht="15">
      <c r="B3378" s="316">
        <v>42820.681898148003</v>
      </c>
      <c r="C3378" s="304">
        <v>100</v>
      </c>
      <c r="D3378" s="123">
        <f t="shared" si="52"/>
        <v>5</v>
      </c>
      <c r="E3378" s="304">
        <v>95</v>
      </c>
      <c r="F3378" s="312" t="s">
        <v>3588</v>
      </c>
      <c r="H3378" s="6"/>
      <c r="I3378" s="307"/>
      <c r="J3378" s="6"/>
    </row>
    <row r="3379" spans="2:10" s="326" customFormat="1" ht="15">
      <c r="B3379" s="316">
        <v>42820.684594906998</v>
      </c>
      <c r="C3379" s="304">
        <v>100</v>
      </c>
      <c r="D3379" s="123">
        <f t="shared" si="52"/>
        <v>5</v>
      </c>
      <c r="E3379" s="304">
        <v>95</v>
      </c>
      <c r="F3379" s="312" t="s">
        <v>2772</v>
      </c>
      <c r="H3379" s="6"/>
      <c r="I3379" s="307"/>
      <c r="J3379" s="6"/>
    </row>
    <row r="3380" spans="2:10" s="326" customFormat="1" ht="15">
      <c r="B3380" s="316">
        <v>42820.689780093002</v>
      </c>
      <c r="C3380" s="304">
        <v>100</v>
      </c>
      <c r="D3380" s="123">
        <f t="shared" si="52"/>
        <v>5</v>
      </c>
      <c r="E3380" s="304">
        <v>95</v>
      </c>
      <c r="F3380" s="312" t="s">
        <v>3589</v>
      </c>
      <c r="H3380" s="6"/>
      <c r="I3380" s="307"/>
      <c r="J3380" s="6"/>
    </row>
    <row r="3381" spans="2:10" s="326" customFormat="1" ht="15">
      <c r="B3381" s="316">
        <v>42820.695208333003</v>
      </c>
      <c r="C3381" s="304">
        <v>400</v>
      </c>
      <c r="D3381" s="123">
        <f t="shared" si="52"/>
        <v>19.800000000000011</v>
      </c>
      <c r="E3381" s="304">
        <v>380.2</v>
      </c>
      <c r="F3381" s="312" t="s">
        <v>3590</v>
      </c>
      <c r="H3381" s="6"/>
      <c r="I3381" s="307"/>
      <c r="J3381" s="6"/>
    </row>
    <row r="3382" spans="2:10" s="326" customFormat="1" ht="15">
      <c r="B3382" s="316">
        <v>42820.704212962999</v>
      </c>
      <c r="C3382" s="304">
        <v>500</v>
      </c>
      <c r="D3382" s="123">
        <f t="shared" si="52"/>
        <v>25</v>
      </c>
      <c r="E3382" s="304">
        <v>475</v>
      </c>
      <c r="F3382" s="312" t="s">
        <v>3591</v>
      </c>
      <c r="H3382" s="6"/>
      <c r="I3382" s="307"/>
      <c r="J3382" s="6"/>
    </row>
    <row r="3383" spans="2:10" s="326" customFormat="1" ht="15">
      <c r="B3383" s="316">
        <v>42820.706215277998</v>
      </c>
      <c r="C3383" s="304">
        <v>500</v>
      </c>
      <c r="D3383" s="123">
        <f t="shared" si="52"/>
        <v>25</v>
      </c>
      <c r="E3383" s="304">
        <v>475</v>
      </c>
      <c r="F3383" s="312" t="s">
        <v>3592</v>
      </c>
      <c r="H3383" s="6"/>
      <c r="I3383" s="307"/>
      <c r="J3383" s="6"/>
    </row>
    <row r="3384" spans="2:10" s="326" customFormat="1" ht="15">
      <c r="B3384" s="316">
        <v>42820.737071759002</v>
      </c>
      <c r="C3384" s="304">
        <v>100</v>
      </c>
      <c r="D3384" s="123">
        <f t="shared" si="52"/>
        <v>4.9500000000000028</v>
      </c>
      <c r="E3384" s="304">
        <v>95.05</v>
      </c>
      <c r="F3384" s="312" t="s">
        <v>3593</v>
      </c>
      <c r="H3384" s="6"/>
      <c r="I3384" s="307"/>
      <c r="J3384" s="6"/>
    </row>
    <row r="3385" spans="2:10" s="326" customFormat="1" ht="15">
      <c r="B3385" s="316">
        <v>42820.754687499997</v>
      </c>
      <c r="C3385" s="304">
        <v>100</v>
      </c>
      <c r="D3385" s="123">
        <f t="shared" si="52"/>
        <v>5</v>
      </c>
      <c r="E3385" s="304">
        <v>95</v>
      </c>
      <c r="F3385" s="312" t="s">
        <v>2943</v>
      </c>
      <c r="H3385" s="6"/>
      <c r="I3385" s="307"/>
      <c r="J3385" s="6"/>
    </row>
    <row r="3386" spans="2:10" s="326" customFormat="1" ht="15">
      <c r="B3386" s="316">
        <v>42820.762013888998</v>
      </c>
      <c r="C3386" s="304">
        <v>200</v>
      </c>
      <c r="D3386" s="123">
        <f t="shared" si="52"/>
        <v>10</v>
      </c>
      <c r="E3386" s="304">
        <v>190</v>
      </c>
      <c r="F3386" s="312" t="s">
        <v>1774</v>
      </c>
      <c r="H3386" s="6"/>
      <c r="I3386" s="307"/>
      <c r="J3386" s="6"/>
    </row>
    <row r="3387" spans="2:10" s="326" customFormat="1" ht="15">
      <c r="B3387" s="316">
        <v>42820.772118055997</v>
      </c>
      <c r="C3387" s="304">
        <v>300</v>
      </c>
      <c r="D3387" s="123">
        <f t="shared" si="52"/>
        <v>15</v>
      </c>
      <c r="E3387" s="304">
        <v>285</v>
      </c>
      <c r="F3387" s="312" t="s">
        <v>3594</v>
      </c>
      <c r="H3387" s="6"/>
      <c r="I3387" s="307"/>
      <c r="J3387" s="6"/>
    </row>
    <row r="3388" spans="2:10" s="326" customFormat="1" ht="15">
      <c r="B3388" s="316">
        <v>42820.777071759003</v>
      </c>
      <c r="C3388" s="304">
        <v>100</v>
      </c>
      <c r="D3388" s="123">
        <f t="shared" si="52"/>
        <v>5</v>
      </c>
      <c r="E3388" s="304">
        <v>95</v>
      </c>
      <c r="F3388" s="312" t="s">
        <v>1172</v>
      </c>
      <c r="H3388" s="6"/>
      <c r="I3388" s="307"/>
      <c r="J3388" s="6"/>
    </row>
    <row r="3389" spans="2:10" s="326" customFormat="1" ht="15">
      <c r="B3389" s="316">
        <v>42820.788449074003</v>
      </c>
      <c r="C3389" s="304">
        <v>50</v>
      </c>
      <c r="D3389" s="123">
        <f t="shared" si="52"/>
        <v>3.5</v>
      </c>
      <c r="E3389" s="304">
        <v>46.5</v>
      </c>
      <c r="F3389" s="312" t="s">
        <v>3595</v>
      </c>
      <c r="H3389" s="6"/>
      <c r="I3389" s="307"/>
      <c r="J3389" s="6"/>
    </row>
    <row r="3390" spans="2:10" s="326" customFormat="1" ht="15">
      <c r="B3390" s="316">
        <v>42820.789722221998</v>
      </c>
      <c r="C3390" s="304">
        <v>50</v>
      </c>
      <c r="D3390" s="123">
        <f t="shared" si="52"/>
        <v>3.5</v>
      </c>
      <c r="E3390" s="304">
        <v>46.5</v>
      </c>
      <c r="F3390" s="312" t="s">
        <v>1246</v>
      </c>
      <c r="H3390" s="6"/>
      <c r="I3390" s="307"/>
      <c r="J3390" s="6"/>
    </row>
    <row r="3391" spans="2:10" s="326" customFormat="1" ht="15">
      <c r="B3391" s="316">
        <v>42820.790509259001</v>
      </c>
      <c r="C3391" s="304">
        <v>300</v>
      </c>
      <c r="D3391" s="123">
        <f t="shared" si="52"/>
        <v>15</v>
      </c>
      <c r="E3391" s="304">
        <v>285</v>
      </c>
      <c r="F3391" s="312" t="s">
        <v>2940</v>
      </c>
      <c r="H3391" s="6"/>
      <c r="I3391" s="307"/>
      <c r="J3391" s="6"/>
    </row>
    <row r="3392" spans="2:10" s="326" customFormat="1" ht="15">
      <c r="B3392" s="316">
        <v>42820.796724537002</v>
      </c>
      <c r="C3392" s="304">
        <v>50</v>
      </c>
      <c r="D3392" s="123">
        <f t="shared" si="52"/>
        <v>2.4799999999999969</v>
      </c>
      <c r="E3392" s="304">
        <v>47.52</v>
      </c>
      <c r="F3392" s="312" t="s">
        <v>1035</v>
      </c>
      <c r="H3392" s="6"/>
      <c r="I3392" s="307"/>
      <c r="J3392" s="6"/>
    </row>
    <row r="3393" spans="2:10" s="326" customFormat="1" ht="15">
      <c r="B3393" s="316">
        <v>42820.857719906999</v>
      </c>
      <c r="C3393" s="304">
        <v>100</v>
      </c>
      <c r="D3393" s="123">
        <f t="shared" si="52"/>
        <v>5</v>
      </c>
      <c r="E3393" s="304">
        <v>95</v>
      </c>
      <c r="F3393" s="312" t="s">
        <v>1957</v>
      </c>
      <c r="H3393" s="6"/>
      <c r="I3393" s="307"/>
      <c r="J3393" s="6"/>
    </row>
    <row r="3394" spans="2:10" s="326" customFormat="1" ht="15">
      <c r="B3394" s="316">
        <v>42820.858437499999</v>
      </c>
      <c r="C3394" s="304">
        <v>100</v>
      </c>
      <c r="D3394" s="123">
        <f t="shared" si="52"/>
        <v>5</v>
      </c>
      <c r="E3394" s="304">
        <v>95</v>
      </c>
      <c r="F3394" s="312" t="s">
        <v>1957</v>
      </c>
      <c r="H3394" s="6"/>
      <c r="I3394" s="307"/>
      <c r="J3394" s="6"/>
    </row>
    <row r="3395" spans="2:10" s="326" customFormat="1" ht="15">
      <c r="B3395" s="316">
        <v>42820.859016203998</v>
      </c>
      <c r="C3395" s="304">
        <v>300</v>
      </c>
      <c r="D3395" s="123">
        <f t="shared" si="52"/>
        <v>15</v>
      </c>
      <c r="E3395" s="304">
        <v>285</v>
      </c>
      <c r="F3395" s="312" t="s">
        <v>3596</v>
      </c>
      <c r="H3395" s="6"/>
      <c r="I3395" s="307"/>
      <c r="J3395" s="6"/>
    </row>
    <row r="3396" spans="2:10" s="326" customFormat="1" ht="15">
      <c r="B3396" s="316">
        <v>42820.860717593001</v>
      </c>
      <c r="C3396" s="304">
        <v>30</v>
      </c>
      <c r="D3396" s="123">
        <f t="shared" si="52"/>
        <v>1.4899999999999984</v>
      </c>
      <c r="E3396" s="304">
        <v>28.51</v>
      </c>
      <c r="F3396" s="312" t="s">
        <v>1275</v>
      </c>
      <c r="H3396" s="6"/>
      <c r="I3396" s="307"/>
      <c r="J3396" s="6"/>
    </row>
    <row r="3397" spans="2:10" s="326" customFormat="1" ht="15">
      <c r="B3397" s="316">
        <v>42820.866006944001</v>
      </c>
      <c r="C3397" s="304">
        <v>200</v>
      </c>
      <c r="D3397" s="123">
        <f t="shared" si="52"/>
        <v>9.9000000000000057</v>
      </c>
      <c r="E3397" s="304">
        <v>190.1</v>
      </c>
      <c r="F3397" s="312" t="s">
        <v>3597</v>
      </c>
      <c r="H3397" s="6"/>
      <c r="I3397" s="307"/>
      <c r="J3397" s="6"/>
    </row>
    <row r="3398" spans="2:10" s="326" customFormat="1" ht="15">
      <c r="B3398" s="316">
        <v>42820.875462962998</v>
      </c>
      <c r="C3398" s="304">
        <v>300</v>
      </c>
      <c r="D3398" s="123">
        <f t="shared" ref="D3398:D3461" si="53">C3398-E3398</f>
        <v>14.850000000000023</v>
      </c>
      <c r="E3398" s="304">
        <v>285.14999999999998</v>
      </c>
      <c r="F3398" s="312" t="s">
        <v>1162</v>
      </c>
      <c r="H3398" s="6"/>
      <c r="I3398" s="307"/>
      <c r="J3398" s="6"/>
    </row>
    <row r="3399" spans="2:10" s="326" customFormat="1" ht="15">
      <c r="B3399" s="316">
        <v>42820.885416666999</v>
      </c>
      <c r="C3399" s="304">
        <v>10</v>
      </c>
      <c r="D3399" s="123">
        <f t="shared" si="53"/>
        <v>0.5</v>
      </c>
      <c r="E3399" s="304">
        <v>9.5</v>
      </c>
      <c r="F3399" s="312" t="s">
        <v>1254</v>
      </c>
      <c r="H3399" s="6"/>
      <c r="I3399" s="307"/>
      <c r="J3399" s="6"/>
    </row>
    <row r="3400" spans="2:10" s="326" customFormat="1" ht="15">
      <c r="B3400" s="316">
        <v>42820.892187500001</v>
      </c>
      <c r="C3400" s="304">
        <v>50</v>
      </c>
      <c r="D3400" s="123">
        <f t="shared" si="53"/>
        <v>2.5</v>
      </c>
      <c r="E3400" s="304">
        <v>47.5</v>
      </c>
      <c r="F3400" s="312" t="s">
        <v>2419</v>
      </c>
      <c r="H3400" s="6"/>
      <c r="I3400" s="307"/>
      <c r="J3400" s="6"/>
    </row>
    <row r="3401" spans="2:10" s="326" customFormat="1" ht="15">
      <c r="B3401" s="316">
        <v>42820.897071758998</v>
      </c>
      <c r="C3401" s="304">
        <v>100</v>
      </c>
      <c r="D3401" s="123">
        <f t="shared" si="53"/>
        <v>5</v>
      </c>
      <c r="E3401" s="304">
        <v>95</v>
      </c>
      <c r="F3401" s="312" t="s">
        <v>3598</v>
      </c>
      <c r="H3401" s="6"/>
      <c r="I3401" s="307"/>
      <c r="J3401" s="6"/>
    </row>
    <row r="3402" spans="2:10" s="326" customFormat="1" ht="15">
      <c r="B3402" s="316">
        <v>42820.906516203999</v>
      </c>
      <c r="C3402" s="304">
        <v>50</v>
      </c>
      <c r="D3402" s="123">
        <f t="shared" si="53"/>
        <v>2.5</v>
      </c>
      <c r="E3402" s="304">
        <v>47.5</v>
      </c>
      <c r="F3402" s="312" t="s">
        <v>3599</v>
      </c>
      <c r="H3402" s="6"/>
      <c r="I3402" s="307"/>
      <c r="J3402" s="6"/>
    </row>
    <row r="3403" spans="2:10" s="326" customFormat="1" ht="15">
      <c r="B3403" s="316">
        <v>42820.920300926002</v>
      </c>
      <c r="C3403" s="304">
        <v>100</v>
      </c>
      <c r="D3403" s="123">
        <f t="shared" si="53"/>
        <v>5</v>
      </c>
      <c r="E3403" s="304">
        <v>95</v>
      </c>
      <c r="F3403" s="312" t="s">
        <v>3600</v>
      </c>
      <c r="H3403" s="6"/>
      <c r="I3403" s="307"/>
      <c r="J3403" s="6"/>
    </row>
    <row r="3404" spans="2:10" s="326" customFormat="1" ht="15">
      <c r="B3404" s="316">
        <v>42820.921319444002</v>
      </c>
      <c r="C3404" s="304">
        <v>300</v>
      </c>
      <c r="D3404" s="123">
        <f t="shared" si="53"/>
        <v>15</v>
      </c>
      <c r="E3404" s="304">
        <v>285</v>
      </c>
      <c r="F3404" s="312" t="s">
        <v>2847</v>
      </c>
      <c r="H3404" s="6"/>
      <c r="I3404" s="307"/>
      <c r="J3404" s="6"/>
    </row>
    <row r="3405" spans="2:10" s="326" customFormat="1" ht="15">
      <c r="B3405" s="316">
        <v>42820.922719907001</v>
      </c>
      <c r="C3405" s="304">
        <v>200</v>
      </c>
      <c r="D3405" s="123">
        <f t="shared" si="53"/>
        <v>9.9000000000000057</v>
      </c>
      <c r="E3405" s="304">
        <v>190.1</v>
      </c>
      <c r="F3405" s="312" t="s">
        <v>1711</v>
      </c>
      <c r="H3405" s="6"/>
      <c r="I3405" s="307"/>
      <c r="J3405" s="6"/>
    </row>
    <row r="3406" spans="2:10" s="326" customFormat="1" ht="15">
      <c r="B3406" s="316">
        <v>42820.927256944</v>
      </c>
      <c r="C3406" s="304">
        <v>50</v>
      </c>
      <c r="D3406" s="123">
        <f t="shared" si="53"/>
        <v>2.4799999999999969</v>
      </c>
      <c r="E3406" s="304">
        <v>47.52</v>
      </c>
      <c r="F3406" s="312" t="s">
        <v>2481</v>
      </c>
      <c r="H3406" s="6"/>
      <c r="I3406" s="307"/>
      <c r="J3406" s="6"/>
    </row>
    <row r="3407" spans="2:10" s="326" customFormat="1" ht="15">
      <c r="B3407" s="316">
        <v>42820.927997685001</v>
      </c>
      <c r="C3407" s="304">
        <v>100</v>
      </c>
      <c r="D3407" s="123">
        <f t="shared" si="53"/>
        <v>5</v>
      </c>
      <c r="E3407" s="304">
        <v>95</v>
      </c>
      <c r="F3407" s="312" t="s">
        <v>3601</v>
      </c>
      <c r="H3407" s="6"/>
      <c r="I3407" s="307"/>
      <c r="J3407" s="6"/>
    </row>
    <row r="3408" spans="2:10" s="326" customFormat="1" ht="15">
      <c r="B3408" s="316">
        <v>42820.929155092999</v>
      </c>
      <c r="C3408" s="304">
        <v>500</v>
      </c>
      <c r="D3408" s="123">
        <f t="shared" si="53"/>
        <v>25</v>
      </c>
      <c r="E3408" s="304">
        <v>475</v>
      </c>
      <c r="F3408" s="312" t="s">
        <v>3602</v>
      </c>
      <c r="H3408" s="6"/>
      <c r="I3408" s="307"/>
      <c r="J3408" s="6"/>
    </row>
    <row r="3409" spans="2:10" s="326" customFormat="1" ht="15">
      <c r="B3409" s="316">
        <v>42820.939004630003</v>
      </c>
      <c r="C3409" s="304">
        <v>50</v>
      </c>
      <c r="D3409" s="123">
        <f t="shared" si="53"/>
        <v>2.5</v>
      </c>
      <c r="E3409" s="304">
        <v>47.5</v>
      </c>
      <c r="F3409" s="312" t="s">
        <v>1090</v>
      </c>
      <c r="H3409" s="6"/>
      <c r="I3409" s="307"/>
      <c r="J3409" s="6"/>
    </row>
    <row r="3410" spans="2:10" s="326" customFormat="1" ht="15">
      <c r="B3410" s="316">
        <v>42820.958368056003</v>
      </c>
      <c r="C3410" s="304">
        <v>50</v>
      </c>
      <c r="D3410" s="123">
        <f t="shared" si="53"/>
        <v>2.5</v>
      </c>
      <c r="E3410" s="304">
        <v>47.5</v>
      </c>
      <c r="F3410" s="312" t="s">
        <v>3603</v>
      </c>
      <c r="H3410" s="6"/>
      <c r="I3410" s="307"/>
      <c r="J3410" s="6"/>
    </row>
    <row r="3411" spans="2:10" s="326" customFormat="1" ht="15">
      <c r="B3411" s="316">
        <v>42820.960601851999</v>
      </c>
      <c r="C3411" s="304">
        <v>400</v>
      </c>
      <c r="D3411" s="123">
        <f t="shared" si="53"/>
        <v>20</v>
      </c>
      <c r="E3411" s="304">
        <v>380</v>
      </c>
      <c r="F3411" s="312" t="s">
        <v>1431</v>
      </c>
      <c r="H3411" s="6"/>
      <c r="I3411" s="307"/>
      <c r="J3411" s="6"/>
    </row>
    <row r="3412" spans="2:10" s="326" customFormat="1" ht="15">
      <c r="B3412" s="316">
        <v>42820.968113426003</v>
      </c>
      <c r="C3412" s="304">
        <v>150</v>
      </c>
      <c r="D3412" s="123">
        <f t="shared" si="53"/>
        <v>10.5</v>
      </c>
      <c r="E3412" s="304">
        <v>139.5</v>
      </c>
      <c r="F3412" s="312" t="s">
        <v>1656</v>
      </c>
      <c r="H3412" s="6"/>
      <c r="I3412" s="307"/>
      <c r="J3412" s="6"/>
    </row>
    <row r="3413" spans="2:10" s="326" customFormat="1" ht="15">
      <c r="B3413" s="316">
        <v>42820.985972221999</v>
      </c>
      <c r="C3413" s="304">
        <v>300</v>
      </c>
      <c r="D3413" s="123">
        <f t="shared" si="53"/>
        <v>15</v>
      </c>
      <c r="E3413" s="304">
        <v>285</v>
      </c>
      <c r="F3413" s="312" t="s">
        <v>2311</v>
      </c>
      <c r="H3413" s="6"/>
      <c r="I3413" s="307"/>
      <c r="J3413" s="6"/>
    </row>
    <row r="3414" spans="2:10" s="326" customFormat="1" ht="15">
      <c r="B3414" s="316">
        <v>42820.989710647998</v>
      </c>
      <c r="C3414" s="304">
        <v>200</v>
      </c>
      <c r="D3414" s="123">
        <f t="shared" si="53"/>
        <v>10</v>
      </c>
      <c r="E3414" s="304">
        <v>190</v>
      </c>
      <c r="F3414" s="312" t="s">
        <v>2709</v>
      </c>
      <c r="H3414" s="6"/>
      <c r="I3414" s="307"/>
      <c r="J3414" s="6"/>
    </row>
    <row r="3415" spans="2:10" s="326" customFormat="1" ht="15">
      <c r="B3415" s="316">
        <v>42821.004270833</v>
      </c>
      <c r="C3415" s="304">
        <v>500</v>
      </c>
      <c r="D3415" s="123">
        <f t="shared" si="53"/>
        <v>35</v>
      </c>
      <c r="E3415" s="304">
        <v>465</v>
      </c>
      <c r="F3415" s="312" t="s">
        <v>3604</v>
      </c>
      <c r="H3415" s="6"/>
      <c r="I3415" s="307"/>
      <c r="J3415" s="6"/>
    </row>
    <row r="3416" spans="2:10" s="326" customFormat="1" ht="15">
      <c r="B3416" s="316">
        <v>42821.260069443997</v>
      </c>
      <c r="C3416" s="304">
        <v>150</v>
      </c>
      <c r="D3416" s="123">
        <f t="shared" si="53"/>
        <v>10.5</v>
      </c>
      <c r="E3416" s="304">
        <v>139.5</v>
      </c>
      <c r="F3416" s="312" t="s">
        <v>2841</v>
      </c>
      <c r="H3416" s="6"/>
      <c r="I3416" s="307"/>
      <c r="J3416" s="6"/>
    </row>
    <row r="3417" spans="2:10" s="326" customFormat="1" ht="15">
      <c r="B3417" s="316">
        <v>42821.274537037003</v>
      </c>
      <c r="C3417" s="304">
        <v>100</v>
      </c>
      <c r="D3417" s="123">
        <f t="shared" si="53"/>
        <v>5</v>
      </c>
      <c r="E3417" s="304">
        <v>95</v>
      </c>
      <c r="F3417" s="312" t="s">
        <v>2218</v>
      </c>
      <c r="H3417" s="6"/>
      <c r="I3417" s="307"/>
      <c r="J3417" s="6"/>
    </row>
    <row r="3418" spans="2:10" s="326" customFormat="1" ht="15">
      <c r="B3418" s="316">
        <v>42821.301759258997</v>
      </c>
      <c r="C3418" s="304">
        <v>50</v>
      </c>
      <c r="D3418" s="123">
        <f t="shared" si="53"/>
        <v>2.5</v>
      </c>
      <c r="E3418" s="304">
        <v>47.5</v>
      </c>
      <c r="F3418" s="312" t="s">
        <v>1356</v>
      </c>
      <c r="H3418" s="6"/>
      <c r="I3418" s="307"/>
      <c r="J3418" s="6"/>
    </row>
    <row r="3419" spans="2:10" s="326" customFormat="1" ht="15">
      <c r="B3419" s="316">
        <v>42821.305069444003</v>
      </c>
      <c r="C3419" s="304">
        <v>100</v>
      </c>
      <c r="D3419" s="123">
        <f t="shared" si="53"/>
        <v>5</v>
      </c>
      <c r="E3419" s="304">
        <v>95</v>
      </c>
      <c r="F3419" s="312" t="s">
        <v>2928</v>
      </c>
      <c r="H3419" s="6"/>
      <c r="I3419" s="307"/>
      <c r="J3419" s="6"/>
    </row>
    <row r="3420" spans="2:10" s="326" customFormat="1" ht="15">
      <c r="B3420" s="316">
        <v>42821.305914352</v>
      </c>
      <c r="C3420" s="304">
        <v>150</v>
      </c>
      <c r="D3420" s="123">
        <f t="shared" si="53"/>
        <v>7.5</v>
      </c>
      <c r="E3420" s="304">
        <v>142.5</v>
      </c>
      <c r="F3420" s="312" t="s">
        <v>1314</v>
      </c>
      <c r="H3420" s="6"/>
      <c r="I3420" s="307"/>
      <c r="J3420" s="6"/>
    </row>
    <row r="3421" spans="2:10" s="326" customFormat="1" ht="15">
      <c r="B3421" s="316">
        <v>42821.342048610997</v>
      </c>
      <c r="C3421" s="304">
        <v>300</v>
      </c>
      <c r="D3421" s="123">
        <f t="shared" si="53"/>
        <v>15</v>
      </c>
      <c r="E3421" s="304">
        <v>285</v>
      </c>
      <c r="F3421" s="312" t="s">
        <v>3605</v>
      </c>
      <c r="H3421" s="6"/>
      <c r="I3421" s="307"/>
      <c r="J3421" s="6"/>
    </row>
    <row r="3422" spans="2:10" s="326" customFormat="1" ht="15">
      <c r="B3422" s="316">
        <v>42821.345902777997</v>
      </c>
      <c r="C3422" s="304">
        <v>100</v>
      </c>
      <c r="D3422" s="123">
        <f t="shared" si="53"/>
        <v>4.9500000000000028</v>
      </c>
      <c r="E3422" s="304">
        <v>95.05</v>
      </c>
      <c r="F3422" s="312" t="s">
        <v>3606</v>
      </c>
      <c r="H3422" s="6"/>
      <c r="I3422" s="307"/>
      <c r="J3422" s="6"/>
    </row>
    <row r="3423" spans="2:10" s="326" customFormat="1" ht="15">
      <c r="B3423" s="316">
        <v>42821.347777777999</v>
      </c>
      <c r="C3423" s="304">
        <v>50</v>
      </c>
      <c r="D3423" s="123">
        <f t="shared" si="53"/>
        <v>2.5</v>
      </c>
      <c r="E3423" s="304">
        <v>47.5</v>
      </c>
      <c r="F3423" s="312" t="s">
        <v>3607</v>
      </c>
      <c r="H3423" s="6"/>
      <c r="I3423" s="307"/>
      <c r="J3423" s="6"/>
    </row>
    <row r="3424" spans="2:10" s="326" customFormat="1" ht="15">
      <c r="B3424" s="316">
        <v>42821.360277778003</v>
      </c>
      <c r="C3424" s="304">
        <v>200</v>
      </c>
      <c r="D3424" s="123">
        <f t="shared" si="53"/>
        <v>10</v>
      </c>
      <c r="E3424" s="304">
        <v>190</v>
      </c>
      <c r="F3424" s="312" t="s">
        <v>3608</v>
      </c>
      <c r="H3424" s="6"/>
      <c r="I3424" s="307"/>
      <c r="J3424" s="6"/>
    </row>
    <row r="3425" spans="2:10" s="326" customFormat="1" ht="15">
      <c r="B3425" s="316">
        <v>42821.378275463001</v>
      </c>
      <c r="C3425" s="304">
        <v>10</v>
      </c>
      <c r="D3425" s="123">
        <f t="shared" si="53"/>
        <v>0.5</v>
      </c>
      <c r="E3425" s="304">
        <v>9.5</v>
      </c>
      <c r="F3425" s="312" t="s">
        <v>1254</v>
      </c>
      <c r="H3425" s="6"/>
      <c r="I3425" s="307"/>
      <c r="J3425" s="6"/>
    </row>
    <row r="3426" spans="2:10" s="326" customFormat="1" ht="15">
      <c r="B3426" s="316">
        <v>42821.405231481003</v>
      </c>
      <c r="C3426" s="304">
        <v>150</v>
      </c>
      <c r="D3426" s="123">
        <f t="shared" si="53"/>
        <v>7.5</v>
      </c>
      <c r="E3426" s="304">
        <v>142.5</v>
      </c>
      <c r="F3426" s="312" t="s">
        <v>3609</v>
      </c>
      <c r="H3426" s="6"/>
      <c r="I3426" s="307"/>
      <c r="J3426" s="6"/>
    </row>
    <row r="3427" spans="2:10" s="326" customFormat="1" ht="15">
      <c r="B3427" s="316">
        <v>42821.411909722003</v>
      </c>
      <c r="C3427" s="304">
        <v>1500</v>
      </c>
      <c r="D3427" s="123">
        <f t="shared" si="53"/>
        <v>75</v>
      </c>
      <c r="E3427" s="304">
        <v>1425</v>
      </c>
      <c r="F3427" s="312" t="s">
        <v>1730</v>
      </c>
      <c r="H3427" s="6"/>
      <c r="I3427" s="307"/>
      <c r="J3427" s="6"/>
    </row>
    <row r="3428" spans="2:10" s="326" customFormat="1" ht="15">
      <c r="B3428" s="316">
        <v>42821.418182870002</v>
      </c>
      <c r="C3428" s="304">
        <v>100</v>
      </c>
      <c r="D3428" s="123">
        <f t="shared" si="53"/>
        <v>4.9500000000000028</v>
      </c>
      <c r="E3428" s="304">
        <v>95.05</v>
      </c>
      <c r="F3428" s="312" t="s">
        <v>1815</v>
      </c>
      <c r="H3428" s="6"/>
      <c r="I3428" s="307"/>
      <c r="J3428" s="6"/>
    </row>
    <row r="3429" spans="2:10" s="326" customFormat="1" ht="15">
      <c r="B3429" s="316">
        <v>42821.424745370001</v>
      </c>
      <c r="C3429" s="304">
        <v>300</v>
      </c>
      <c r="D3429" s="123">
        <f t="shared" si="53"/>
        <v>21</v>
      </c>
      <c r="E3429" s="304">
        <v>279</v>
      </c>
      <c r="F3429" s="312" t="s">
        <v>3610</v>
      </c>
      <c r="H3429" s="6"/>
      <c r="I3429" s="307"/>
      <c r="J3429" s="6"/>
    </row>
    <row r="3430" spans="2:10" s="326" customFormat="1" ht="15">
      <c r="B3430" s="316">
        <v>42821.437395833003</v>
      </c>
      <c r="C3430" s="304">
        <v>35</v>
      </c>
      <c r="D3430" s="123">
        <f t="shared" si="53"/>
        <v>2.4500000000000028</v>
      </c>
      <c r="E3430" s="304">
        <v>32.549999999999997</v>
      </c>
      <c r="F3430" s="312" t="s">
        <v>3611</v>
      </c>
      <c r="H3430" s="6"/>
      <c r="I3430" s="307"/>
      <c r="J3430" s="6"/>
    </row>
    <row r="3431" spans="2:10" s="326" customFormat="1" ht="15">
      <c r="B3431" s="316">
        <v>42821.443912037001</v>
      </c>
      <c r="C3431" s="304">
        <v>200</v>
      </c>
      <c r="D3431" s="123">
        <f t="shared" si="53"/>
        <v>10</v>
      </c>
      <c r="E3431" s="304">
        <v>190</v>
      </c>
      <c r="F3431" s="312" t="s">
        <v>3562</v>
      </c>
      <c r="H3431" s="6"/>
      <c r="I3431" s="307"/>
      <c r="J3431" s="6"/>
    </row>
    <row r="3432" spans="2:10" s="326" customFormat="1" ht="15">
      <c r="B3432" s="316">
        <v>42821.458749999998</v>
      </c>
      <c r="C3432" s="304">
        <v>150</v>
      </c>
      <c r="D3432" s="123">
        <f t="shared" si="53"/>
        <v>10.5</v>
      </c>
      <c r="E3432" s="304">
        <v>139.5</v>
      </c>
      <c r="F3432" s="312" t="s">
        <v>3612</v>
      </c>
      <c r="H3432" s="6"/>
      <c r="I3432" s="307"/>
      <c r="J3432" s="6"/>
    </row>
    <row r="3433" spans="2:10" s="326" customFormat="1" ht="15">
      <c r="B3433" s="316">
        <v>42821.458900463003</v>
      </c>
      <c r="C3433" s="304">
        <v>50</v>
      </c>
      <c r="D3433" s="123">
        <f t="shared" si="53"/>
        <v>2.5</v>
      </c>
      <c r="E3433" s="304">
        <v>47.5</v>
      </c>
      <c r="F3433" s="312" t="s">
        <v>2285</v>
      </c>
      <c r="H3433" s="6"/>
      <c r="I3433" s="307"/>
      <c r="J3433" s="6"/>
    </row>
    <row r="3434" spans="2:10" s="326" customFormat="1" ht="15">
      <c r="B3434" s="316">
        <v>42821.458969906998</v>
      </c>
      <c r="C3434" s="304">
        <v>50</v>
      </c>
      <c r="D3434" s="123">
        <f t="shared" si="53"/>
        <v>2.4799999999999969</v>
      </c>
      <c r="E3434" s="304">
        <v>47.52</v>
      </c>
      <c r="F3434" s="312" t="s">
        <v>3613</v>
      </c>
      <c r="H3434" s="6"/>
      <c r="I3434" s="307"/>
      <c r="J3434" s="6"/>
    </row>
    <row r="3435" spans="2:10" s="326" customFormat="1" ht="15">
      <c r="B3435" s="316">
        <v>42821.459027778001</v>
      </c>
      <c r="C3435" s="304">
        <v>100</v>
      </c>
      <c r="D3435" s="123">
        <f t="shared" si="53"/>
        <v>5</v>
      </c>
      <c r="E3435" s="304">
        <v>95</v>
      </c>
      <c r="F3435" s="312" t="s">
        <v>1096</v>
      </c>
      <c r="H3435" s="6"/>
      <c r="I3435" s="307"/>
      <c r="J3435" s="6"/>
    </row>
    <row r="3436" spans="2:10" s="326" customFormat="1" ht="15">
      <c r="B3436" s="316">
        <v>42821.459166667002</v>
      </c>
      <c r="C3436" s="304">
        <v>100</v>
      </c>
      <c r="D3436" s="123">
        <f t="shared" si="53"/>
        <v>7</v>
      </c>
      <c r="E3436" s="304">
        <v>93</v>
      </c>
      <c r="F3436" s="312" t="s">
        <v>3614</v>
      </c>
      <c r="H3436" s="6"/>
      <c r="I3436" s="307"/>
      <c r="J3436" s="6"/>
    </row>
    <row r="3437" spans="2:10" s="326" customFormat="1" ht="15">
      <c r="B3437" s="316">
        <v>42821.459166667002</v>
      </c>
      <c r="C3437" s="304">
        <v>128</v>
      </c>
      <c r="D3437" s="123">
        <f t="shared" si="53"/>
        <v>8.9599999999999937</v>
      </c>
      <c r="E3437" s="304">
        <v>119.04</v>
      </c>
      <c r="F3437" s="312" t="s">
        <v>3615</v>
      </c>
      <c r="H3437" s="6"/>
      <c r="I3437" s="307"/>
      <c r="J3437" s="6"/>
    </row>
    <row r="3438" spans="2:10" s="326" customFormat="1" ht="15">
      <c r="B3438" s="316">
        <v>42821.459548610997</v>
      </c>
      <c r="C3438" s="304">
        <v>50</v>
      </c>
      <c r="D3438" s="123">
        <f t="shared" si="53"/>
        <v>2.4799999999999969</v>
      </c>
      <c r="E3438" s="304">
        <v>47.52</v>
      </c>
      <c r="F3438" s="312" t="s">
        <v>3616</v>
      </c>
      <c r="H3438" s="6"/>
      <c r="I3438" s="307"/>
      <c r="J3438" s="6"/>
    </row>
    <row r="3439" spans="2:10" s="326" customFormat="1" ht="15">
      <c r="B3439" s="316">
        <v>42821.461898148002</v>
      </c>
      <c r="C3439" s="304">
        <v>300</v>
      </c>
      <c r="D3439" s="123">
        <f t="shared" si="53"/>
        <v>15</v>
      </c>
      <c r="E3439" s="304">
        <v>285</v>
      </c>
      <c r="F3439" s="312" t="s">
        <v>2547</v>
      </c>
      <c r="H3439" s="6"/>
      <c r="I3439" s="307"/>
      <c r="J3439" s="6"/>
    </row>
    <row r="3440" spans="2:10" s="326" customFormat="1" ht="15">
      <c r="B3440" s="316">
        <v>42821.462013889002</v>
      </c>
      <c r="C3440" s="304">
        <v>50</v>
      </c>
      <c r="D3440" s="123">
        <f t="shared" si="53"/>
        <v>2.5</v>
      </c>
      <c r="E3440" s="304">
        <v>47.5</v>
      </c>
      <c r="F3440" s="312" t="s">
        <v>1473</v>
      </c>
      <c r="H3440" s="6"/>
      <c r="I3440" s="307"/>
      <c r="J3440" s="6"/>
    </row>
    <row r="3441" spans="2:10" s="326" customFormat="1" ht="15">
      <c r="B3441" s="316">
        <v>42821.483055555997</v>
      </c>
      <c r="C3441" s="304">
        <v>10</v>
      </c>
      <c r="D3441" s="123">
        <f t="shared" si="53"/>
        <v>0.5</v>
      </c>
      <c r="E3441" s="304">
        <v>9.5</v>
      </c>
      <c r="F3441" s="312" t="s">
        <v>3617</v>
      </c>
      <c r="H3441" s="6"/>
      <c r="I3441" s="307"/>
      <c r="J3441" s="6"/>
    </row>
    <row r="3442" spans="2:10" s="326" customFormat="1" ht="15">
      <c r="B3442" s="316">
        <v>42821.484942130002</v>
      </c>
      <c r="C3442" s="304">
        <v>300</v>
      </c>
      <c r="D3442" s="123">
        <f t="shared" si="53"/>
        <v>15</v>
      </c>
      <c r="E3442" s="304">
        <v>285</v>
      </c>
      <c r="F3442" s="312" t="s">
        <v>3618</v>
      </c>
      <c r="H3442" s="6"/>
      <c r="I3442" s="307"/>
      <c r="J3442" s="6"/>
    </row>
    <row r="3443" spans="2:10" s="326" customFormat="1" ht="15">
      <c r="B3443" s="316">
        <v>42821.500034721998</v>
      </c>
      <c r="C3443" s="304">
        <v>100</v>
      </c>
      <c r="D3443" s="123">
        <f t="shared" si="53"/>
        <v>5</v>
      </c>
      <c r="E3443" s="304">
        <v>95</v>
      </c>
      <c r="F3443" s="312" t="s">
        <v>3619</v>
      </c>
      <c r="H3443" s="6"/>
      <c r="I3443" s="307"/>
      <c r="J3443" s="6"/>
    </row>
    <row r="3444" spans="2:10" s="326" customFormat="1" ht="15">
      <c r="B3444" s="316">
        <v>42821.543333333</v>
      </c>
      <c r="C3444" s="304">
        <v>300</v>
      </c>
      <c r="D3444" s="123">
        <f t="shared" si="53"/>
        <v>15</v>
      </c>
      <c r="E3444" s="304">
        <v>285</v>
      </c>
      <c r="F3444" s="312" t="s">
        <v>2620</v>
      </c>
      <c r="H3444" s="6"/>
      <c r="I3444" s="307"/>
      <c r="J3444" s="6"/>
    </row>
    <row r="3445" spans="2:10" s="326" customFormat="1" ht="15">
      <c r="B3445" s="316">
        <v>42821.547013889001</v>
      </c>
      <c r="C3445" s="304">
        <v>100</v>
      </c>
      <c r="D3445" s="123">
        <f t="shared" si="53"/>
        <v>5</v>
      </c>
      <c r="E3445" s="304">
        <v>95</v>
      </c>
      <c r="F3445" s="312" t="s">
        <v>3620</v>
      </c>
      <c r="H3445" s="6"/>
      <c r="I3445" s="307"/>
      <c r="J3445" s="6"/>
    </row>
    <row r="3446" spans="2:10" s="326" customFormat="1" ht="15">
      <c r="B3446" s="316">
        <v>42821.566435184999</v>
      </c>
      <c r="C3446" s="304">
        <v>1000</v>
      </c>
      <c r="D3446" s="123">
        <f t="shared" si="53"/>
        <v>50</v>
      </c>
      <c r="E3446" s="304">
        <v>950</v>
      </c>
      <c r="F3446" s="312" t="s">
        <v>1045</v>
      </c>
      <c r="H3446" s="6"/>
      <c r="I3446" s="307"/>
      <c r="J3446" s="6"/>
    </row>
    <row r="3447" spans="2:10" s="326" customFormat="1" ht="15">
      <c r="B3447" s="316">
        <v>42821.601296296001</v>
      </c>
      <c r="C3447" s="304">
        <v>100</v>
      </c>
      <c r="D3447" s="123">
        <f t="shared" si="53"/>
        <v>4.9500000000000028</v>
      </c>
      <c r="E3447" s="304">
        <v>95.05</v>
      </c>
      <c r="F3447" s="312" t="s">
        <v>3621</v>
      </c>
      <c r="H3447" s="6"/>
      <c r="I3447" s="307"/>
      <c r="J3447" s="6"/>
    </row>
    <row r="3448" spans="2:10" s="326" customFormat="1" ht="15">
      <c r="B3448" s="316">
        <v>42821.610243055999</v>
      </c>
      <c r="C3448" s="304">
        <v>150</v>
      </c>
      <c r="D3448" s="123">
        <f t="shared" si="53"/>
        <v>7.5</v>
      </c>
      <c r="E3448" s="304">
        <v>142.5</v>
      </c>
      <c r="F3448" s="312" t="s">
        <v>3622</v>
      </c>
      <c r="H3448" s="6"/>
      <c r="I3448" s="307"/>
      <c r="J3448" s="6"/>
    </row>
    <row r="3449" spans="2:10" s="326" customFormat="1" ht="15">
      <c r="B3449" s="316">
        <v>42821.641956018997</v>
      </c>
      <c r="C3449" s="304">
        <v>75</v>
      </c>
      <c r="D3449" s="123">
        <f t="shared" si="53"/>
        <v>3.75</v>
      </c>
      <c r="E3449" s="304">
        <v>71.25</v>
      </c>
      <c r="F3449" s="312" t="s">
        <v>3623</v>
      </c>
      <c r="H3449" s="6"/>
      <c r="I3449" s="307"/>
      <c r="J3449" s="6"/>
    </row>
    <row r="3450" spans="2:10" s="326" customFormat="1" ht="15">
      <c r="B3450" s="316">
        <v>42821.661562499998</v>
      </c>
      <c r="C3450" s="304">
        <v>250</v>
      </c>
      <c r="D3450" s="123">
        <f t="shared" si="53"/>
        <v>12.5</v>
      </c>
      <c r="E3450" s="304">
        <v>237.5</v>
      </c>
      <c r="F3450" s="312" t="s">
        <v>3624</v>
      </c>
      <c r="H3450" s="6"/>
      <c r="I3450" s="307"/>
      <c r="J3450" s="6"/>
    </row>
    <row r="3451" spans="2:10" s="326" customFormat="1" ht="15">
      <c r="B3451" s="316">
        <v>42821.679814814997</v>
      </c>
      <c r="C3451" s="304">
        <v>1000</v>
      </c>
      <c r="D3451" s="123">
        <f t="shared" si="53"/>
        <v>50</v>
      </c>
      <c r="E3451" s="304">
        <v>950</v>
      </c>
      <c r="F3451" s="312" t="s">
        <v>2483</v>
      </c>
      <c r="H3451" s="6"/>
      <c r="I3451" s="307"/>
      <c r="J3451" s="6"/>
    </row>
    <row r="3452" spans="2:10" s="326" customFormat="1" ht="15">
      <c r="B3452" s="316">
        <v>42821.691018518999</v>
      </c>
      <c r="C3452" s="304">
        <v>200</v>
      </c>
      <c r="D3452" s="123">
        <f t="shared" si="53"/>
        <v>10</v>
      </c>
      <c r="E3452" s="304">
        <v>190</v>
      </c>
      <c r="F3452" s="312" t="s">
        <v>1929</v>
      </c>
      <c r="H3452" s="6"/>
      <c r="I3452" s="307"/>
      <c r="J3452" s="6"/>
    </row>
    <row r="3453" spans="2:10" s="326" customFormat="1" ht="15">
      <c r="B3453" s="316">
        <v>42821.720972222</v>
      </c>
      <c r="C3453" s="304">
        <v>50</v>
      </c>
      <c r="D3453" s="123">
        <f t="shared" si="53"/>
        <v>2.5</v>
      </c>
      <c r="E3453" s="304">
        <v>47.5</v>
      </c>
      <c r="F3453" s="312" t="s">
        <v>3625</v>
      </c>
      <c r="H3453" s="6"/>
      <c r="I3453" s="307"/>
      <c r="J3453" s="6"/>
    </row>
    <row r="3454" spans="2:10" s="326" customFormat="1" ht="15">
      <c r="B3454" s="316">
        <v>42821.728946759002</v>
      </c>
      <c r="C3454" s="304">
        <v>150</v>
      </c>
      <c r="D3454" s="123">
        <f t="shared" si="53"/>
        <v>10.5</v>
      </c>
      <c r="E3454" s="304">
        <v>139.5</v>
      </c>
      <c r="F3454" s="312" t="s">
        <v>1656</v>
      </c>
      <c r="H3454" s="6"/>
      <c r="I3454" s="307"/>
      <c r="J3454" s="6"/>
    </row>
    <row r="3455" spans="2:10" s="326" customFormat="1" ht="15">
      <c r="B3455" s="316">
        <v>42821.775104166998</v>
      </c>
      <c r="C3455" s="304">
        <v>500</v>
      </c>
      <c r="D3455" s="123">
        <f t="shared" si="53"/>
        <v>25</v>
      </c>
      <c r="E3455" s="304">
        <v>475</v>
      </c>
      <c r="F3455" s="312" t="s">
        <v>3626</v>
      </c>
      <c r="H3455" s="6"/>
      <c r="I3455" s="307"/>
      <c r="J3455" s="6"/>
    </row>
    <row r="3456" spans="2:10" s="326" customFormat="1" ht="15">
      <c r="B3456" s="316">
        <v>42821.784849536998</v>
      </c>
      <c r="C3456" s="304">
        <v>250</v>
      </c>
      <c r="D3456" s="123">
        <f t="shared" si="53"/>
        <v>12.5</v>
      </c>
      <c r="E3456" s="304">
        <v>237.5</v>
      </c>
      <c r="F3456" s="312" t="s">
        <v>3401</v>
      </c>
      <c r="H3456" s="6"/>
      <c r="I3456" s="307"/>
      <c r="J3456" s="6"/>
    </row>
    <row r="3457" spans="2:10" s="326" customFormat="1" ht="15">
      <c r="B3457" s="316">
        <v>42821.793483795998</v>
      </c>
      <c r="C3457" s="304">
        <v>100</v>
      </c>
      <c r="D3457" s="123">
        <f t="shared" si="53"/>
        <v>5</v>
      </c>
      <c r="E3457" s="304">
        <v>95</v>
      </c>
      <c r="F3457" s="312" t="s">
        <v>1388</v>
      </c>
      <c r="H3457" s="6"/>
      <c r="I3457" s="307"/>
      <c r="J3457" s="6"/>
    </row>
    <row r="3458" spans="2:10" s="326" customFormat="1" ht="15">
      <c r="B3458" s="316">
        <v>42821.794513888999</v>
      </c>
      <c r="C3458" s="304">
        <v>100</v>
      </c>
      <c r="D3458" s="123">
        <f t="shared" si="53"/>
        <v>4.9500000000000028</v>
      </c>
      <c r="E3458" s="304">
        <v>95.05</v>
      </c>
      <c r="F3458" s="312" t="s">
        <v>3627</v>
      </c>
      <c r="H3458" s="6"/>
      <c r="I3458" s="307"/>
      <c r="J3458" s="6"/>
    </row>
    <row r="3459" spans="2:10" s="326" customFormat="1" ht="15">
      <c r="B3459" s="316">
        <v>42821.819074074003</v>
      </c>
      <c r="C3459" s="304">
        <v>100</v>
      </c>
      <c r="D3459" s="123">
        <f t="shared" si="53"/>
        <v>5</v>
      </c>
      <c r="E3459" s="304">
        <v>95</v>
      </c>
      <c r="F3459" s="312" t="s">
        <v>3628</v>
      </c>
      <c r="H3459" s="6"/>
      <c r="I3459" s="307"/>
      <c r="J3459" s="6"/>
    </row>
    <row r="3460" spans="2:10" s="326" customFormat="1" ht="15">
      <c r="B3460" s="316">
        <v>42821.836053241001</v>
      </c>
      <c r="C3460" s="304">
        <v>150</v>
      </c>
      <c r="D3460" s="123">
        <f t="shared" si="53"/>
        <v>7.5</v>
      </c>
      <c r="E3460" s="304">
        <v>142.5</v>
      </c>
      <c r="F3460" s="312" t="s">
        <v>3629</v>
      </c>
      <c r="H3460" s="6"/>
      <c r="I3460" s="307"/>
      <c r="J3460" s="6"/>
    </row>
    <row r="3461" spans="2:10" s="326" customFormat="1" ht="15">
      <c r="B3461" s="316">
        <v>42821.839398147997</v>
      </c>
      <c r="C3461" s="304">
        <v>50</v>
      </c>
      <c r="D3461" s="123">
        <f t="shared" si="53"/>
        <v>2.4799999999999969</v>
      </c>
      <c r="E3461" s="304">
        <v>47.52</v>
      </c>
      <c r="F3461" s="312" t="s">
        <v>1332</v>
      </c>
      <c r="H3461" s="6"/>
      <c r="I3461" s="307"/>
      <c r="J3461" s="6"/>
    </row>
    <row r="3462" spans="2:10" s="326" customFormat="1" ht="15">
      <c r="B3462" s="316">
        <v>42821.839826388998</v>
      </c>
      <c r="C3462" s="304">
        <v>150</v>
      </c>
      <c r="D3462" s="123">
        <f t="shared" ref="D3462:D3525" si="54">C3462-E3462</f>
        <v>7.5</v>
      </c>
      <c r="E3462" s="304">
        <v>142.5</v>
      </c>
      <c r="F3462" s="312" t="s">
        <v>3630</v>
      </c>
      <c r="H3462" s="6"/>
      <c r="I3462" s="307"/>
      <c r="J3462" s="6"/>
    </row>
    <row r="3463" spans="2:10" s="326" customFormat="1" ht="15">
      <c r="B3463" s="316">
        <v>42821.851273148</v>
      </c>
      <c r="C3463" s="304">
        <v>300</v>
      </c>
      <c r="D3463" s="123">
        <f t="shared" si="54"/>
        <v>14.850000000000023</v>
      </c>
      <c r="E3463" s="304">
        <v>285.14999999999998</v>
      </c>
      <c r="F3463" s="312" t="s">
        <v>3631</v>
      </c>
      <c r="H3463" s="6"/>
      <c r="I3463" s="307"/>
      <c r="J3463" s="6"/>
    </row>
    <row r="3464" spans="2:10" s="326" customFormat="1" ht="15">
      <c r="B3464" s="316">
        <v>42821.862928240997</v>
      </c>
      <c r="C3464" s="304">
        <v>100</v>
      </c>
      <c r="D3464" s="123">
        <f t="shared" si="54"/>
        <v>4.9500000000000028</v>
      </c>
      <c r="E3464" s="304">
        <v>95.05</v>
      </c>
      <c r="F3464" s="312" t="s">
        <v>3632</v>
      </c>
      <c r="H3464" s="6"/>
      <c r="I3464" s="307"/>
      <c r="J3464" s="6"/>
    </row>
    <row r="3465" spans="2:10" s="326" customFormat="1" ht="15">
      <c r="B3465" s="316">
        <v>42821.893680556001</v>
      </c>
      <c r="C3465" s="304">
        <v>100</v>
      </c>
      <c r="D3465" s="123">
        <f t="shared" si="54"/>
        <v>5</v>
      </c>
      <c r="E3465" s="304">
        <v>95</v>
      </c>
      <c r="F3465" s="312" t="s">
        <v>3633</v>
      </c>
      <c r="H3465" s="6"/>
      <c r="I3465" s="307"/>
      <c r="J3465" s="6"/>
    </row>
    <row r="3466" spans="2:10" s="326" customFormat="1" ht="15">
      <c r="B3466" s="316">
        <v>42821.900289352001</v>
      </c>
      <c r="C3466" s="304">
        <v>150</v>
      </c>
      <c r="D3466" s="123">
        <f t="shared" si="54"/>
        <v>7.5</v>
      </c>
      <c r="E3466" s="304">
        <v>142.5</v>
      </c>
      <c r="F3466" s="312" t="s">
        <v>3634</v>
      </c>
      <c r="H3466" s="6"/>
      <c r="I3466" s="307"/>
      <c r="J3466" s="6"/>
    </row>
    <row r="3467" spans="2:10" s="326" customFormat="1" ht="15">
      <c r="B3467" s="316">
        <v>42821.919606481002</v>
      </c>
      <c r="C3467" s="304">
        <v>300</v>
      </c>
      <c r="D3467" s="123">
        <f t="shared" si="54"/>
        <v>15</v>
      </c>
      <c r="E3467" s="304">
        <v>285</v>
      </c>
      <c r="F3467" s="312" t="s">
        <v>3635</v>
      </c>
      <c r="H3467" s="6"/>
      <c r="I3467" s="307"/>
      <c r="J3467" s="6"/>
    </row>
    <row r="3468" spans="2:10" s="326" customFormat="1" ht="15">
      <c r="B3468" s="316">
        <v>42821.919849537</v>
      </c>
      <c r="C3468" s="304">
        <v>300</v>
      </c>
      <c r="D3468" s="123">
        <f t="shared" si="54"/>
        <v>15</v>
      </c>
      <c r="E3468" s="304">
        <v>285</v>
      </c>
      <c r="F3468" s="312" t="s">
        <v>3636</v>
      </c>
      <c r="H3468" s="6"/>
      <c r="I3468" s="307"/>
      <c r="J3468" s="6"/>
    </row>
    <row r="3469" spans="2:10" s="326" customFormat="1" ht="15">
      <c r="B3469" s="316">
        <v>42821.92380787</v>
      </c>
      <c r="C3469" s="304">
        <v>100</v>
      </c>
      <c r="D3469" s="123">
        <f t="shared" si="54"/>
        <v>5</v>
      </c>
      <c r="E3469" s="304">
        <v>95</v>
      </c>
      <c r="F3469" s="312" t="s">
        <v>3637</v>
      </c>
      <c r="H3469" s="6"/>
      <c r="I3469" s="307"/>
      <c r="J3469" s="6"/>
    </row>
    <row r="3470" spans="2:10" s="326" customFormat="1" ht="15">
      <c r="B3470" s="316">
        <v>42821.924965277998</v>
      </c>
      <c r="C3470" s="304">
        <v>300</v>
      </c>
      <c r="D3470" s="123">
        <f t="shared" si="54"/>
        <v>15</v>
      </c>
      <c r="E3470" s="304">
        <v>285</v>
      </c>
      <c r="F3470" s="312" t="s">
        <v>3638</v>
      </c>
      <c r="H3470" s="6"/>
      <c r="I3470" s="307"/>
      <c r="J3470" s="6"/>
    </row>
    <row r="3471" spans="2:10" s="326" customFormat="1" ht="15">
      <c r="B3471" s="316">
        <v>42821.931597221999</v>
      </c>
      <c r="C3471" s="304">
        <v>1000</v>
      </c>
      <c r="D3471" s="123">
        <f t="shared" si="54"/>
        <v>50</v>
      </c>
      <c r="E3471" s="304">
        <v>950</v>
      </c>
      <c r="F3471" s="312" t="s">
        <v>2350</v>
      </c>
      <c r="H3471" s="6"/>
      <c r="I3471" s="307"/>
      <c r="J3471" s="6"/>
    </row>
    <row r="3472" spans="2:10" s="326" customFormat="1" ht="15">
      <c r="B3472" s="316">
        <v>42821.935266203996</v>
      </c>
      <c r="C3472" s="304">
        <v>200</v>
      </c>
      <c r="D3472" s="123">
        <f t="shared" si="54"/>
        <v>9.9000000000000057</v>
      </c>
      <c r="E3472" s="304">
        <v>190.1</v>
      </c>
      <c r="F3472" s="312" t="s">
        <v>2456</v>
      </c>
      <c r="H3472" s="6"/>
      <c r="I3472" s="307"/>
      <c r="J3472" s="6"/>
    </row>
    <row r="3473" spans="2:10" s="326" customFormat="1" ht="15">
      <c r="B3473" s="316">
        <v>42821.939976852002</v>
      </c>
      <c r="C3473" s="304">
        <v>90</v>
      </c>
      <c r="D3473" s="123">
        <f t="shared" si="54"/>
        <v>6.2999999999999972</v>
      </c>
      <c r="E3473" s="304">
        <v>83.7</v>
      </c>
      <c r="F3473" s="312" t="s">
        <v>3639</v>
      </c>
      <c r="H3473" s="6"/>
      <c r="I3473" s="307"/>
      <c r="J3473" s="6"/>
    </row>
    <row r="3474" spans="2:10" s="326" customFormat="1" ht="15">
      <c r="B3474" s="316">
        <v>42821.949733795998</v>
      </c>
      <c r="C3474" s="304">
        <v>300</v>
      </c>
      <c r="D3474" s="123">
        <f t="shared" si="54"/>
        <v>14.850000000000023</v>
      </c>
      <c r="E3474" s="304">
        <v>285.14999999999998</v>
      </c>
      <c r="F3474" s="312" t="s">
        <v>3640</v>
      </c>
      <c r="H3474" s="6"/>
      <c r="I3474" s="307"/>
      <c r="J3474" s="6"/>
    </row>
    <row r="3475" spans="2:10" s="326" customFormat="1" ht="15">
      <c r="B3475" s="316">
        <v>42821.950104167001</v>
      </c>
      <c r="C3475" s="304">
        <v>260</v>
      </c>
      <c r="D3475" s="123">
        <f t="shared" si="54"/>
        <v>13</v>
      </c>
      <c r="E3475" s="304">
        <v>247</v>
      </c>
      <c r="F3475" s="312" t="s">
        <v>3641</v>
      </c>
      <c r="H3475" s="6"/>
      <c r="I3475" s="307"/>
      <c r="J3475" s="6"/>
    </row>
    <row r="3476" spans="2:10" s="326" customFormat="1" ht="15">
      <c r="B3476" s="316">
        <v>42821.967835648</v>
      </c>
      <c r="C3476" s="304">
        <v>1200</v>
      </c>
      <c r="D3476" s="123">
        <f t="shared" si="54"/>
        <v>60</v>
      </c>
      <c r="E3476" s="304">
        <v>1140</v>
      </c>
      <c r="F3476" s="312" t="s">
        <v>1759</v>
      </c>
      <c r="H3476" s="6"/>
      <c r="I3476" s="307"/>
      <c r="J3476" s="6"/>
    </row>
    <row r="3477" spans="2:10" s="326" customFormat="1" ht="15">
      <c r="B3477" s="316">
        <v>42821.976354167004</v>
      </c>
      <c r="C3477" s="304">
        <v>150</v>
      </c>
      <c r="D3477" s="123">
        <f t="shared" si="54"/>
        <v>7.5</v>
      </c>
      <c r="E3477" s="304">
        <v>142.5</v>
      </c>
      <c r="F3477" s="312" t="s">
        <v>3642</v>
      </c>
      <c r="H3477" s="6"/>
      <c r="I3477" s="307"/>
      <c r="J3477" s="6"/>
    </row>
    <row r="3478" spans="2:10" s="326" customFormat="1" ht="15">
      <c r="B3478" s="316">
        <v>42822.021631944001</v>
      </c>
      <c r="C3478" s="304">
        <v>100</v>
      </c>
      <c r="D3478" s="123">
        <f t="shared" si="54"/>
        <v>4.9500000000000028</v>
      </c>
      <c r="E3478" s="304">
        <v>95.05</v>
      </c>
      <c r="F3478" s="312" t="s">
        <v>3643</v>
      </c>
      <c r="H3478" s="6"/>
      <c r="I3478" s="307"/>
      <c r="J3478" s="6"/>
    </row>
    <row r="3479" spans="2:10" s="326" customFormat="1" ht="15">
      <c r="B3479" s="316">
        <v>42822.027731481001</v>
      </c>
      <c r="C3479" s="304">
        <v>300</v>
      </c>
      <c r="D3479" s="123">
        <f t="shared" si="54"/>
        <v>15</v>
      </c>
      <c r="E3479" s="304">
        <v>285</v>
      </c>
      <c r="F3479" s="312" t="s">
        <v>1670</v>
      </c>
      <c r="H3479" s="6"/>
      <c r="I3479" s="307"/>
      <c r="J3479" s="6"/>
    </row>
    <row r="3480" spans="2:10" s="326" customFormat="1" ht="15">
      <c r="B3480" s="316">
        <v>42822.186469906999</v>
      </c>
      <c r="C3480" s="304">
        <v>150</v>
      </c>
      <c r="D3480" s="123">
        <f t="shared" si="54"/>
        <v>7.4300000000000068</v>
      </c>
      <c r="E3480" s="304">
        <v>142.57</v>
      </c>
      <c r="F3480" s="312" t="s">
        <v>1631</v>
      </c>
      <c r="H3480" s="6"/>
      <c r="I3480" s="307"/>
      <c r="J3480" s="6"/>
    </row>
    <row r="3481" spans="2:10" s="326" customFormat="1" ht="15">
      <c r="B3481" s="316">
        <v>42822.188692130003</v>
      </c>
      <c r="C3481" s="304">
        <v>300</v>
      </c>
      <c r="D3481" s="123">
        <f t="shared" si="54"/>
        <v>15</v>
      </c>
      <c r="E3481" s="304">
        <v>285</v>
      </c>
      <c r="F3481" s="312" t="s">
        <v>3644</v>
      </c>
      <c r="H3481" s="6"/>
      <c r="I3481" s="307"/>
      <c r="J3481" s="6"/>
    </row>
    <row r="3482" spans="2:10" s="326" customFormat="1" ht="15">
      <c r="B3482" s="316">
        <v>42822.287418981003</v>
      </c>
      <c r="C3482" s="304">
        <v>100</v>
      </c>
      <c r="D3482" s="123">
        <f t="shared" si="54"/>
        <v>4.9500000000000028</v>
      </c>
      <c r="E3482" s="304">
        <v>95.05</v>
      </c>
      <c r="F3482" s="312" t="s">
        <v>3645</v>
      </c>
      <c r="H3482" s="6"/>
      <c r="I3482" s="307"/>
      <c r="J3482" s="6"/>
    </row>
    <row r="3483" spans="2:10" s="326" customFormat="1" ht="15">
      <c r="B3483" s="316">
        <v>42822.320590278003</v>
      </c>
      <c r="C3483" s="304">
        <v>33</v>
      </c>
      <c r="D3483" s="123">
        <f t="shared" si="54"/>
        <v>1.6499999999999986</v>
      </c>
      <c r="E3483" s="304">
        <v>31.35</v>
      </c>
      <c r="F3483" s="312" t="s">
        <v>3646</v>
      </c>
      <c r="H3483" s="6"/>
      <c r="I3483" s="307"/>
      <c r="J3483" s="6"/>
    </row>
    <row r="3484" spans="2:10" s="326" customFormat="1" ht="15">
      <c r="B3484" s="316">
        <v>42822.324050925999</v>
      </c>
      <c r="C3484" s="304">
        <v>50</v>
      </c>
      <c r="D3484" s="123">
        <f t="shared" si="54"/>
        <v>2.5</v>
      </c>
      <c r="E3484" s="304">
        <v>47.5</v>
      </c>
      <c r="F3484" s="312" t="s">
        <v>1475</v>
      </c>
      <c r="H3484" s="6"/>
      <c r="I3484" s="307"/>
      <c r="J3484" s="6"/>
    </row>
    <row r="3485" spans="2:10" s="326" customFormat="1" ht="15">
      <c r="B3485" s="316">
        <v>42822.333726851997</v>
      </c>
      <c r="C3485" s="304">
        <v>300</v>
      </c>
      <c r="D3485" s="123">
        <f t="shared" si="54"/>
        <v>15</v>
      </c>
      <c r="E3485" s="304">
        <v>285</v>
      </c>
      <c r="F3485" s="312" t="s">
        <v>3647</v>
      </c>
      <c r="H3485" s="6"/>
      <c r="I3485" s="307"/>
      <c r="J3485" s="6"/>
    </row>
    <row r="3486" spans="2:10" s="326" customFormat="1" ht="15">
      <c r="B3486" s="316">
        <v>42822.343101851999</v>
      </c>
      <c r="C3486" s="304">
        <v>100</v>
      </c>
      <c r="D3486" s="123">
        <f t="shared" si="54"/>
        <v>4.9500000000000028</v>
      </c>
      <c r="E3486" s="304">
        <v>95.05</v>
      </c>
      <c r="F3486" s="312" t="s">
        <v>3648</v>
      </c>
      <c r="H3486" s="6"/>
      <c r="I3486" s="307"/>
      <c r="J3486" s="6"/>
    </row>
    <row r="3487" spans="2:10" s="326" customFormat="1" ht="15">
      <c r="B3487" s="316">
        <v>42822.344930555999</v>
      </c>
      <c r="C3487" s="304">
        <v>20</v>
      </c>
      <c r="D3487" s="123">
        <f t="shared" si="54"/>
        <v>1</v>
      </c>
      <c r="E3487" s="304">
        <v>19</v>
      </c>
      <c r="F3487" s="312" t="s">
        <v>3649</v>
      </c>
      <c r="H3487" s="6"/>
      <c r="I3487" s="307"/>
      <c r="J3487" s="6"/>
    </row>
    <row r="3488" spans="2:10" s="326" customFormat="1" ht="15">
      <c r="B3488" s="316">
        <v>42822.353750000002</v>
      </c>
      <c r="C3488" s="304">
        <v>150</v>
      </c>
      <c r="D3488" s="123">
        <f t="shared" si="54"/>
        <v>7.5</v>
      </c>
      <c r="E3488" s="304">
        <v>142.5</v>
      </c>
      <c r="F3488" s="312" t="s">
        <v>3650</v>
      </c>
      <c r="H3488" s="6"/>
      <c r="I3488" s="307"/>
      <c r="J3488" s="6"/>
    </row>
    <row r="3489" spans="2:10" s="326" customFormat="1" ht="15">
      <c r="B3489" s="316">
        <v>42822.364004629999</v>
      </c>
      <c r="C3489" s="304">
        <v>10</v>
      </c>
      <c r="D3489" s="123">
        <f t="shared" si="54"/>
        <v>0.5</v>
      </c>
      <c r="E3489" s="304">
        <v>9.5</v>
      </c>
      <c r="F3489" s="312" t="s">
        <v>1254</v>
      </c>
      <c r="H3489" s="6"/>
      <c r="I3489" s="307"/>
      <c r="J3489" s="6"/>
    </row>
    <row r="3490" spans="2:10" s="326" customFormat="1" ht="15">
      <c r="B3490" s="316">
        <v>42822.375983796002</v>
      </c>
      <c r="C3490" s="304">
        <v>280</v>
      </c>
      <c r="D3490" s="123">
        <f t="shared" si="54"/>
        <v>14</v>
      </c>
      <c r="E3490" s="304">
        <v>266</v>
      </c>
      <c r="F3490" s="312" t="s">
        <v>2030</v>
      </c>
      <c r="H3490" s="6"/>
      <c r="I3490" s="307"/>
      <c r="J3490" s="6"/>
    </row>
    <row r="3491" spans="2:10" s="326" customFormat="1" ht="15">
      <c r="B3491" s="316">
        <v>42822.378877315001</v>
      </c>
      <c r="C3491" s="304">
        <v>300</v>
      </c>
      <c r="D3491" s="123">
        <f t="shared" si="54"/>
        <v>21</v>
      </c>
      <c r="E3491" s="304">
        <v>279</v>
      </c>
      <c r="F3491" s="312" t="s">
        <v>1280</v>
      </c>
      <c r="H3491" s="6"/>
      <c r="I3491" s="307"/>
      <c r="J3491" s="6"/>
    </row>
    <row r="3492" spans="2:10" s="326" customFormat="1" ht="15">
      <c r="B3492" s="316">
        <v>42822.394467593003</v>
      </c>
      <c r="C3492" s="304">
        <v>200</v>
      </c>
      <c r="D3492" s="123">
        <f t="shared" si="54"/>
        <v>10</v>
      </c>
      <c r="E3492" s="304">
        <v>190</v>
      </c>
      <c r="F3492" s="312" t="s">
        <v>3651</v>
      </c>
      <c r="H3492" s="6"/>
      <c r="I3492" s="307"/>
      <c r="J3492" s="6"/>
    </row>
    <row r="3493" spans="2:10" s="326" customFormat="1" ht="15">
      <c r="B3493" s="316">
        <v>42822.408773148003</v>
      </c>
      <c r="C3493" s="304">
        <v>75</v>
      </c>
      <c r="D3493" s="123">
        <f t="shared" si="54"/>
        <v>3.7099999999999937</v>
      </c>
      <c r="E3493" s="304">
        <v>71.290000000000006</v>
      </c>
      <c r="F3493" s="312" t="s">
        <v>3652</v>
      </c>
      <c r="H3493" s="6"/>
      <c r="I3493" s="307"/>
      <c r="J3493" s="6"/>
    </row>
    <row r="3494" spans="2:10" s="326" customFormat="1" ht="15">
      <c r="B3494" s="316">
        <v>42822.430520832997</v>
      </c>
      <c r="C3494" s="304">
        <v>50</v>
      </c>
      <c r="D3494" s="123">
        <f t="shared" si="54"/>
        <v>2.5</v>
      </c>
      <c r="E3494" s="304">
        <v>47.5</v>
      </c>
      <c r="F3494" s="312" t="s">
        <v>3653</v>
      </c>
      <c r="H3494" s="6"/>
      <c r="I3494" s="307"/>
      <c r="J3494" s="6"/>
    </row>
    <row r="3495" spans="2:10" s="326" customFormat="1" ht="15">
      <c r="B3495" s="316">
        <v>42822.442569444</v>
      </c>
      <c r="C3495" s="304">
        <v>500</v>
      </c>
      <c r="D3495" s="123">
        <f t="shared" si="54"/>
        <v>24.75</v>
      </c>
      <c r="E3495" s="304">
        <v>475.25</v>
      </c>
      <c r="F3495" s="312" t="s">
        <v>2705</v>
      </c>
      <c r="H3495" s="6"/>
      <c r="I3495" s="307"/>
      <c r="J3495" s="6"/>
    </row>
    <row r="3496" spans="2:10" s="326" customFormat="1" ht="15">
      <c r="B3496" s="316">
        <v>42822.453680555998</v>
      </c>
      <c r="C3496" s="304">
        <v>1000</v>
      </c>
      <c r="D3496" s="123">
        <f t="shared" si="54"/>
        <v>50</v>
      </c>
      <c r="E3496" s="304">
        <v>950</v>
      </c>
      <c r="F3496" s="312" t="s">
        <v>3654</v>
      </c>
      <c r="H3496" s="6"/>
      <c r="I3496" s="307"/>
      <c r="J3496" s="6"/>
    </row>
    <row r="3497" spans="2:10" s="326" customFormat="1" ht="15">
      <c r="B3497" s="316">
        <v>42822.458425926001</v>
      </c>
      <c r="C3497" s="304">
        <v>100</v>
      </c>
      <c r="D3497" s="123">
        <f t="shared" si="54"/>
        <v>5</v>
      </c>
      <c r="E3497" s="304">
        <v>95</v>
      </c>
      <c r="F3497" s="312" t="s">
        <v>3655</v>
      </c>
      <c r="H3497" s="6"/>
      <c r="I3497" s="307"/>
      <c r="J3497" s="6"/>
    </row>
    <row r="3498" spans="2:10" s="326" customFormat="1" ht="15">
      <c r="B3498" s="316">
        <v>42822.458634258997</v>
      </c>
      <c r="C3498" s="304">
        <v>50</v>
      </c>
      <c r="D3498" s="123">
        <f t="shared" si="54"/>
        <v>2.4799999999999969</v>
      </c>
      <c r="E3498" s="304">
        <v>47.52</v>
      </c>
      <c r="F3498" s="312" t="s">
        <v>1100</v>
      </c>
      <c r="H3498" s="6"/>
      <c r="I3498" s="307"/>
      <c r="J3498" s="6"/>
    </row>
    <row r="3499" spans="2:10" s="326" customFormat="1" ht="15">
      <c r="B3499" s="316">
        <v>42822.458668981002</v>
      </c>
      <c r="C3499" s="304">
        <v>100</v>
      </c>
      <c r="D3499" s="123">
        <f t="shared" si="54"/>
        <v>5</v>
      </c>
      <c r="E3499" s="304">
        <v>95</v>
      </c>
      <c r="F3499" s="312" t="s">
        <v>3656</v>
      </c>
      <c r="H3499" s="6"/>
      <c r="I3499" s="307"/>
      <c r="J3499" s="6"/>
    </row>
    <row r="3500" spans="2:10" s="326" customFormat="1" ht="15">
      <c r="B3500" s="316">
        <v>42822.458738426001</v>
      </c>
      <c r="C3500" s="304">
        <v>100</v>
      </c>
      <c r="D3500" s="123">
        <f t="shared" si="54"/>
        <v>4.9500000000000028</v>
      </c>
      <c r="E3500" s="304">
        <v>95.05</v>
      </c>
      <c r="F3500" s="312" t="s">
        <v>2334</v>
      </c>
      <c r="H3500" s="6"/>
      <c r="I3500" s="307"/>
      <c r="J3500" s="6"/>
    </row>
    <row r="3501" spans="2:10" s="326" customFormat="1" ht="15">
      <c r="B3501" s="316">
        <v>42822.458749999998</v>
      </c>
      <c r="C3501" s="304">
        <v>100</v>
      </c>
      <c r="D3501" s="123">
        <f t="shared" si="54"/>
        <v>5</v>
      </c>
      <c r="E3501" s="304">
        <v>95</v>
      </c>
      <c r="F3501" s="312" t="s">
        <v>3657</v>
      </c>
      <c r="H3501" s="6"/>
      <c r="I3501" s="307"/>
      <c r="J3501" s="6"/>
    </row>
    <row r="3502" spans="2:10" s="326" customFormat="1" ht="15">
      <c r="B3502" s="316">
        <v>42822.458761574002</v>
      </c>
      <c r="C3502" s="304">
        <v>200</v>
      </c>
      <c r="D3502" s="123">
        <f t="shared" si="54"/>
        <v>10</v>
      </c>
      <c r="E3502" s="304">
        <v>190</v>
      </c>
      <c r="F3502" s="312" t="s">
        <v>3658</v>
      </c>
      <c r="H3502" s="6"/>
      <c r="I3502" s="307"/>
      <c r="J3502" s="6"/>
    </row>
    <row r="3503" spans="2:10" s="326" customFormat="1" ht="15">
      <c r="B3503" s="316">
        <v>42822.458761574002</v>
      </c>
      <c r="C3503" s="304">
        <v>50</v>
      </c>
      <c r="D3503" s="123">
        <f t="shared" si="54"/>
        <v>3.5</v>
      </c>
      <c r="E3503" s="304">
        <v>46.5</v>
      </c>
      <c r="F3503" s="312" t="s">
        <v>3659</v>
      </c>
      <c r="H3503" s="6"/>
      <c r="I3503" s="307"/>
      <c r="J3503" s="6"/>
    </row>
    <row r="3504" spans="2:10" s="326" customFormat="1" ht="15">
      <c r="B3504" s="316">
        <v>42822.458888888999</v>
      </c>
      <c r="C3504" s="304">
        <v>10</v>
      </c>
      <c r="D3504" s="123">
        <f t="shared" si="54"/>
        <v>0.5</v>
      </c>
      <c r="E3504" s="304">
        <v>9.5</v>
      </c>
      <c r="F3504" s="312" t="s">
        <v>1332</v>
      </c>
      <c r="H3504" s="6"/>
      <c r="I3504" s="307"/>
      <c r="J3504" s="6"/>
    </row>
    <row r="3505" spans="2:10" s="326" customFormat="1" ht="15">
      <c r="B3505" s="316">
        <v>42822.458912037</v>
      </c>
      <c r="C3505" s="304">
        <v>300</v>
      </c>
      <c r="D3505" s="123">
        <f t="shared" si="54"/>
        <v>15</v>
      </c>
      <c r="E3505" s="304">
        <v>285</v>
      </c>
      <c r="F3505" s="312" t="s">
        <v>3660</v>
      </c>
      <c r="H3505" s="6"/>
      <c r="I3505" s="307"/>
      <c r="J3505" s="6"/>
    </row>
    <row r="3506" spans="2:10" s="326" customFormat="1" ht="15">
      <c r="B3506" s="316">
        <v>42822.458993056003</v>
      </c>
      <c r="C3506" s="304">
        <v>100</v>
      </c>
      <c r="D3506" s="123">
        <f t="shared" si="54"/>
        <v>5</v>
      </c>
      <c r="E3506" s="304">
        <v>95</v>
      </c>
      <c r="F3506" s="312" t="s">
        <v>3661</v>
      </c>
      <c r="H3506" s="6"/>
      <c r="I3506" s="307"/>
      <c r="J3506" s="6"/>
    </row>
    <row r="3507" spans="2:10" s="326" customFormat="1" ht="15">
      <c r="B3507" s="316">
        <v>42822.459641203997</v>
      </c>
      <c r="C3507" s="304">
        <v>100</v>
      </c>
      <c r="D3507" s="123">
        <f t="shared" si="54"/>
        <v>5</v>
      </c>
      <c r="E3507" s="304">
        <v>95</v>
      </c>
      <c r="F3507" s="312" t="s">
        <v>2614</v>
      </c>
      <c r="H3507" s="6"/>
      <c r="I3507" s="307"/>
      <c r="J3507" s="6"/>
    </row>
    <row r="3508" spans="2:10" s="326" customFormat="1" ht="15">
      <c r="B3508" s="316">
        <v>42822.459722222004</v>
      </c>
      <c r="C3508" s="304">
        <v>50</v>
      </c>
      <c r="D3508" s="123">
        <f t="shared" si="54"/>
        <v>2.5</v>
      </c>
      <c r="E3508" s="304">
        <v>47.5</v>
      </c>
      <c r="F3508" s="312" t="s">
        <v>3662</v>
      </c>
      <c r="H3508" s="6"/>
      <c r="I3508" s="307"/>
      <c r="J3508" s="6"/>
    </row>
    <row r="3509" spans="2:10" s="326" customFormat="1" ht="15">
      <c r="B3509" s="316">
        <v>42822.459837962997</v>
      </c>
      <c r="C3509" s="304">
        <v>200</v>
      </c>
      <c r="D3509" s="123">
        <f t="shared" si="54"/>
        <v>10</v>
      </c>
      <c r="E3509" s="304">
        <v>190</v>
      </c>
      <c r="F3509" s="312" t="s">
        <v>3663</v>
      </c>
      <c r="H3509" s="6"/>
      <c r="I3509" s="307"/>
      <c r="J3509" s="6"/>
    </row>
    <row r="3510" spans="2:10" s="326" customFormat="1" ht="15">
      <c r="B3510" s="316">
        <v>42822.459837962997</v>
      </c>
      <c r="C3510" s="304">
        <v>100</v>
      </c>
      <c r="D3510" s="123">
        <f t="shared" si="54"/>
        <v>4.9500000000000028</v>
      </c>
      <c r="E3510" s="304">
        <v>95.05</v>
      </c>
      <c r="F3510" s="312" t="s">
        <v>2829</v>
      </c>
      <c r="H3510" s="6"/>
      <c r="I3510" s="307"/>
      <c r="J3510" s="6"/>
    </row>
    <row r="3511" spans="2:10" s="326" customFormat="1" ht="15">
      <c r="B3511" s="316">
        <v>42822.459849537001</v>
      </c>
      <c r="C3511" s="304">
        <v>100</v>
      </c>
      <c r="D3511" s="123">
        <f t="shared" si="54"/>
        <v>4.9500000000000028</v>
      </c>
      <c r="E3511" s="304">
        <v>95.05</v>
      </c>
      <c r="F3511" s="312" t="s">
        <v>3664</v>
      </c>
      <c r="H3511" s="6"/>
      <c r="I3511" s="307"/>
      <c r="J3511" s="6"/>
    </row>
    <row r="3512" spans="2:10" s="326" customFormat="1" ht="15">
      <c r="B3512" s="316">
        <v>42822.459849537001</v>
      </c>
      <c r="C3512" s="304">
        <v>100</v>
      </c>
      <c r="D3512" s="123">
        <f t="shared" si="54"/>
        <v>5</v>
      </c>
      <c r="E3512" s="304">
        <v>95</v>
      </c>
      <c r="F3512" s="312" t="s">
        <v>3665</v>
      </c>
      <c r="H3512" s="6"/>
      <c r="I3512" s="307"/>
      <c r="J3512" s="6"/>
    </row>
    <row r="3513" spans="2:10" s="326" customFormat="1" ht="15">
      <c r="B3513" s="316">
        <v>42822.460358796001</v>
      </c>
      <c r="C3513" s="304">
        <v>100</v>
      </c>
      <c r="D3513" s="123">
        <f t="shared" si="54"/>
        <v>4.9500000000000028</v>
      </c>
      <c r="E3513" s="304">
        <v>95.05</v>
      </c>
      <c r="F3513" s="312" t="s">
        <v>1179</v>
      </c>
      <c r="H3513" s="6"/>
      <c r="I3513" s="307"/>
      <c r="J3513" s="6"/>
    </row>
    <row r="3514" spans="2:10" s="326" customFormat="1" ht="15">
      <c r="B3514" s="316">
        <v>42822.461412037002</v>
      </c>
      <c r="C3514" s="304">
        <v>50</v>
      </c>
      <c r="D3514" s="123">
        <f t="shared" si="54"/>
        <v>2.4799999999999969</v>
      </c>
      <c r="E3514" s="304">
        <v>47.52</v>
      </c>
      <c r="F3514" s="312" t="s">
        <v>3666</v>
      </c>
      <c r="H3514" s="6"/>
      <c r="I3514" s="307"/>
      <c r="J3514" s="6"/>
    </row>
    <row r="3515" spans="2:10" s="326" customFormat="1" ht="15">
      <c r="B3515" s="316">
        <v>42822.488240740997</v>
      </c>
      <c r="C3515" s="304">
        <v>100</v>
      </c>
      <c r="D3515" s="123">
        <f t="shared" si="54"/>
        <v>7</v>
      </c>
      <c r="E3515" s="304">
        <v>93</v>
      </c>
      <c r="F3515" s="312" t="s">
        <v>3667</v>
      </c>
      <c r="H3515" s="6"/>
      <c r="I3515" s="307"/>
      <c r="J3515" s="6"/>
    </row>
    <row r="3516" spans="2:10" s="326" customFormat="1" ht="15">
      <c r="B3516" s="316">
        <v>42822.491041667003</v>
      </c>
      <c r="C3516" s="304">
        <v>50</v>
      </c>
      <c r="D3516" s="123">
        <f t="shared" si="54"/>
        <v>2.5</v>
      </c>
      <c r="E3516" s="304">
        <v>47.5</v>
      </c>
      <c r="F3516" s="312" t="s">
        <v>3668</v>
      </c>
      <c r="H3516" s="6"/>
      <c r="I3516" s="307"/>
      <c r="J3516" s="6"/>
    </row>
    <row r="3517" spans="2:10" s="326" customFormat="1" ht="15">
      <c r="B3517" s="316">
        <v>42822.499710648</v>
      </c>
      <c r="C3517" s="304">
        <v>100</v>
      </c>
      <c r="D3517" s="123">
        <f t="shared" si="54"/>
        <v>5</v>
      </c>
      <c r="E3517" s="304">
        <v>95</v>
      </c>
      <c r="F3517" s="312" t="s">
        <v>3669</v>
      </c>
      <c r="H3517" s="6"/>
      <c r="I3517" s="307"/>
      <c r="J3517" s="6"/>
    </row>
    <row r="3518" spans="2:10" s="326" customFormat="1" ht="15">
      <c r="B3518" s="316">
        <v>42822.507638889001</v>
      </c>
      <c r="C3518" s="304">
        <v>500</v>
      </c>
      <c r="D3518" s="123">
        <f t="shared" si="54"/>
        <v>24.75</v>
      </c>
      <c r="E3518" s="304">
        <v>475.25</v>
      </c>
      <c r="F3518" s="312" t="s">
        <v>2116</v>
      </c>
      <c r="H3518" s="6"/>
      <c r="I3518" s="307"/>
      <c r="J3518" s="6"/>
    </row>
    <row r="3519" spans="2:10" s="326" customFormat="1" ht="15">
      <c r="B3519" s="316">
        <v>42822.507835648001</v>
      </c>
      <c r="C3519" s="304">
        <v>100</v>
      </c>
      <c r="D3519" s="123">
        <f t="shared" si="54"/>
        <v>7</v>
      </c>
      <c r="E3519" s="304">
        <v>93</v>
      </c>
      <c r="F3519" s="312" t="s">
        <v>3670</v>
      </c>
      <c r="H3519" s="6"/>
      <c r="I3519" s="307"/>
      <c r="J3519" s="6"/>
    </row>
    <row r="3520" spans="2:10" s="326" customFormat="1" ht="15">
      <c r="B3520" s="316">
        <v>42822.520763888999</v>
      </c>
      <c r="C3520" s="304">
        <v>100</v>
      </c>
      <c r="D3520" s="123">
        <f t="shared" si="54"/>
        <v>5</v>
      </c>
      <c r="E3520" s="304">
        <v>95</v>
      </c>
      <c r="F3520" s="312" t="s">
        <v>3671</v>
      </c>
      <c r="H3520" s="6"/>
      <c r="I3520" s="307"/>
      <c r="J3520" s="6"/>
    </row>
    <row r="3521" spans="2:10" s="326" customFormat="1" ht="15">
      <c r="B3521" s="316">
        <v>42822.527870370002</v>
      </c>
      <c r="C3521" s="304">
        <v>100</v>
      </c>
      <c r="D3521" s="123">
        <f t="shared" si="54"/>
        <v>5</v>
      </c>
      <c r="E3521" s="304">
        <v>95</v>
      </c>
      <c r="F3521" s="312" t="s">
        <v>1889</v>
      </c>
      <c r="H3521" s="6"/>
      <c r="I3521" s="307"/>
      <c r="J3521" s="6"/>
    </row>
    <row r="3522" spans="2:10" s="326" customFormat="1" ht="15">
      <c r="B3522" s="316">
        <v>42822.532187500001</v>
      </c>
      <c r="C3522" s="304">
        <v>100</v>
      </c>
      <c r="D3522" s="123">
        <f t="shared" si="54"/>
        <v>4.9500000000000028</v>
      </c>
      <c r="E3522" s="304">
        <v>95.05</v>
      </c>
      <c r="F3522" s="312" t="s">
        <v>3672</v>
      </c>
      <c r="H3522" s="6"/>
      <c r="I3522" s="307"/>
      <c r="J3522" s="6"/>
    </row>
    <row r="3523" spans="2:10" s="326" customFormat="1" ht="15">
      <c r="B3523" s="316">
        <v>42822.535127315001</v>
      </c>
      <c r="C3523" s="304">
        <v>50</v>
      </c>
      <c r="D3523" s="123">
        <f t="shared" si="54"/>
        <v>2.5</v>
      </c>
      <c r="E3523" s="304">
        <v>47.5</v>
      </c>
      <c r="F3523" s="312" t="s">
        <v>1399</v>
      </c>
      <c r="H3523" s="6"/>
      <c r="I3523" s="307"/>
      <c r="J3523" s="6"/>
    </row>
    <row r="3524" spans="2:10" s="326" customFormat="1" ht="15">
      <c r="B3524" s="316">
        <v>42822.538993055998</v>
      </c>
      <c r="C3524" s="304">
        <v>50</v>
      </c>
      <c r="D3524" s="123">
        <f t="shared" si="54"/>
        <v>2.5</v>
      </c>
      <c r="E3524" s="304">
        <v>47.5</v>
      </c>
      <c r="F3524" s="312" t="s">
        <v>2628</v>
      </c>
      <c r="H3524" s="6"/>
      <c r="I3524" s="307"/>
      <c r="J3524" s="6"/>
    </row>
    <row r="3525" spans="2:10" s="326" customFormat="1" ht="15">
      <c r="B3525" s="316">
        <v>42822.557511573999</v>
      </c>
      <c r="C3525" s="304">
        <v>100</v>
      </c>
      <c r="D3525" s="123">
        <f t="shared" si="54"/>
        <v>5</v>
      </c>
      <c r="E3525" s="304">
        <v>95</v>
      </c>
      <c r="F3525" s="312" t="s">
        <v>3673</v>
      </c>
      <c r="H3525" s="6"/>
      <c r="I3525" s="307"/>
      <c r="J3525" s="6"/>
    </row>
    <row r="3526" spans="2:10" s="326" customFormat="1" ht="15">
      <c r="B3526" s="316">
        <v>42822.564444443997</v>
      </c>
      <c r="C3526" s="304">
        <v>500</v>
      </c>
      <c r="D3526" s="123">
        <f t="shared" ref="D3526:D3589" si="55">C3526-E3526</f>
        <v>25</v>
      </c>
      <c r="E3526" s="304">
        <v>475</v>
      </c>
      <c r="F3526" s="312" t="s">
        <v>2579</v>
      </c>
      <c r="H3526" s="6"/>
      <c r="I3526" s="307"/>
      <c r="J3526" s="6"/>
    </row>
    <row r="3527" spans="2:10" s="326" customFormat="1" ht="15">
      <c r="B3527" s="316">
        <v>42822.569282406999</v>
      </c>
      <c r="C3527" s="304">
        <v>100</v>
      </c>
      <c r="D3527" s="123">
        <f t="shared" si="55"/>
        <v>5</v>
      </c>
      <c r="E3527" s="304">
        <v>95</v>
      </c>
      <c r="F3527" s="312" t="s">
        <v>3674</v>
      </c>
      <c r="H3527" s="6"/>
      <c r="I3527" s="307"/>
      <c r="J3527" s="6"/>
    </row>
    <row r="3528" spans="2:10" s="326" customFormat="1" ht="15">
      <c r="B3528" s="316">
        <v>42822.572569443997</v>
      </c>
      <c r="C3528" s="304">
        <v>300</v>
      </c>
      <c r="D3528" s="123">
        <f t="shared" si="55"/>
        <v>15</v>
      </c>
      <c r="E3528" s="304">
        <v>285</v>
      </c>
      <c r="F3528" s="312" t="s">
        <v>3675</v>
      </c>
      <c r="H3528" s="6"/>
      <c r="I3528" s="307"/>
      <c r="J3528" s="6"/>
    </row>
    <row r="3529" spans="2:10" s="326" customFormat="1" ht="15">
      <c r="B3529" s="316">
        <v>42822.575613426001</v>
      </c>
      <c r="C3529" s="304">
        <v>500</v>
      </c>
      <c r="D3529" s="123">
        <f t="shared" si="55"/>
        <v>25</v>
      </c>
      <c r="E3529" s="304">
        <v>475</v>
      </c>
      <c r="F3529" s="312" t="s">
        <v>3676</v>
      </c>
      <c r="H3529" s="6"/>
      <c r="I3529" s="307"/>
      <c r="J3529" s="6"/>
    </row>
    <row r="3530" spans="2:10" s="326" customFormat="1" ht="15">
      <c r="B3530" s="316">
        <v>42822.592453703997</v>
      </c>
      <c r="C3530" s="304">
        <v>50</v>
      </c>
      <c r="D3530" s="123">
        <f t="shared" si="55"/>
        <v>2.4799999999999969</v>
      </c>
      <c r="E3530" s="304">
        <v>47.52</v>
      </c>
      <c r="F3530" s="312" t="s">
        <v>3677</v>
      </c>
      <c r="H3530" s="6"/>
      <c r="I3530" s="307"/>
      <c r="J3530" s="6"/>
    </row>
    <row r="3531" spans="2:10" s="326" customFormat="1" ht="15">
      <c r="B3531" s="316">
        <v>42822.603564814999</v>
      </c>
      <c r="C3531" s="304">
        <v>80</v>
      </c>
      <c r="D3531" s="123">
        <f t="shared" si="55"/>
        <v>5.5999999999999943</v>
      </c>
      <c r="E3531" s="304">
        <v>74.400000000000006</v>
      </c>
      <c r="F3531" s="312" t="s">
        <v>1177</v>
      </c>
      <c r="H3531" s="6"/>
      <c r="I3531" s="307"/>
      <c r="J3531" s="6"/>
    </row>
    <row r="3532" spans="2:10" s="326" customFormat="1" ht="15">
      <c r="B3532" s="316">
        <v>42822.614351851997</v>
      </c>
      <c r="C3532" s="304">
        <v>300</v>
      </c>
      <c r="D3532" s="123">
        <f t="shared" si="55"/>
        <v>15</v>
      </c>
      <c r="E3532" s="304">
        <v>285</v>
      </c>
      <c r="F3532" s="312" t="s">
        <v>1176</v>
      </c>
      <c r="H3532" s="6"/>
      <c r="I3532" s="307"/>
      <c r="J3532" s="6"/>
    </row>
    <row r="3533" spans="2:10" s="326" customFormat="1" ht="15">
      <c r="B3533" s="316">
        <v>42822.614768519001</v>
      </c>
      <c r="C3533" s="304">
        <v>200</v>
      </c>
      <c r="D3533" s="123">
        <f t="shared" si="55"/>
        <v>10</v>
      </c>
      <c r="E3533" s="304">
        <v>190</v>
      </c>
      <c r="F3533" s="312" t="s">
        <v>3678</v>
      </c>
      <c r="H3533" s="6"/>
      <c r="I3533" s="307"/>
      <c r="J3533" s="6"/>
    </row>
    <row r="3534" spans="2:10" s="326" customFormat="1" ht="15">
      <c r="B3534" s="316">
        <v>42822.650902777998</v>
      </c>
      <c r="C3534" s="304">
        <v>300</v>
      </c>
      <c r="D3534" s="123">
        <f t="shared" si="55"/>
        <v>14.850000000000023</v>
      </c>
      <c r="E3534" s="304">
        <v>285.14999999999998</v>
      </c>
      <c r="F3534" s="312" t="s">
        <v>1162</v>
      </c>
      <c r="H3534" s="6"/>
      <c r="I3534" s="307"/>
      <c r="J3534" s="6"/>
    </row>
    <row r="3535" spans="2:10" s="326" customFormat="1" ht="15">
      <c r="B3535" s="316">
        <v>42822.657905093001</v>
      </c>
      <c r="C3535" s="304">
        <v>200</v>
      </c>
      <c r="D3535" s="123">
        <f t="shared" si="55"/>
        <v>9.9000000000000057</v>
      </c>
      <c r="E3535" s="304">
        <v>190.1</v>
      </c>
      <c r="F3535" s="312" t="s">
        <v>3679</v>
      </c>
      <c r="H3535" s="6"/>
      <c r="I3535" s="307"/>
      <c r="J3535" s="6"/>
    </row>
    <row r="3536" spans="2:10" s="326" customFormat="1" ht="15">
      <c r="B3536" s="316">
        <v>42822.665023148002</v>
      </c>
      <c r="C3536" s="304">
        <v>300</v>
      </c>
      <c r="D3536" s="123">
        <f t="shared" si="55"/>
        <v>15</v>
      </c>
      <c r="E3536" s="304">
        <v>285</v>
      </c>
      <c r="F3536" s="312" t="s">
        <v>1636</v>
      </c>
      <c r="H3536" s="6"/>
      <c r="I3536" s="307"/>
      <c r="J3536" s="6"/>
    </row>
    <row r="3537" spans="2:10" s="326" customFormat="1" ht="15">
      <c r="B3537" s="316">
        <v>42822.671365741</v>
      </c>
      <c r="C3537" s="304">
        <v>200</v>
      </c>
      <c r="D3537" s="123">
        <f t="shared" si="55"/>
        <v>10</v>
      </c>
      <c r="E3537" s="304">
        <v>190</v>
      </c>
      <c r="F3537" s="312" t="s">
        <v>3680</v>
      </c>
      <c r="H3537" s="6"/>
      <c r="I3537" s="307"/>
      <c r="J3537" s="6"/>
    </row>
    <row r="3538" spans="2:10" s="326" customFormat="1" ht="15">
      <c r="B3538" s="316">
        <v>42822.673240741002</v>
      </c>
      <c r="C3538" s="304">
        <v>300</v>
      </c>
      <c r="D3538" s="123">
        <f t="shared" si="55"/>
        <v>15</v>
      </c>
      <c r="E3538" s="304">
        <v>285</v>
      </c>
      <c r="F3538" s="312" t="s">
        <v>3681</v>
      </c>
      <c r="H3538" s="6"/>
      <c r="I3538" s="307"/>
      <c r="J3538" s="6"/>
    </row>
    <row r="3539" spans="2:10" s="326" customFormat="1" ht="15">
      <c r="B3539" s="316">
        <v>42822.674502315</v>
      </c>
      <c r="C3539" s="304">
        <v>100</v>
      </c>
      <c r="D3539" s="123">
        <f t="shared" si="55"/>
        <v>5</v>
      </c>
      <c r="E3539" s="304">
        <v>95</v>
      </c>
      <c r="F3539" s="312" t="s">
        <v>3682</v>
      </c>
      <c r="H3539" s="6"/>
      <c r="I3539" s="307"/>
      <c r="J3539" s="6"/>
    </row>
    <row r="3540" spans="2:10" s="326" customFormat="1" ht="15">
      <c r="B3540" s="316">
        <v>42822.676076388998</v>
      </c>
      <c r="C3540" s="304">
        <v>500</v>
      </c>
      <c r="D3540" s="123">
        <f t="shared" si="55"/>
        <v>25</v>
      </c>
      <c r="E3540" s="304">
        <v>475</v>
      </c>
      <c r="F3540" s="312" t="s">
        <v>3270</v>
      </c>
      <c r="H3540" s="6"/>
      <c r="I3540" s="307"/>
      <c r="J3540" s="6"/>
    </row>
    <row r="3541" spans="2:10" s="326" customFormat="1" ht="15">
      <c r="B3541" s="316">
        <v>42822.676805556002</v>
      </c>
      <c r="C3541" s="304">
        <v>60</v>
      </c>
      <c r="D3541" s="123">
        <f t="shared" si="55"/>
        <v>2.9699999999999989</v>
      </c>
      <c r="E3541" s="304">
        <v>57.03</v>
      </c>
      <c r="F3541" s="312" t="s">
        <v>3683</v>
      </c>
      <c r="H3541" s="6"/>
      <c r="I3541" s="307"/>
      <c r="J3541" s="6"/>
    </row>
    <row r="3542" spans="2:10" s="326" customFormat="1" ht="15">
      <c r="B3542" s="316">
        <v>42822.678020833002</v>
      </c>
      <c r="C3542" s="304">
        <v>100</v>
      </c>
      <c r="D3542" s="123">
        <f t="shared" si="55"/>
        <v>5</v>
      </c>
      <c r="E3542" s="304">
        <v>95</v>
      </c>
      <c r="F3542" s="312" t="s">
        <v>3684</v>
      </c>
      <c r="H3542" s="6"/>
      <c r="I3542" s="307"/>
      <c r="J3542" s="6"/>
    </row>
    <row r="3543" spans="2:10" s="326" customFormat="1" ht="15">
      <c r="B3543" s="316">
        <v>42822.678645833003</v>
      </c>
      <c r="C3543" s="304">
        <v>300</v>
      </c>
      <c r="D3543" s="123">
        <f t="shared" si="55"/>
        <v>14.850000000000023</v>
      </c>
      <c r="E3543" s="304">
        <v>285.14999999999998</v>
      </c>
      <c r="F3543" s="312" t="s">
        <v>2097</v>
      </c>
      <c r="H3543" s="6"/>
      <c r="I3543" s="307"/>
      <c r="J3543" s="6"/>
    </row>
    <row r="3544" spans="2:10" s="326" customFormat="1" ht="15">
      <c r="B3544" s="316">
        <v>42822.683761574001</v>
      </c>
      <c r="C3544" s="304">
        <v>100</v>
      </c>
      <c r="D3544" s="123">
        <f t="shared" si="55"/>
        <v>7</v>
      </c>
      <c r="E3544" s="304">
        <v>93</v>
      </c>
      <c r="F3544" s="312" t="s">
        <v>3685</v>
      </c>
      <c r="H3544" s="6"/>
      <c r="I3544" s="307"/>
      <c r="J3544" s="6"/>
    </row>
    <row r="3545" spans="2:10" s="326" customFormat="1" ht="15">
      <c r="B3545" s="316">
        <v>42822.685011574002</v>
      </c>
      <c r="C3545" s="304">
        <v>100</v>
      </c>
      <c r="D3545" s="123">
        <f t="shared" si="55"/>
        <v>7</v>
      </c>
      <c r="E3545" s="304">
        <v>93</v>
      </c>
      <c r="F3545" s="312" t="s">
        <v>3686</v>
      </c>
      <c r="H3545" s="6"/>
      <c r="I3545" s="307"/>
      <c r="J3545" s="6"/>
    </row>
    <row r="3546" spans="2:10" s="326" customFormat="1" ht="15">
      <c r="B3546" s="316">
        <v>42822.685208333001</v>
      </c>
      <c r="C3546" s="304">
        <v>300</v>
      </c>
      <c r="D3546" s="123">
        <f t="shared" si="55"/>
        <v>15</v>
      </c>
      <c r="E3546" s="304">
        <v>285</v>
      </c>
      <c r="F3546" s="312" t="s">
        <v>3687</v>
      </c>
      <c r="H3546" s="6"/>
      <c r="I3546" s="307"/>
      <c r="J3546" s="6"/>
    </row>
    <row r="3547" spans="2:10" s="326" customFormat="1" ht="15">
      <c r="B3547" s="316">
        <v>42822.685266203996</v>
      </c>
      <c r="C3547" s="304">
        <v>250</v>
      </c>
      <c r="D3547" s="123">
        <f t="shared" si="55"/>
        <v>12.5</v>
      </c>
      <c r="E3547" s="304">
        <v>237.5</v>
      </c>
      <c r="F3547" s="312" t="s">
        <v>3688</v>
      </c>
      <c r="H3547" s="6"/>
      <c r="I3547" s="307"/>
      <c r="J3547" s="6"/>
    </row>
    <row r="3548" spans="2:10" s="326" customFormat="1" ht="15">
      <c r="B3548" s="316">
        <v>42822.686261574003</v>
      </c>
      <c r="C3548" s="304">
        <v>100</v>
      </c>
      <c r="D3548" s="123">
        <f t="shared" si="55"/>
        <v>7</v>
      </c>
      <c r="E3548" s="304">
        <v>93</v>
      </c>
      <c r="F3548" s="312" t="s">
        <v>3689</v>
      </c>
      <c r="H3548" s="6"/>
      <c r="I3548" s="307"/>
      <c r="J3548" s="6"/>
    </row>
    <row r="3549" spans="2:10" s="326" customFormat="1" ht="15">
      <c r="B3549" s="316">
        <v>42822.688703704</v>
      </c>
      <c r="C3549" s="304">
        <v>100</v>
      </c>
      <c r="D3549" s="123">
        <f t="shared" si="55"/>
        <v>5</v>
      </c>
      <c r="E3549" s="304">
        <v>95</v>
      </c>
      <c r="F3549" s="312" t="s">
        <v>3690</v>
      </c>
      <c r="H3549" s="6"/>
      <c r="I3549" s="307"/>
      <c r="J3549" s="6"/>
    </row>
    <row r="3550" spans="2:10" s="326" customFormat="1" ht="15">
      <c r="B3550" s="316">
        <v>42822.688726852</v>
      </c>
      <c r="C3550" s="304">
        <v>100</v>
      </c>
      <c r="D3550" s="123">
        <f t="shared" si="55"/>
        <v>5</v>
      </c>
      <c r="E3550" s="304">
        <v>95</v>
      </c>
      <c r="F3550" s="312" t="s">
        <v>3691</v>
      </c>
      <c r="H3550" s="6"/>
      <c r="I3550" s="307"/>
      <c r="J3550" s="6"/>
    </row>
    <row r="3551" spans="2:10" s="326" customFormat="1" ht="15">
      <c r="B3551" s="316">
        <v>42822.689062500001</v>
      </c>
      <c r="C3551" s="304">
        <v>100</v>
      </c>
      <c r="D3551" s="123">
        <f t="shared" si="55"/>
        <v>5</v>
      </c>
      <c r="E3551" s="304">
        <v>95</v>
      </c>
      <c r="F3551" s="312" t="s">
        <v>1879</v>
      </c>
      <c r="H3551" s="6"/>
      <c r="I3551" s="307"/>
      <c r="J3551" s="6"/>
    </row>
    <row r="3552" spans="2:10" s="326" customFormat="1" ht="15">
      <c r="B3552" s="316">
        <v>42822.68974537</v>
      </c>
      <c r="C3552" s="304">
        <v>100</v>
      </c>
      <c r="D3552" s="123">
        <f t="shared" si="55"/>
        <v>5</v>
      </c>
      <c r="E3552" s="304">
        <v>95</v>
      </c>
      <c r="F3552" s="312" t="s">
        <v>2822</v>
      </c>
      <c r="H3552" s="6"/>
      <c r="I3552" s="307"/>
      <c r="J3552" s="6"/>
    </row>
    <row r="3553" spans="2:10" s="326" customFormat="1" ht="15">
      <c r="B3553" s="316">
        <v>42822.69</v>
      </c>
      <c r="C3553" s="304">
        <v>100</v>
      </c>
      <c r="D3553" s="123">
        <f t="shared" si="55"/>
        <v>5</v>
      </c>
      <c r="E3553" s="304">
        <v>95</v>
      </c>
      <c r="F3553" s="312" t="s">
        <v>3692</v>
      </c>
      <c r="H3553" s="6"/>
      <c r="I3553" s="307"/>
      <c r="J3553" s="6"/>
    </row>
    <row r="3554" spans="2:10" s="326" customFormat="1" ht="15">
      <c r="B3554" s="316">
        <v>42822.690231481</v>
      </c>
      <c r="C3554" s="304">
        <v>50</v>
      </c>
      <c r="D3554" s="123">
        <f t="shared" si="55"/>
        <v>3.5</v>
      </c>
      <c r="E3554" s="304">
        <v>46.5</v>
      </c>
      <c r="F3554" s="312" t="s">
        <v>3693</v>
      </c>
      <c r="H3554" s="6"/>
      <c r="I3554" s="307"/>
      <c r="J3554" s="6"/>
    </row>
    <row r="3555" spans="2:10" s="326" customFormat="1" ht="15">
      <c r="B3555" s="316">
        <v>42822.690324073999</v>
      </c>
      <c r="C3555" s="304">
        <v>30</v>
      </c>
      <c r="D3555" s="123">
        <f t="shared" si="55"/>
        <v>1.5</v>
      </c>
      <c r="E3555" s="304">
        <v>28.5</v>
      </c>
      <c r="F3555" s="312" t="s">
        <v>1184</v>
      </c>
      <c r="H3555" s="6"/>
      <c r="I3555" s="307"/>
      <c r="J3555" s="6"/>
    </row>
    <row r="3556" spans="2:10" s="326" customFormat="1" ht="15">
      <c r="B3556" s="316">
        <v>42822.690763888997</v>
      </c>
      <c r="C3556" s="304">
        <v>200</v>
      </c>
      <c r="D3556" s="123">
        <f t="shared" si="55"/>
        <v>10</v>
      </c>
      <c r="E3556" s="304">
        <v>190</v>
      </c>
      <c r="F3556" s="312" t="s">
        <v>3694</v>
      </c>
      <c r="H3556" s="6"/>
      <c r="I3556" s="307"/>
      <c r="J3556" s="6"/>
    </row>
    <row r="3557" spans="2:10" s="326" customFormat="1" ht="15">
      <c r="B3557" s="316">
        <v>42822.690914352002</v>
      </c>
      <c r="C3557" s="304">
        <v>50</v>
      </c>
      <c r="D3557" s="123">
        <f t="shared" si="55"/>
        <v>3.5</v>
      </c>
      <c r="E3557" s="304">
        <v>46.5</v>
      </c>
      <c r="F3557" s="312" t="s">
        <v>3695</v>
      </c>
      <c r="H3557" s="6"/>
      <c r="I3557" s="307"/>
      <c r="J3557" s="6"/>
    </row>
    <row r="3558" spans="2:10" s="326" customFormat="1" ht="15">
      <c r="B3558" s="316">
        <v>42822.691134259003</v>
      </c>
      <c r="C3558" s="304">
        <v>300</v>
      </c>
      <c r="D3558" s="123">
        <f t="shared" si="55"/>
        <v>14.850000000000023</v>
      </c>
      <c r="E3558" s="304">
        <v>285.14999999999998</v>
      </c>
      <c r="F3558" s="312" t="s">
        <v>3696</v>
      </c>
      <c r="H3558" s="6"/>
      <c r="I3558" s="307"/>
      <c r="J3558" s="6"/>
    </row>
    <row r="3559" spans="2:10" s="326" customFormat="1" ht="15">
      <c r="B3559" s="316">
        <v>42822.692789351997</v>
      </c>
      <c r="C3559" s="304">
        <v>40</v>
      </c>
      <c r="D3559" s="123">
        <f t="shared" si="55"/>
        <v>2</v>
      </c>
      <c r="E3559" s="304">
        <v>38</v>
      </c>
      <c r="F3559" s="312" t="s">
        <v>1322</v>
      </c>
      <c r="H3559" s="6"/>
      <c r="I3559" s="307"/>
      <c r="J3559" s="6"/>
    </row>
    <row r="3560" spans="2:10" s="326" customFormat="1" ht="15">
      <c r="B3560" s="316">
        <v>42822.694432869997</v>
      </c>
      <c r="C3560" s="304">
        <v>200</v>
      </c>
      <c r="D3560" s="123">
        <f t="shared" si="55"/>
        <v>10</v>
      </c>
      <c r="E3560" s="304">
        <v>190</v>
      </c>
      <c r="F3560" s="312" t="s">
        <v>3697</v>
      </c>
      <c r="H3560" s="6"/>
      <c r="I3560" s="307"/>
      <c r="J3560" s="6"/>
    </row>
    <row r="3561" spans="2:10" s="326" customFormat="1" ht="15">
      <c r="B3561" s="316">
        <v>42822.694479167003</v>
      </c>
      <c r="C3561" s="304">
        <v>100</v>
      </c>
      <c r="D3561" s="123">
        <f t="shared" si="55"/>
        <v>4.9500000000000028</v>
      </c>
      <c r="E3561" s="304">
        <v>95.05</v>
      </c>
      <c r="F3561" s="312" t="s">
        <v>3449</v>
      </c>
      <c r="H3561" s="6"/>
      <c r="I3561" s="307"/>
      <c r="J3561" s="6"/>
    </row>
    <row r="3562" spans="2:10" s="326" customFormat="1" ht="15">
      <c r="B3562" s="316">
        <v>42822.695150462998</v>
      </c>
      <c r="C3562" s="304">
        <v>300</v>
      </c>
      <c r="D3562" s="123">
        <f t="shared" si="55"/>
        <v>14.850000000000023</v>
      </c>
      <c r="E3562" s="304">
        <v>285.14999999999998</v>
      </c>
      <c r="F3562" s="312" t="s">
        <v>3698</v>
      </c>
      <c r="H3562" s="6"/>
      <c r="I3562" s="307"/>
      <c r="J3562" s="6"/>
    </row>
    <row r="3563" spans="2:10" s="326" customFormat="1" ht="15">
      <c r="B3563" s="316">
        <v>42822.697395832998</v>
      </c>
      <c r="C3563" s="304">
        <v>200</v>
      </c>
      <c r="D3563" s="123">
        <f t="shared" si="55"/>
        <v>9.9000000000000057</v>
      </c>
      <c r="E3563" s="304">
        <v>190.1</v>
      </c>
      <c r="F3563" s="312" t="s">
        <v>3699</v>
      </c>
      <c r="H3563" s="6"/>
      <c r="I3563" s="307"/>
      <c r="J3563" s="6"/>
    </row>
    <row r="3564" spans="2:10" s="326" customFormat="1" ht="15">
      <c r="B3564" s="316">
        <v>42822.697534722</v>
      </c>
      <c r="C3564" s="304">
        <v>300</v>
      </c>
      <c r="D3564" s="123">
        <f t="shared" si="55"/>
        <v>15</v>
      </c>
      <c r="E3564" s="304">
        <v>285</v>
      </c>
      <c r="F3564" s="312" t="s">
        <v>3700</v>
      </c>
      <c r="H3564" s="6"/>
      <c r="I3564" s="307"/>
      <c r="J3564" s="6"/>
    </row>
    <row r="3565" spans="2:10" s="326" customFormat="1" ht="15">
      <c r="B3565" s="316">
        <v>42822.698171295997</v>
      </c>
      <c r="C3565" s="304">
        <v>50</v>
      </c>
      <c r="D3565" s="123">
        <f t="shared" si="55"/>
        <v>2.5</v>
      </c>
      <c r="E3565" s="304">
        <v>47.5</v>
      </c>
      <c r="F3565" s="312" t="s">
        <v>3701</v>
      </c>
      <c r="H3565" s="6"/>
      <c r="I3565" s="307"/>
      <c r="J3565" s="6"/>
    </row>
    <row r="3566" spans="2:10" s="326" customFormat="1" ht="15">
      <c r="B3566" s="316">
        <v>42822.703148148001</v>
      </c>
      <c r="C3566" s="304">
        <v>30</v>
      </c>
      <c r="D3566" s="123">
        <f t="shared" si="55"/>
        <v>1.5</v>
      </c>
      <c r="E3566" s="304">
        <v>28.5</v>
      </c>
      <c r="F3566" s="312" t="s">
        <v>2784</v>
      </c>
      <c r="H3566" s="6"/>
      <c r="I3566" s="307"/>
      <c r="J3566" s="6"/>
    </row>
    <row r="3567" spans="2:10" s="326" customFormat="1" ht="15">
      <c r="B3567" s="316">
        <v>42822.704699073998</v>
      </c>
      <c r="C3567" s="304">
        <v>100</v>
      </c>
      <c r="D3567" s="123">
        <f t="shared" si="55"/>
        <v>5</v>
      </c>
      <c r="E3567" s="304">
        <v>95</v>
      </c>
      <c r="F3567" s="312" t="s">
        <v>1621</v>
      </c>
      <c r="H3567" s="6"/>
      <c r="I3567" s="307"/>
      <c r="J3567" s="6"/>
    </row>
    <row r="3568" spans="2:10" s="326" customFormat="1" ht="15">
      <c r="B3568" s="316">
        <v>42822.704918980999</v>
      </c>
      <c r="C3568" s="304">
        <v>100</v>
      </c>
      <c r="D3568" s="123">
        <f t="shared" si="55"/>
        <v>5</v>
      </c>
      <c r="E3568" s="304">
        <v>95</v>
      </c>
      <c r="F3568" s="312" t="s">
        <v>1297</v>
      </c>
      <c r="H3568" s="6"/>
      <c r="I3568" s="307"/>
      <c r="J3568" s="6"/>
    </row>
    <row r="3569" spans="2:10" s="326" customFormat="1" ht="15">
      <c r="B3569" s="316">
        <v>42822.705173611001</v>
      </c>
      <c r="C3569" s="304">
        <v>100</v>
      </c>
      <c r="D3569" s="123">
        <f t="shared" si="55"/>
        <v>5</v>
      </c>
      <c r="E3569" s="304">
        <v>95</v>
      </c>
      <c r="F3569" s="312" t="s">
        <v>3702</v>
      </c>
      <c r="H3569" s="6"/>
      <c r="I3569" s="307"/>
      <c r="J3569" s="6"/>
    </row>
    <row r="3570" spans="2:10" s="326" customFormat="1" ht="15">
      <c r="B3570" s="316">
        <v>42822.705543980999</v>
      </c>
      <c r="C3570" s="304">
        <v>100</v>
      </c>
      <c r="D3570" s="123">
        <f t="shared" si="55"/>
        <v>5</v>
      </c>
      <c r="E3570" s="304">
        <v>95</v>
      </c>
      <c r="F3570" s="312" t="s">
        <v>1261</v>
      </c>
      <c r="H3570" s="6"/>
      <c r="I3570" s="307"/>
      <c r="J3570" s="6"/>
    </row>
    <row r="3571" spans="2:10" s="326" customFormat="1" ht="15">
      <c r="B3571" s="316">
        <v>42822.706053241003</v>
      </c>
      <c r="C3571" s="304">
        <v>700</v>
      </c>
      <c r="D3571" s="123">
        <f t="shared" si="55"/>
        <v>35</v>
      </c>
      <c r="E3571" s="304">
        <v>665</v>
      </c>
      <c r="F3571" s="312" t="s">
        <v>3703</v>
      </c>
      <c r="H3571" s="6"/>
      <c r="I3571" s="307"/>
      <c r="J3571" s="6"/>
    </row>
    <row r="3572" spans="2:10" s="326" customFormat="1" ht="15">
      <c r="B3572" s="316">
        <v>42822.706863425999</v>
      </c>
      <c r="C3572" s="304">
        <v>30</v>
      </c>
      <c r="D3572" s="123">
        <f t="shared" si="55"/>
        <v>1.4899999999999984</v>
      </c>
      <c r="E3572" s="304">
        <v>28.51</v>
      </c>
      <c r="F3572" s="312" t="s">
        <v>3704</v>
      </c>
      <c r="H3572" s="6"/>
      <c r="I3572" s="307"/>
      <c r="J3572" s="6"/>
    </row>
    <row r="3573" spans="2:10" s="326" customFormat="1" ht="15">
      <c r="B3573" s="316">
        <v>42822.707256943999</v>
      </c>
      <c r="C3573" s="304">
        <v>100</v>
      </c>
      <c r="D3573" s="123">
        <f t="shared" si="55"/>
        <v>7</v>
      </c>
      <c r="E3573" s="304">
        <v>93</v>
      </c>
      <c r="F3573" s="312" t="s">
        <v>3705</v>
      </c>
      <c r="H3573" s="6"/>
      <c r="I3573" s="307"/>
      <c r="J3573" s="6"/>
    </row>
    <row r="3574" spans="2:10" s="326" customFormat="1" ht="15">
      <c r="B3574" s="316">
        <v>42822.707442129999</v>
      </c>
      <c r="C3574" s="304">
        <v>50</v>
      </c>
      <c r="D3574" s="123">
        <f t="shared" si="55"/>
        <v>3.5</v>
      </c>
      <c r="E3574" s="304">
        <v>46.5</v>
      </c>
      <c r="F3574" s="312" t="s">
        <v>1851</v>
      </c>
      <c r="H3574" s="6"/>
      <c r="I3574" s="307"/>
      <c r="J3574" s="6"/>
    </row>
    <row r="3575" spans="2:10" s="326" customFormat="1" ht="15">
      <c r="B3575" s="316">
        <v>42822.707592592997</v>
      </c>
      <c r="C3575" s="304">
        <v>100</v>
      </c>
      <c r="D3575" s="123">
        <f t="shared" si="55"/>
        <v>5</v>
      </c>
      <c r="E3575" s="304">
        <v>95</v>
      </c>
      <c r="F3575" s="312" t="s">
        <v>1400</v>
      </c>
      <c r="H3575" s="6"/>
      <c r="I3575" s="307"/>
      <c r="J3575" s="6"/>
    </row>
    <row r="3576" spans="2:10" s="326" customFormat="1" ht="15">
      <c r="B3576" s="316">
        <v>42822.709780092999</v>
      </c>
      <c r="C3576" s="304">
        <v>50</v>
      </c>
      <c r="D3576" s="123">
        <f t="shared" si="55"/>
        <v>2.5</v>
      </c>
      <c r="E3576" s="304">
        <v>47.5</v>
      </c>
      <c r="F3576" s="312" t="s">
        <v>1832</v>
      </c>
      <c r="H3576" s="6"/>
      <c r="I3576" s="307"/>
      <c r="J3576" s="6"/>
    </row>
    <row r="3577" spans="2:10" s="326" customFormat="1" ht="15">
      <c r="B3577" s="316">
        <v>42822.710138889001</v>
      </c>
      <c r="C3577" s="304">
        <v>100</v>
      </c>
      <c r="D3577" s="123">
        <f t="shared" si="55"/>
        <v>4.9500000000000028</v>
      </c>
      <c r="E3577" s="304">
        <v>95.05</v>
      </c>
      <c r="F3577" s="312" t="s">
        <v>3706</v>
      </c>
      <c r="H3577" s="6"/>
      <c r="I3577" s="307"/>
      <c r="J3577" s="6"/>
    </row>
    <row r="3578" spans="2:10" s="326" customFormat="1" ht="15">
      <c r="B3578" s="316">
        <v>42822.710289351999</v>
      </c>
      <c r="C3578" s="304">
        <v>500</v>
      </c>
      <c r="D3578" s="123">
        <f t="shared" si="55"/>
        <v>25</v>
      </c>
      <c r="E3578" s="304">
        <v>475</v>
      </c>
      <c r="F3578" s="312" t="s">
        <v>3707</v>
      </c>
      <c r="H3578" s="6"/>
      <c r="I3578" s="307"/>
      <c r="J3578" s="6"/>
    </row>
    <row r="3579" spans="2:10" s="326" customFormat="1" ht="15">
      <c r="B3579" s="316">
        <v>42822.711226852</v>
      </c>
      <c r="C3579" s="304">
        <v>300</v>
      </c>
      <c r="D3579" s="123">
        <f t="shared" si="55"/>
        <v>15</v>
      </c>
      <c r="E3579" s="304">
        <v>285</v>
      </c>
      <c r="F3579" s="312" t="s">
        <v>3708</v>
      </c>
      <c r="H3579" s="6"/>
      <c r="I3579" s="307"/>
      <c r="J3579" s="6"/>
    </row>
    <row r="3580" spans="2:10" s="326" customFormat="1" ht="15">
      <c r="B3580" s="316">
        <v>42822.711608796002</v>
      </c>
      <c r="C3580" s="304">
        <v>300</v>
      </c>
      <c r="D3580" s="123">
        <f t="shared" si="55"/>
        <v>15</v>
      </c>
      <c r="E3580" s="304">
        <v>285</v>
      </c>
      <c r="F3580" s="312" t="s">
        <v>3709</v>
      </c>
      <c r="H3580" s="6"/>
      <c r="I3580" s="307"/>
      <c r="J3580" s="6"/>
    </row>
    <row r="3581" spans="2:10" s="326" customFormat="1" ht="15">
      <c r="B3581" s="316">
        <v>42822.713090277997</v>
      </c>
      <c r="C3581" s="304">
        <v>500</v>
      </c>
      <c r="D3581" s="123">
        <f t="shared" si="55"/>
        <v>25</v>
      </c>
      <c r="E3581" s="304">
        <v>475</v>
      </c>
      <c r="F3581" s="312" t="s">
        <v>3637</v>
      </c>
      <c r="H3581" s="6"/>
      <c r="I3581" s="307"/>
      <c r="J3581" s="6"/>
    </row>
    <row r="3582" spans="2:10" s="326" customFormat="1" ht="15">
      <c r="B3582" s="316">
        <v>42822.714027777998</v>
      </c>
      <c r="C3582" s="304">
        <v>1000</v>
      </c>
      <c r="D3582" s="123">
        <f t="shared" si="55"/>
        <v>50</v>
      </c>
      <c r="E3582" s="304">
        <v>950</v>
      </c>
      <c r="F3582" s="312" t="s">
        <v>3710</v>
      </c>
      <c r="H3582" s="6"/>
      <c r="I3582" s="307"/>
      <c r="J3582" s="6"/>
    </row>
    <row r="3583" spans="2:10" s="326" customFormat="1" ht="15">
      <c r="B3583" s="316">
        <v>42822.716134258997</v>
      </c>
      <c r="C3583" s="304">
        <v>500</v>
      </c>
      <c r="D3583" s="123">
        <f t="shared" si="55"/>
        <v>25</v>
      </c>
      <c r="E3583" s="304">
        <v>475</v>
      </c>
      <c r="F3583" s="312" t="s">
        <v>1966</v>
      </c>
      <c r="H3583" s="6"/>
      <c r="I3583" s="307"/>
      <c r="J3583" s="6"/>
    </row>
    <row r="3584" spans="2:10" s="326" customFormat="1" ht="15">
      <c r="B3584" s="316">
        <v>42822.717037037</v>
      </c>
      <c r="C3584" s="304">
        <v>100</v>
      </c>
      <c r="D3584" s="123">
        <f t="shared" si="55"/>
        <v>5</v>
      </c>
      <c r="E3584" s="304">
        <v>95</v>
      </c>
      <c r="F3584" s="312" t="s">
        <v>3711</v>
      </c>
      <c r="H3584" s="6"/>
      <c r="I3584" s="307"/>
      <c r="J3584" s="6"/>
    </row>
    <row r="3585" spans="2:10" s="326" customFormat="1" ht="15">
      <c r="B3585" s="316">
        <v>42822.718090278002</v>
      </c>
      <c r="C3585" s="304">
        <v>300</v>
      </c>
      <c r="D3585" s="123">
        <f t="shared" si="55"/>
        <v>15</v>
      </c>
      <c r="E3585" s="304">
        <v>285</v>
      </c>
      <c r="F3585" s="312" t="s">
        <v>3712</v>
      </c>
      <c r="H3585" s="6"/>
      <c r="I3585" s="307"/>
      <c r="J3585" s="6"/>
    </row>
    <row r="3586" spans="2:10" s="326" customFormat="1" ht="15">
      <c r="B3586" s="316">
        <v>42822.723287036999</v>
      </c>
      <c r="C3586" s="304">
        <v>30</v>
      </c>
      <c r="D3586" s="123">
        <f t="shared" si="55"/>
        <v>1.5</v>
      </c>
      <c r="E3586" s="304">
        <v>28.5</v>
      </c>
      <c r="F3586" s="312" t="s">
        <v>3713</v>
      </c>
      <c r="H3586" s="6"/>
      <c r="I3586" s="307"/>
      <c r="J3586" s="6"/>
    </row>
    <row r="3587" spans="2:10" s="326" customFormat="1" ht="15">
      <c r="B3587" s="316">
        <v>42822.724166667002</v>
      </c>
      <c r="C3587" s="304">
        <v>100</v>
      </c>
      <c r="D3587" s="123">
        <f t="shared" si="55"/>
        <v>5</v>
      </c>
      <c r="E3587" s="304">
        <v>95</v>
      </c>
      <c r="F3587" s="312" t="s">
        <v>3041</v>
      </c>
      <c r="H3587" s="6"/>
      <c r="I3587" s="307"/>
      <c r="J3587" s="6"/>
    </row>
    <row r="3588" spans="2:10" s="326" customFormat="1" ht="15">
      <c r="B3588" s="316">
        <v>42822.724328703996</v>
      </c>
      <c r="C3588" s="304">
        <v>30</v>
      </c>
      <c r="D3588" s="123">
        <f t="shared" si="55"/>
        <v>1.5</v>
      </c>
      <c r="E3588" s="304">
        <v>28.5</v>
      </c>
      <c r="F3588" s="312" t="s">
        <v>3714</v>
      </c>
      <c r="H3588" s="6"/>
      <c r="I3588" s="307"/>
      <c r="J3588" s="6"/>
    </row>
    <row r="3589" spans="2:10" s="326" customFormat="1" ht="15">
      <c r="B3589" s="316">
        <v>42822.725057869997</v>
      </c>
      <c r="C3589" s="304">
        <v>30</v>
      </c>
      <c r="D3589" s="123">
        <f t="shared" si="55"/>
        <v>1.5</v>
      </c>
      <c r="E3589" s="304">
        <v>28.5</v>
      </c>
      <c r="F3589" s="312" t="s">
        <v>2862</v>
      </c>
      <c r="H3589" s="6"/>
      <c r="I3589" s="307"/>
      <c r="J3589" s="6"/>
    </row>
    <row r="3590" spans="2:10" s="326" customFormat="1" ht="15">
      <c r="B3590" s="316">
        <v>42822.726678241001</v>
      </c>
      <c r="C3590" s="304">
        <v>300</v>
      </c>
      <c r="D3590" s="123">
        <f t="shared" ref="D3590:D3653" si="56">C3590-E3590</f>
        <v>14.850000000000023</v>
      </c>
      <c r="E3590" s="304">
        <v>285.14999999999998</v>
      </c>
      <c r="F3590" s="312" t="s">
        <v>2093</v>
      </c>
      <c r="H3590" s="6"/>
      <c r="I3590" s="307"/>
      <c r="J3590" s="6"/>
    </row>
    <row r="3591" spans="2:10" s="326" customFormat="1" ht="15">
      <c r="B3591" s="316">
        <v>42822.728530093002</v>
      </c>
      <c r="C3591" s="304">
        <v>30</v>
      </c>
      <c r="D3591" s="123">
        <f t="shared" si="56"/>
        <v>1.5</v>
      </c>
      <c r="E3591" s="304">
        <v>28.5</v>
      </c>
      <c r="F3591" s="312" t="s">
        <v>3715</v>
      </c>
      <c r="H3591" s="6"/>
      <c r="I3591" s="307"/>
      <c r="J3591" s="6"/>
    </row>
    <row r="3592" spans="2:10" s="326" customFormat="1" ht="15">
      <c r="B3592" s="316">
        <v>42822.729756943998</v>
      </c>
      <c r="C3592" s="304">
        <v>200</v>
      </c>
      <c r="D3592" s="123">
        <f t="shared" si="56"/>
        <v>10</v>
      </c>
      <c r="E3592" s="304">
        <v>190</v>
      </c>
      <c r="F3592" s="312" t="s">
        <v>3716</v>
      </c>
      <c r="H3592" s="6"/>
      <c r="I3592" s="307"/>
      <c r="J3592" s="6"/>
    </row>
    <row r="3593" spans="2:10" s="326" customFormat="1" ht="15">
      <c r="B3593" s="316">
        <v>42822.730960647998</v>
      </c>
      <c r="C3593" s="304">
        <v>300</v>
      </c>
      <c r="D3593" s="123">
        <f t="shared" si="56"/>
        <v>21</v>
      </c>
      <c r="E3593" s="304">
        <v>279</v>
      </c>
      <c r="F3593" s="312" t="s">
        <v>3717</v>
      </c>
      <c r="H3593" s="6"/>
      <c r="I3593" s="307"/>
      <c r="J3593" s="6"/>
    </row>
    <row r="3594" spans="2:10" s="326" customFormat="1" ht="15">
      <c r="B3594" s="316">
        <v>42822.731539351997</v>
      </c>
      <c r="C3594" s="304">
        <v>75</v>
      </c>
      <c r="D3594" s="123">
        <f t="shared" si="56"/>
        <v>3.75</v>
      </c>
      <c r="E3594" s="304">
        <v>71.25</v>
      </c>
      <c r="F3594" s="312" t="s">
        <v>3718</v>
      </c>
      <c r="H3594" s="6"/>
      <c r="I3594" s="307"/>
      <c r="J3594" s="6"/>
    </row>
    <row r="3595" spans="2:10" s="326" customFormat="1" ht="15">
      <c r="B3595" s="316">
        <v>42822.731944444</v>
      </c>
      <c r="C3595" s="304">
        <v>200</v>
      </c>
      <c r="D3595" s="123">
        <f t="shared" si="56"/>
        <v>10</v>
      </c>
      <c r="E3595" s="304">
        <v>190</v>
      </c>
      <c r="F3595" s="312" t="s">
        <v>3719</v>
      </c>
      <c r="H3595" s="6"/>
      <c r="I3595" s="307"/>
      <c r="J3595" s="6"/>
    </row>
    <row r="3596" spans="2:10" s="326" customFormat="1" ht="15">
      <c r="B3596" s="316">
        <v>42822.733275462997</v>
      </c>
      <c r="C3596" s="304">
        <v>200</v>
      </c>
      <c r="D3596" s="123">
        <f t="shared" si="56"/>
        <v>10</v>
      </c>
      <c r="E3596" s="304">
        <v>190</v>
      </c>
      <c r="F3596" s="312" t="s">
        <v>2949</v>
      </c>
      <c r="H3596" s="6"/>
      <c r="I3596" s="307"/>
      <c r="J3596" s="6"/>
    </row>
    <row r="3597" spans="2:10" s="326" customFormat="1" ht="15">
      <c r="B3597" s="316">
        <v>42822.738194443999</v>
      </c>
      <c r="C3597" s="304">
        <v>400</v>
      </c>
      <c r="D3597" s="123">
        <f t="shared" si="56"/>
        <v>19.800000000000011</v>
      </c>
      <c r="E3597" s="304">
        <v>380.2</v>
      </c>
      <c r="F3597" s="312" t="s">
        <v>3720</v>
      </c>
      <c r="H3597" s="6"/>
      <c r="I3597" s="307"/>
      <c r="J3597" s="6"/>
    </row>
    <row r="3598" spans="2:10" s="326" customFormat="1" ht="15">
      <c r="B3598" s="316">
        <v>42822.740740740999</v>
      </c>
      <c r="C3598" s="304">
        <v>400</v>
      </c>
      <c r="D3598" s="123">
        <f t="shared" si="56"/>
        <v>19.800000000000011</v>
      </c>
      <c r="E3598" s="304">
        <v>380.2</v>
      </c>
      <c r="F3598" s="312" t="s">
        <v>3721</v>
      </c>
      <c r="H3598" s="6"/>
      <c r="I3598" s="307"/>
      <c r="J3598" s="6"/>
    </row>
    <row r="3599" spans="2:10" s="326" customFormat="1" ht="15">
      <c r="B3599" s="316">
        <v>42822.740925926002</v>
      </c>
      <c r="C3599" s="304">
        <v>300</v>
      </c>
      <c r="D3599" s="123">
        <f t="shared" si="56"/>
        <v>14.850000000000023</v>
      </c>
      <c r="E3599" s="304">
        <v>285.14999999999998</v>
      </c>
      <c r="F3599" s="312" t="s">
        <v>3722</v>
      </c>
      <c r="H3599" s="6"/>
      <c r="I3599" s="307"/>
      <c r="J3599" s="6"/>
    </row>
    <row r="3600" spans="2:10" s="326" customFormat="1" ht="15">
      <c r="B3600" s="316">
        <v>42822.741956019003</v>
      </c>
      <c r="C3600" s="304">
        <v>200</v>
      </c>
      <c r="D3600" s="123">
        <f t="shared" si="56"/>
        <v>14</v>
      </c>
      <c r="E3600" s="304">
        <v>186</v>
      </c>
      <c r="F3600" s="312" t="s">
        <v>3723</v>
      </c>
      <c r="H3600" s="6"/>
      <c r="I3600" s="307"/>
      <c r="J3600" s="6"/>
    </row>
    <row r="3601" spans="2:10" s="326" customFormat="1" ht="15">
      <c r="B3601" s="316">
        <v>42822.744583332998</v>
      </c>
      <c r="C3601" s="304">
        <v>300</v>
      </c>
      <c r="D3601" s="123">
        <f t="shared" si="56"/>
        <v>15</v>
      </c>
      <c r="E3601" s="304">
        <v>285</v>
      </c>
      <c r="F3601" s="312" t="s">
        <v>3724</v>
      </c>
      <c r="H3601" s="6"/>
      <c r="I3601" s="307"/>
      <c r="J3601" s="6"/>
    </row>
    <row r="3602" spans="2:10" s="326" customFormat="1" ht="15">
      <c r="B3602" s="316">
        <v>42822.745231481</v>
      </c>
      <c r="C3602" s="304">
        <v>100</v>
      </c>
      <c r="D3602" s="123">
        <f t="shared" si="56"/>
        <v>7</v>
      </c>
      <c r="E3602" s="304">
        <v>93</v>
      </c>
      <c r="F3602" s="312" t="s">
        <v>3725</v>
      </c>
      <c r="H3602" s="6"/>
      <c r="I3602" s="307"/>
      <c r="J3602" s="6"/>
    </row>
    <row r="3603" spans="2:10" s="326" customFormat="1" ht="15">
      <c r="B3603" s="316">
        <v>42822.745740740997</v>
      </c>
      <c r="C3603" s="304">
        <v>100</v>
      </c>
      <c r="D3603" s="123">
        <f t="shared" si="56"/>
        <v>5</v>
      </c>
      <c r="E3603" s="304">
        <v>95</v>
      </c>
      <c r="F3603" s="312" t="s">
        <v>3726</v>
      </c>
      <c r="H3603" s="6"/>
      <c r="I3603" s="307"/>
      <c r="J3603" s="6"/>
    </row>
    <row r="3604" spans="2:10" s="326" customFormat="1" ht="15">
      <c r="B3604" s="316">
        <v>42822.747893519001</v>
      </c>
      <c r="C3604" s="304">
        <v>100</v>
      </c>
      <c r="D3604" s="123">
        <f t="shared" si="56"/>
        <v>5</v>
      </c>
      <c r="E3604" s="304">
        <v>95</v>
      </c>
      <c r="F3604" s="312" t="s">
        <v>3727</v>
      </c>
      <c r="H3604" s="6"/>
      <c r="I3604" s="307"/>
      <c r="J3604" s="6"/>
    </row>
    <row r="3605" spans="2:10" s="326" customFormat="1" ht="15">
      <c r="B3605" s="316">
        <v>42822.748958333003</v>
      </c>
      <c r="C3605" s="304">
        <v>100</v>
      </c>
      <c r="D3605" s="123">
        <f t="shared" si="56"/>
        <v>5</v>
      </c>
      <c r="E3605" s="304">
        <v>95</v>
      </c>
      <c r="F3605" s="312" t="s">
        <v>3728</v>
      </c>
      <c r="H3605" s="6"/>
      <c r="I3605" s="307"/>
      <c r="J3605" s="6"/>
    </row>
    <row r="3606" spans="2:10" s="326" customFormat="1" ht="15">
      <c r="B3606" s="316">
        <v>42822.751215277996</v>
      </c>
      <c r="C3606" s="304">
        <v>40</v>
      </c>
      <c r="D3606" s="123">
        <f t="shared" si="56"/>
        <v>2</v>
      </c>
      <c r="E3606" s="304">
        <v>38</v>
      </c>
      <c r="F3606" s="312" t="s">
        <v>3729</v>
      </c>
      <c r="H3606" s="6"/>
      <c r="I3606" s="307"/>
      <c r="J3606" s="6"/>
    </row>
    <row r="3607" spans="2:10" s="326" customFormat="1" ht="15">
      <c r="B3607" s="316">
        <v>42822.752187500002</v>
      </c>
      <c r="C3607" s="304">
        <v>250</v>
      </c>
      <c r="D3607" s="123">
        <f t="shared" si="56"/>
        <v>12.5</v>
      </c>
      <c r="E3607" s="304">
        <v>237.5</v>
      </c>
      <c r="F3607" s="312" t="s">
        <v>3172</v>
      </c>
      <c r="H3607" s="6"/>
      <c r="I3607" s="307"/>
      <c r="J3607" s="6"/>
    </row>
    <row r="3608" spans="2:10" s="326" customFormat="1" ht="15">
      <c r="B3608" s="316">
        <v>42822.753541667</v>
      </c>
      <c r="C3608" s="304">
        <v>300</v>
      </c>
      <c r="D3608" s="123">
        <f t="shared" si="56"/>
        <v>15</v>
      </c>
      <c r="E3608" s="304">
        <v>285</v>
      </c>
      <c r="F3608" s="312" t="s">
        <v>3692</v>
      </c>
      <c r="H3608" s="6"/>
      <c r="I3608" s="307"/>
      <c r="J3608" s="6"/>
    </row>
    <row r="3609" spans="2:10" s="326" customFormat="1" ht="15">
      <c r="B3609" s="316">
        <v>42822.758750000001</v>
      </c>
      <c r="C3609" s="304">
        <v>50</v>
      </c>
      <c r="D3609" s="123">
        <f t="shared" si="56"/>
        <v>2.5</v>
      </c>
      <c r="E3609" s="304">
        <v>47.5</v>
      </c>
      <c r="F3609" s="312" t="s">
        <v>3730</v>
      </c>
      <c r="H3609" s="6"/>
      <c r="I3609" s="307"/>
      <c r="J3609" s="6"/>
    </row>
    <row r="3610" spans="2:10" s="326" customFormat="1" ht="15">
      <c r="B3610" s="316">
        <v>42822.764618055997</v>
      </c>
      <c r="C3610" s="304">
        <v>100</v>
      </c>
      <c r="D3610" s="123">
        <f t="shared" si="56"/>
        <v>5</v>
      </c>
      <c r="E3610" s="304">
        <v>95</v>
      </c>
      <c r="F3610" s="312" t="s">
        <v>3731</v>
      </c>
      <c r="H3610" s="6"/>
      <c r="I3610" s="307"/>
      <c r="J3610" s="6"/>
    </row>
    <row r="3611" spans="2:10" s="326" customFormat="1" ht="15">
      <c r="B3611" s="316">
        <v>42822.765682869998</v>
      </c>
      <c r="C3611" s="304">
        <v>200</v>
      </c>
      <c r="D3611" s="123">
        <f t="shared" si="56"/>
        <v>9.9000000000000057</v>
      </c>
      <c r="E3611" s="304">
        <v>190.1</v>
      </c>
      <c r="F3611" s="312" t="s">
        <v>3607</v>
      </c>
      <c r="H3611" s="6"/>
      <c r="I3611" s="307"/>
      <c r="J3611" s="6"/>
    </row>
    <row r="3612" spans="2:10" s="326" customFormat="1" ht="15">
      <c r="B3612" s="316">
        <v>42822.766423610999</v>
      </c>
      <c r="C3612" s="304">
        <v>100</v>
      </c>
      <c r="D3612" s="123">
        <f t="shared" si="56"/>
        <v>7</v>
      </c>
      <c r="E3612" s="304">
        <v>93</v>
      </c>
      <c r="F3612" s="312" t="s">
        <v>3732</v>
      </c>
      <c r="H3612" s="6"/>
      <c r="I3612" s="307"/>
      <c r="J3612" s="6"/>
    </row>
    <row r="3613" spans="2:10" s="326" customFormat="1" ht="15">
      <c r="B3613" s="316">
        <v>42822.767800925998</v>
      </c>
      <c r="C3613" s="304">
        <v>100</v>
      </c>
      <c r="D3613" s="123">
        <f t="shared" si="56"/>
        <v>5</v>
      </c>
      <c r="E3613" s="304">
        <v>95</v>
      </c>
      <c r="F3613" s="312" t="s">
        <v>2717</v>
      </c>
      <c r="H3613" s="6"/>
      <c r="I3613" s="307"/>
      <c r="J3613" s="6"/>
    </row>
    <row r="3614" spans="2:10" s="326" customFormat="1" ht="15">
      <c r="B3614" s="316">
        <v>42822.770451388998</v>
      </c>
      <c r="C3614" s="304">
        <v>500</v>
      </c>
      <c r="D3614" s="123">
        <f t="shared" si="56"/>
        <v>25</v>
      </c>
      <c r="E3614" s="304">
        <v>475</v>
      </c>
      <c r="F3614" s="312" t="s">
        <v>1390</v>
      </c>
      <c r="H3614" s="6"/>
      <c r="I3614" s="307"/>
      <c r="J3614" s="6"/>
    </row>
    <row r="3615" spans="2:10" s="326" customFormat="1" ht="15">
      <c r="B3615" s="316">
        <v>42822.773587962998</v>
      </c>
      <c r="C3615" s="304">
        <v>300</v>
      </c>
      <c r="D3615" s="123">
        <f t="shared" si="56"/>
        <v>14.850000000000023</v>
      </c>
      <c r="E3615" s="304">
        <v>285.14999999999998</v>
      </c>
      <c r="F3615" s="312" t="s">
        <v>2829</v>
      </c>
      <c r="H3615" s="6"/>
      <c r="I3615" s="307"/>
      <c r="J3615" s="6"/>
    </row>
    <row r="3616" spans="2:10" s="326" customFormat="1" ht="15">
      <c r="B3616" s="316">
        <v>42822.773981480997</v>
      </c>
      <c r="C3616" s="304">
        <v>70</v>
      </c>
      <c r="D3616" s="123">
        <f t="shared" si="56"/>
        <v>4.9000000000000057</v>
      </c>
      <c r="E3616" s="304">
        <v>65.099999999999994</v>
      </c>
      <c r="F3616" s="312" t="s">
        <v>3733</v>
      </c>
      <c r="H3616" s="6"/>
      <c r="I3616" s="307"/>
      <c r="J3616" s="6"/>
    </row>
    <row r="3617" spans="2:10" s="326" customFormat="1" ht="15">
      <c r="B3617" s="316">
        <v>42822.778414351997</v>
      </c>
      <c r="C3617" s="304">
        <v>200</v>
      </c>
      <c r="D3617" s="123">
        <f t="shared" si="56"/>
        <v>9.9000000000000057</v>
      </c>
      <c r="E3617" s="304">
        <v>190.1</v>
      </c>
      <c r="F3617" s="312" t="s">
        <v>3734</v>
      </c>
      <c r="H3617" s="6"/>
      <c r="I3617" s="307"/>
      <c r="J3617" s="6"/>
    </row>
    <row r="3618" spans="2:10" s="326" customFormat="1" ht="15">
      <c r="B3618" s="316">
        <v>42822.781747685003</v>
      </c>
      <c r="C3618" s="304">
        <v>100</v>
      </c>
      <c r="D3618" s="123">
        <f t="shared" si="56"/>
        <v>5</v>
      </c>
      <c r="E3618" s="304">
        <v>95</v>
      </c>
      <c r="F3618" s="312" t="s">
        <v>3735</v>
      </c>
      <c r="H3618" s="6"/>
      <c r="I3618" s="307"/>
      <c r="J3618" s="6"/>
    </row>
    <row r="3619" spans="2:10" s="326" customFormat="1" ht="15">
      <c r="B3619" s="316">
        <v>42822.782465277996</v>
      </c>
      <c r="C3619" s="304">
        <v>500</v>
      </c>
      <c r="D3619" s="123">
        <f t="shared" si="56"/>
        <v>25</v>
      </c>
      <c r="E3619" s="304">
        <v>475</v>
      </c>
      <c r="F3619" s="312" t="s">
        <v>3736</v>
      </c>
      <c r="H3619" s="6"/>
      <c r="I3619" s="307"/>
      <c r="J3619" s="6"/>
    </row>
    <row r="3620" spans="2:10" s="326" customFormat="1" ht="15">
      <c r="B3620" s="316">
        <v>42822.783217593002</v>
      </c>
      <c r="C3620" s="304">
        <v>100</v>
      </c>
      <c r="D3620" s="123">
        <f t="shared" si="56"/>
        <v>4.9500000000000028</v>
      </c>
      <c r="E3620" s="304">
        <v>95.05</v>
      </c>
      <c r="F3620" s="312" t="s">
        <v>3737</v>
      </c>
      <c r="H3620" s="6"/>
      <c r="I3620" s="307"/>
      <c r="J3620" s="6"/>
    </row>
    <row r="3621" spans="2:10" s="326" customFormat="1" ht="15">
      <c r="B3621" s="316">
        <v>42822.783634259002</v>
      </c>
      <c r="C3621" s="304">
        <v>45</v>
      </c>
      <c r="D3621" s="123">
        <f t="shared" si="56"/>
        <v>2.2299999999999969</v>
      </c>
      <c r="E3621" s="304">
        <v>42.77</v>
      </c>
      <c r="F3621" s="312" t="s">
        <v>1275</v>
      </c>
      <c r="H3621" s="6"/>
      <c r="I3621" s="307"/>
      <c r="J3621" s="6"/>
    </row>
    <row r="3622" spans="2:10" s="326" customFormat="1" ht="15">
      <c r="B3622" s="316">
        <v>42822.785347222001</v>
      </c>
      <c r="C3622" s="304">
        <v>150</v>
      </c>
      <c r="D3622" s="123">
        <f t="shared" si="56"/>
        <v>7.5</v>
      </c>
      <c r="E3622" s="304">
        <v>142.5</v>
      </c>
      <c r="F3622" s="312" t="s">
        <v>3738</v>
      </c>
      <c r="H3622" s="6"/>
      <c r="I3622" s="307"/>
      <c r="J3622" s="6"/>
    </row>
    <row r="3623" spans="2:10" s="326" customFormat="1" ht="15">
      <c r="B3623" s="316">
        <v>42822.790381944003</v>
      </c>
      <c r="C3623" s="304">
        <v>100</v>
      </c>
      <c r="D3623" s="123">
        <f t="shared" si="56"/>
        <v>5</v>
      </c>
      <c r="E3623" s="304">
        <v>95</v>
      </c>
      <c r="F3623" s="312" t="s">
        <v>3739</v>
      </c>
      <c r="H3623" s="6"/>
      <c r="I3623" s="307"/>
      <c r="J3623" s="6"/>
    </row>
    <row r="3624" spans="2:10" s="326" customFormat="1" ht="15">
      <c r="B3624" s="316">
        <v>42822.791041666998</v>
      </c>
      <c r="C3624" s="304">
        <v>50</v>
      </c>
      <c r="D3624" s="123">
        <f t="shared" si="56"/>
        <v>2.5</v>
      </c>
      <c r="E3624" s="304">
        <v>47.5</v>
      </c>
      <c r="F3624" s="312" t="s">
        <v>3740</v>
      </c>
      <c r="H3624" s="6"/>
      <c r="I3624" s="307"/>
      <c r="J3624" s="6"/>
    </row>
    <row r="3625" spans="2:10" s="326" customFormat="1" ht="15">
      <c r="B3625" s="316">
        <v>42822.793437499997</v>
      </c>
      <c r="C3625" s="304">
        <v>100</v>
      </c>
      <c r="D3625" s="123">
        <f t="shared" si="56"/>
        <v>5</v>
      </c>
      <c r="E3625" s="304">
        <v>95</v>
      </c>
      <c r="F3625" s="312" t="s">
        <v>1167</v>
      </c>
      <c r="H3625" s="6"/>
      <c r="I3625" s="307"/>
      <c r="J3625" s="6"/>
    </row>
    <row r="3626" spans="2:10" s="326" customFormat="1" ht="15">
      <c r="B3626" s="316">
        <v>42822.795474537001</v>
      </c>
      <c r="C3626" s="304">
        <v>60</v>
      </c>
      <c r="D3626" s="123">
        <f t="shared" si="56"/>
        <v>3</v>
      </c>
      <c r="E3626" s="304">
        <v>57</v>
      </c>
      <c r="F3626" s="312" t="s">
        <v>3741</v>
      </c>
      <c r="H3626" s="6"/>
      <c r="I3626" s="307"/>
      <c r="J3626" s="6"/>
    </row>
    <row r="3627" spans="2:10" s="326" customFormat="1" ht="15">
      <c r="B3627" s="316">
        <v>42822.797303241001</v>
      </c>
      <c r="C3627" s="304">
        <v>300</v>
      </c>
      <c r="D3627" s="123">
        <f t="shared" si="56"/>
        <v>15</v>
      </c>
      <c r="E3627" s="304">
        <v>285</v>
      </c>
      <c r="F3627" s="312" t="s">
        <v>2133</v>
      </c>
      <c r="H3627" s="6"/>
      <c r="I3627" s="307"/>
      <c r="J3627" s="6"/>
    </row>
    <row r="3628" spans="2:10" s="326" customFormat="1" ht="15">
      <c r="B3628" s="316">
        <v>42822.800532407004</v>
      </c>
      <c r="C3628" s="304">
        <v>100</v>
      </c>
      <c r="D3628" s="123">
        <f t="shared" si="56"/>
        <v>4.9500000000000028</v>
      </c>
      <c r="E3628" s="304">
        <v>95.05</v>
      </c>
      <c r="F3628" s="312" t="s">
        <v>3742</v>
      </c>
      <c r="H3628" s="6"/>
      <c r="I3628" s="307"/>
      <c r="J3628" s="6"/>
    </row>
    <row r="3629" spans="2:10" s="326" customFormat="1" ht="15">
      <c r="B3629" s="316">
        <v>42822.801851851997</v>
      </c>
      <c r="C3629" s="304">
        <v>10</v>
      </c>
      <c r="D3629" s="123">
        <f t="shared" si="56"/>
        <v>0.69999999999999929</v>
      </c>
      <c r="E3629" s="304">
        <v>9.3000000000000007</v>
      </c>
      <c r="F3629" s="312" t="s">
        <v>3743</v>
      </c>
      <c r="H3629" s="6"/>
      <c r="I3629" s="307"/>
      <c r="J3629" s="6"/>
    </row>
    <row r="3630" spans="2:10" s="326" customFormat="1" ht="15">
      <c r="B3630" s="316">
        <v>42822.805636573998</v>
      </c>
      <c r="C3630" s="304">
        <v>50</v>
      </c>
      <c r="D3630" s="123">
        <f t="shared" si="56"/>
        <v>2.5</v>
      </c>
      <c r="E3630" s="304">
        <v>47.5</v>
      </c>
      <c r="F3630" s="312" t="s">
        <v>3744</v>
      </c>
      <c r="H3630" s="6"/>
      <c r="I3630" s="307"/>
      <c r="J3630" s="6"/>
    </row>
    <row r="3631" spans="2:10" s="326" customFormat="1" ht="15">
      <c r="B3631" s="316">
        <v>42822.805844907001</v>
      </c>
      <c r="C3631" s="304">
        <v>50</v>
      </c>
      <c r="D3631" s="123">
        <f t="shared" si="56"/>
        <v>2.5</v>
      </c>
      <c r="E3631" s="304">
        <v>47.5</v>
      </c>
      <c r="F3631" s="312" t="s">
        <v>3745</v>
      </c>
      <c r="H3631" s="6"/>
      <c r="I3631" s="307"/>
      <c r="J3631" s="6"/>
    </row>
    <row r="3632" spans="2:10" s="326" customFormat="1" ht="15">
      <c r="B3632" s="316">
        <v>42822.807280093002</v>
      </c>
      <c r="C3632" s="304">
        <v>100</v>
      </c>
      <c r="D3632" s="123">
        <f t="shared" si="56"/>
        <v>4.9500000000000028</v>
      </c>
      <c r="E3632" s="304">
        <v>95.05</v>
      </c>
      <c r="F3632" s="312" t="s">
        <v>3746</v>
      </c>
      <c r="H3632" s="6"/>
      <c r="I3632" s="307"/>
      <c r="J3632" s="6"/>
    </row>
    <row r="3633" spans="2:10" s="326" customFormat="1" ht="15">
      <c r="B3633" s="316">
        <v>42822.811643519002</v>
      </c>
      <c r="C3633" s="304">
        <v>100</v>
      </c>
      <c r="D3633" s="123">
        <f t="shared" si="56"/>
        <v>7</v>
      </c>
      <c r="E3633" s="304">
        <v>93</v>
      </c>
      <c r="F3633" s="312" t="s">
        <v>3747</v>
      </c>
      <c r="H3633" s="6"/>
      <c r="I3633" s="307"/>
      <c r="J3633" s="6"/>
    </row>
    <row r="3634" spans="2:10" s="326" customFormat="1" ht="15">
      <c r="B3634" s="316">
        <v>42822.817719906998</v>
      </c>
      <c r="C3634" s="304">
        <v>100</v>
      </c>
      <c r="D3634" s="123">
        <f t="shared" si="56"/>
        <v>4.9500000000000028</v>
      </c>
      <c r="E3634" s="304">
        <v>95.05</v>
      </c>
      <c r="F3634" s="312" t="s">
        <v>2002</v>
      </c>
      <c r="H3634" s="6"/>
      <c r="I3634" s="307"/>
      <c r="J3634" s="6"/>
    </row>
    <row r="3635" spans="2:10" s="326" customFormat="1" ht="15">
      <c r="B3635" s="316">
        <v>42822.823576388997</v>
      </c>
      <c r="C3635" s="304">
        <v>50</v>
      </c>
      <c r="D3635" s="123">
        <f t="shared" si="56"/>
        <v>2.5</v>
      </c>
      <c r="E3635" s="304">
        <v>47.5</v>
      </c>
      <c r="F3635" s="312" t="s">
        <v>1764</v>
      </c>
      <c r="H3635" s="6"/>
      <c r="I3635" s="307"/>
      <c r="J3635" s="6"/>
    </row>
    <row r="3636" spans="2:10" s="326" customFormat="1" ht="15">
      <c r="B3636" s="316">
        <v>42822.823819443998</v>
      </c>
      <c r="C3636" s="304">
        <v>200</v>
      </c>
      <c r="D3636" s="123">
        <f t="shared" si="56"/>
        <v>14</v>
      </c>
      <c r="E3636" s="304">
        <v>186</v>
      </c>
      <c r="F3636" s="312" t="s">
        <v>1337</v>
      </c>
      <c r="H3636" s="6"/>
      <c r="I3636" s="307"/>
      <c r="J3636" s="6"/>
    </row>
    <row r="3637" spans="2:10" s="326" customFormat="1" ht="15">
      <c r="B3637" s="316">
        <v>42822.824293981001</v>
      </c>
      <c r="C3637" s="304">
        <v>100</v>
      </c>
      <c r="D3637" s="123">
        <f t="shared" si="56"/>
        <v>5</v>
      </c>
      <c r="E3637" s="304">
        <v>95</v>
      </c>
      <c r="F3637" s="312" t="s">
        <v>3748</v>
      </c>
      <c r="H3637" s="6"/>
      <c r="I3637" s="307"/>
      <c r="J3637" s="6"/>
    </row>
    <row r="3638" spans="2:10" s="326" customFormat="1" ht="15">
      <c r="B3638" s="316">
        <v>42822.835034721997</v>
      </c>
      <c r="C3638" s="304">
        <v>100</v>
      </c>
      <c r="D3638" s="123">
        <f t="shared" si="56"/>
        <v>7</v>
      </c>
      <c r="E3638" s="304">
        <v>93</v>
      </c>
      <c r="F3638" s="312" t="s">
        <v>3749</v>
      </c>
      <c r="H3638" s="6"/>
      <c r="I3638" s="307"/>
      <c r="J3638" s="6"/>
    </row>
    <row r="3639" spans="2:10" s="326" customFormat="1" ht="15">
      <c r="B3639" s="316">
        <v>42822.835497685002</v>
      </c>
      <c r="C3639" s="304">
        <v>200</v>
      </c>
      <c r="D3639" s="123">
        <f t="shared" si="56"/>
        <v>14</v>
      </c>
      <c r="E3639" s="304">
        <v>186</v>
      </c>
      <c r="F3639" s="312" t="s">
        <v>3750</v>
      </c>
      <c r="H3639" s="6"/>
      <c r="I3639" s="307"/>
      <c r="J3639" s="6"/>
    </row>
    <row r="3640" spans="2:10" s="326" customFormat="1" ht="15">
      <c r="B3640" s="316">
        <v>42822.835497685002</v>
      </c>
      <c r="C3640" s="304">
        <v>300</v>
      </c>
      <c r="D3640" s="123">
        <f t="shared" si="56"/>
        <v>15</v>
      </c>
      <c r="E3640" s="304">
        <v>285</v>
      </c>
      <c r="F3640" s="312" t="s">
        <v>3751</v>
      </c>
      <c r="H3640" s="6"/>
      <c r="I3640" s="307"/>
      <c r="J3640" s="6"/>
    </row>
    <row r="3641" spans="2:10" s="326" customFormat="1" ht="15">
      <c r="B3641" s="316">
        <v>42822.839085647996</v>
      </c>
      <c r="C3641" s="304">
        <v>20</v>
      </c>
      <c r="D3641" s="123">
        <f t="shared" si="56"/>
        <v>1</v>
      </c>
      <c r="E3641" s="304">
        <v>19</v>
      </c>
      <c r="F3641" s="312" t="s">
        <v>2117</v>
      </c>
      <c r="H3641" s="6"/>
      <c r="I3641" s="307"/>
      <c r="J3641" s="6"/>
    </row>
    <row r="3642" spans="2:10" s="326" customFormat="1" ht="15">
      <c r="B3642" s="316">
        <v>42822.839560184999</v>
      </c>
      <c r="C3642" s="304">
        <v>300</v>
      </c>
      <c r="D3642" s="123">
        <f t="shared" si="56"/>
        <v>15</v>
      </c>
      <c r="E3642" s="304">
        <v>285</v>
      </c>
      <c r="F3642" s="312" t="s">
        <v>3752</v>
      </c>
      <c r="H3642" s="6"/>
      <c r="I3642" s="307"/>
      <c r="J3642" s="6"/>
    </row>
    <row r="3643" spans="2:10" s="326" customFormat="1" ht="15">
      <c r="B3643" s="316">
        <v>42822.841655092998</v>
      </c>
      <c r="C3643" s="304">
        <v>300</v>
      </c>
      <c r="D3643" s="123">
        <f t="shared" si="56"/>
        <v>15</v>
      </c>
      <c r="E3643" s="304">
        <v>285</v>
      </c>
      <c r="F3643" s="312" t="s">
        <v>3753</v>
      </c>
      <c r="H3643" s="6"/>
      <c r="I3643" s="307"/>
      <c r="J3643" s="6"/>
    </row>
    <row r="3644" spans="2:10" s="326" customFormat="1" ht="15">
      <c r="B3644" s="316">
        <v>42822.841921296</v>
      </c>
      <c r="C3644" s="304">
        <v>400</v>
      </c>
      <c r="D3644" s="123">
        <f t="shared" si="56"/>
        <v>28</v>
      </c>
      <c r="E3644" s="304">
        <v>372</v>
      </c>
      <c r="F3644" s="312" t="s">
        <v>3754</v>
      </c>
      <c r="H3644" s="6"/>
      <c r="I3644" s="307"/>
      <c r="J3644" s="6"/>
    </row>
    <row r="3645" spans="2:10" s="326" customFormat="1" ht="15">
      <c r="B3645" s="316">
        <v>42822.845462963</v>
      </c>
      <c r="C3645" s="304">
        <v>100</v>
      </c>
      <c r="D3645" s="123">
        <f t="shared" si="56"/>
        <v>5</v>
      </c>
      <c r="E3645" s="304">
        <v>95</v>
      </c>
      <c r="F3645" s="312" t="s">
        <v>1247</v>
      </c>
      <c r="H3645" s="6"/>
      <c r="I3645" s="307"/>
      <c r="J3645" s="6"/>
    </row>
    <row r="3646" spans="2:10" s="326" customFormat="1" ht="15">
      <c r="B3646" s="316">
        <v>42822.845717593002</v>
      </c>
      <c r="C3646" s="304">
        <v>1000</v>
      </c>
      <c r="D3646" s="123">
        <f t="shared" si="56"/>
        <v>50</v>
      </c>
      <c r="E3646" s="304">
        <v>950</v>
      </c>
      <c r="F3646" s="312" t="s">
        <v>3755</v>
      </c>
      <c r="H3646" s="6"/>
      <c r="I3646" s="307"/>
      <c r="J3646" s="6"/>
    </row>
    <row r="3647" spans="2:10" s="326" customFormat="1" ht="15">
      <c r="B3647" s="316">
        <v>42822.846030093002</v>
      </c>
      <c r="C3647" s="304">
        <v>50</v>
      </c>
      <c r="D3647" s="123">
        <f t="shared" si="56"/>
        <v>3.5</v>
      </c>
      <c r="E3647" s="304">
        <v>46.5</v>
      </c>
      <c r="F3647" s="312" t="s">
        <v>1140</v>
      </c>
      <c r="H3647" s="6"/>
      <c r="I3647" s="307"/>
      <c r="J3647" s="6"/>
    </row>
    <row r="3648" spans="2:10" s="326" customFormat="1" ht="15">
      <c r="B3648" s="316">
        <v>42822.846064814999</v>
      </c>
      <c r="C3648" s="304">
        <v>50</v>
      </c>
      <c r="D3648" s="123">
        <f t="shared" si="56"/>
        <v>2.5</v>
      </c>
      <c r="E3648" s="304">
        <v>47.5</v>
      </c>
      <c r="F3648" s="312" t="s">
        <v>3744</v>
      </c>
      <c r="H3648" s="6"/>
      <c r="I3648" s="307"/>
      <c r="J3648" s="6"/>
    </row>
    <row r="3649" spans="2:10" s="326" customFormat="1" ht="15">
      <c r="B3649" s="316">
        <v>42822.848009259003</v>
      </c>
      <c r="C3649" s="304">
        <v>200</v>
      </c>
      <c r="D3649" s="123">
        <f t="shared" si="56"/>
        <v>10</v>
      </c>
      <c r="E3649" s="304">
        <v>190</v>
      </c>
      <c r="F3649" s="312" t="s">
        <v>3357</v>
      </c>
      <c r="H3649" s="6"/>
      <c r="I3649" s="307"/>
      <c r="J3649" s="6"/>
    </row>
    <row r="3650" spans="2:10" s="326" customFormat="1" ht="15">
      <c r="B3650" s="316">
        <v>42822.849467592998</v>
      </c>
      <c r="C3650" s="304">
        <v>25</v>
      </c>
      <c r="D3650" s="123">
        <f t="shared" si="56"/>
        <v>1.25</v>
      </c>
      <c r="E3650" s="304">
        <v>23.75</v>
      </c>
      <c r="F3650" s="312" t="s">
        <v>3588</v>
      </c>
      <c r="H3650" s="6"/>
      <c r="I3650" s="307"/>
      <c r="J3650" s="6"/>
    </row>
    <row r="3651" spans="2:10" s="326" customFormat="1" ht="15">
      <c r="B3651" s="316">
        <v>42822.850347222004</v>
      </c>
      <c r="C3651" s="304">
        <v>250</v>
      </c>
      <c r="D3651" s="123">
        <f t="shared" si="56"/>
        <v>12.5</v>
      </c>
      <c r="E3651" s="304">
        <v>237.5</v>
      </c>
      <c r="F3651" s="312" t="s">
        <v>1585</v>
      </c>
      <c r="H3651" s="6"/>
      <c r="I3651" s="307"/>
      <c r="J3651" s="6"/>
    </row>
    <row r="3652" spans="2:10" s="326" customFormat="1" ht="15">
      <c r="B3652" s="316">
        <v>42822.853113425997</v>
      </c>
      <c r="C3652" s="304">
        <v>200</v>
      </c>
      <c r="D3652" s="123">
        <f t="shared" si="56"/>
        <v>10</v>
      </c>
      <c r="E3652" s="304">
        <v>190</v>
      </c>
      <c r="F3652" s="312" t="s">
        <v>3756</v>
      </c>
      <c r="H3652" s="6"/>
      <c r="I3652" s="307"/>
      <c r="J3652" s="6"/>
    </row>
    <row r="3653" spans="2:10" s="326" customFormat="1" ht="15">
      <c r="B3653" s="316">
        <v>42822.855659722001</v>
      </c>
      <c r="C3653" s="304">
        <v>100</v>
      </c>
      <c r="D3653" s="123">
        <f t="shared" si="56"/>
        <v>4.9500000000000028</v>
      </c>
      <c r="E3653" s="304">
        <v>95.05</v>
      </c>
      <c r="F3653" s="312" t="s">
        <v>3757</v>
      </c>
      <c r="H3653" s="6"/>
      <c r="I3653" s="307"/>
      <c r="J3653" s="6"/>
    </row>
    <row r="3654" spans="2:10" s="326" customFormat="1" ht="15">
      <c r="B3654" s="316">
        <v>42822.857094906998</v>
      </c>
      <c r="C3654" s="304">
        <v>50</v>
      </c>
      <c r="D3654" s="123">
        <f t="shared" ref="D3654:D3717" si="57">C3654-E3654</f>
        <v>2.5</v>
      </c>
      <c r="E3654" s="304">
        <v>47.5</v>
      </c>
      <c r="F3654" s="312" t="s">
        <v>1200</v>
      </c>
      <c r="H3654" s="6"/>
      <c r="I3654" s="307"/>
      <c r="J3654" s="6"/>
    </row>
    <row r="3655" spans="2:10" s="326" customFormat="1" ht="15">
      <c r="B3655" s="316">
        <v>42822.858067130001</v>
      </c>
      <c r="C3655" s="304">
        <v>255</v>
      </c>
      <c r="D3655" s="123">
        <f t="shared" si="57"/>
        <v>12.620000000000005</v>
      </c>
      <c r="E3655" s="304">
        <v>242.38</v>
      </c>
      <c r="F3655" s="312" t="s">
        <v>3758</v>
      </c>
      <c r="H3655" s="6"/>
      <c r="I3655" s="307"/>
      <c r="J3655" s="6"/>
    </row>
    <row r="3656" spans="2:10" s="326" customFormat="1" ht="15">
      <c r="B3656" s="316">
        <v>42822.858912037002</v>
      </c>
      <c r="C3656" s="304">
        <v>50</v>
      </c>
      <c r="D3656" s="123">
        <f t="shared" si="57"/>
        <v>2.4799999999999969</v>
      </c>
      <c r="E3656" s="304">
        <v>47.52</v>
      </c>
      <c r="F3656" s="312" t="s">
        <v>3757</v>
      </c>
      <c r="H3656" s="6"/>
      <c r="I3656" s="307"/>
      <c r="J3656" s="6"/>
    </row>
    <row r="3657" spans="2:10" s="326" customFormat="1" ht="15">
      <c r="B3657" s="316">
        <v>42822.860474537003</v>
      </c>
      <c r="C3657" s="304">
        <v>1000</v>
      </c>
      <c r="D3657" s="123">
        <f t="shared" si="57"/>
        <v>50</v>
      </c>
      <c r="E3657" s="304">
        <v>950</v>
      </c>
      <c r="F3657" s="312" t="s">
        <v>3759</v>
      </c>
      <c r="H3657" s="6"/>
      <c r="I3657" s="307"/>
      <c r="J3657" s="6"/>
    </row>
    <row r="3658" spans="2:10" s="326" customFormat="1" ht="15">
      <c r="B3658" s="316">
        <v>42822.860729166998</v>
      </c>
      <c r="C3658" s="304">
        <v>75</v>
      </c>
      <c r="D3658" s="123">
        <f t="shared" si="57"/>
        <v>3.7099999999999937</v>
      </c>
      <c r="E3658" s="304">
        <v>71.290000000000006</v>
      </c>
      <c r="F3658" s="312" t="s">
        <v>1986</v>
      </c>
      <c r="H3658" s="6"/>
      <c r="I3658" s="307"/>
      <c r="J3658" s="6"/>
    </row>
    <row r="3659" spans="2:10" s="326" customFormat="1" ht="15">
      <c r="B3659" s="316">
        <v>42822.863680556002</v>
      </c>
      <c r="C3659" s="304">
        <v>75</v>
      </c>
      <c r="D3659" s="123">
        <f t="shared" si="57"/>
        <v>3.7099999999999937</v>
      </c>
      <c r="E3659" s="304">
        <v>71.290000000000006</v>
      </c>
      <c r="F3659" s="312" t="s">
        <v>1986</v>
      </c>
      <c r="H3659" s="6"/>
      <c r="I3659" s="307"/>
      <c r="J3659" s="6"/>
    </row>
    <row r="3660" spans="2:10" s="326" customFormat="1" ht="15">
      <c r="B3660" s="316">
        <v>42822.865300926002</v>
      </c>
      <c r="C3660" s="304">
        <v>100</v>
      </c>
      <c r="D3660" s="123">
        <f t="shared" si="57"/>
        <v>7</v>
      </c>
      <c r="E3660" s="304">
        <v>93</v>
      </c>
      <c r="F3660" s="312" t="s">
        <v>1656</v>
      </c>
      <c r="H3660" s="6"/>
      <c r="I3660" s="307"/>
      <c r="J3660" s="6"/>
    </row>
    <row r="3661" spans="2:10" s="326" customFormat="1" ht="15">
      <c r="B3661" s="316">
        <v>42822.867488426004</v>
      </c>
      <c r="C3661" s="304">
        <v>30</v>
      </c>
      <c r="D3661" s="123">
        <f t="shared" si="57"/>
        <v>2.1000000000000014</v>
      </c>
      <c r="E3661" s="304">
        <v>27.9</v>
      </c>
      <c r="F3661" s="312" t="s">
        <v>3760</v>
      </c>
      <c r="H3661" s="6"/>
      <c r="I3661" s="307"/>
      <c r="J3661" s="6"/>
    </row>
    <row r="3662" spans="2:10" s="326" customFormat="1" ht="15">
      <c r="B3662" s="316">
        <v>42822.868703704</v>
      </c>
      <c r="C3662" s="304">
        <v>300</v>
      </c>
      <c r="D3662" s="123">
        <f t="shared" si="57"/>
        <v>15</v>
      </c>
      <c r="E3662" s="304">
        <v>285</v>
      </c>
      <c r="F3662" s="312" t="s">
        <v>2786</v>
      </c>
      <c r="H3662" s="6"/>
      <c r="I3662" s="307"/>
      <c r="J3662" s="6"/>
    </row>
    <row r="3663" spans="2:10" s="326" customFormat="1" ht="15">
      <c r="B3663" s="316">
        <v>42822.868761573998</v>
      </c>
      <c r="C3663" s="304">
        <v>100</v>
      </c>
      <c r="D3663" s="123">
        <f t="shared" si="57"/>
        <v>4.9500000000000028</v>
      </c>
      <c r="E3663" s="304">
        <v>95.05</v>
      </c>
      <c r="F3663" s="312" t="s">
        <v>1521</v>
      </c>
      <c r="H3663" s="6"/>
      <c r="I3663" s="307"/>
      <c r="J3663" s="6"/>
    </row>
    <row r="3664" spans="2:10" s="326" customFormat="1" ht="15">
      <c r="B3664" s="316">
        <v>42822.871643519</v>
      </c>
      <c r="C3664" s="304">
        <v>350</v>
      </c>
      <c r="D3664" s="123">
        <f t="shared" si="57"/>
        <v>17.5</v>
      </c>
      <c r="E3664" s="304">
        <v>332.5</v>
      </c>
      <c r="F3664" s="312" t="s">
        <v>1247</v>
      </c>
      <c r="H3664" s="6"/>
      <c r="I3664" s="307"/>
      <c r="J3664" s="6"/>
    </row>
    <row r="3665" spans="2:10" s="326" customFormat="1" ht="15">
      <c r="B3665" s="316">
        <v>42822.874768519003</v>
      </c>
      <c r="C3665" s="304">
        <v>1000</v>
      </c>
      <c r="D3665" s="123">
        <f t="shared" si="57"/>
        <v>49.5</v>
      </c>
      <c r="E3665" s="304">
        <v>950.5</v>
      </c>
      <c r="F3665" s="312" t="s">
        <v>1036</v>
      </c>
      <c r="H3665" s="6"/>
      <c r="I3665" s="307"/>
      <c r="J3665" s="6"/>
    </row>
    <row r="3666" spans="2:10" s="326" customFormat="1" ht="15">
      <c r="B3666" s="316">
        <v>42822.876261573998</v>
      </c>
      <c r="C3666" s="304">
        <v>100</v>
      </c>
      <c r="D3666" s="123">
        <f t="shared" si="57"/>
        <v>5</v>
      </c>
      <c r="E3666" s="304">
        <v>95</v>
      </c>
      <c r="F3666" s="312" t="s">
        <v>3761</v>
      </c>
      <c r="H3666" s="6"/>
      <c r="I3666" s="307"/>
      <c r="J3666" s="6"/>
    </row>
    <row r="3667" spans="2:10" s="326" customFormat="1" ht="15">
      <c r="B3667" s="316">
        <v>42822.878078704001</v>
      </c>
      <c r="C3667" s="304">
        <v>500</v>
      </c>
      <c r="D3667" s="123">
        <f t="shared" si="57"/>
        <v>24.75</v>
      </c>
      <c r="E3667" s="304">
        <v>475.25</v>
      </c>
      <c r="F3667" s="312" t="s">
        <v>1568</v>
      </c>
      <c r="H3667" s="6"/>
      <c r="I3667" s="307"/>
      <c r="J3667" s="6"/>
    </row>
    <row r="3668" spans="2:10" s="326" customFormat="1" ht="15">
      <c r="B3668" s="316">
        <v>42822.881145833002</v>
      </c>
      <c r="C3668" s="304">
        <v>150</v>
      </c>
      <c r="D3668" s="123">
        <f t="shared" si="57"/>
        <v>7.4300000000000068</v>
      </c>
      <c r="E3668" s="304">
        <v>142.57</v>
      </c>
      <c r="F3668" s="312" t="s">
        <v>3762</v>
      </c>
      <c r="H3668" s="6"/>
      <c r="I3668" s="307"/>
      <c r="J3668" s="6"/>
    </row>
    <row r="3669" spans="2:10" s="326" customFormat="1" ht="15">
      <c r="B3669" s="316">
        <v>42822.881655092999</v>
      </c>
      <c r="C3669" s="304">
        <v>100</v>
      </c>
      <c r="D3669" s="123">
        <f t="shared" si="57"/>
        <v>5</v>
      </c>
      <c r="E3669" s="304">
        <v>95</v>
      </c>
      <c r="F3669" s="312" t="s">
        <v>3598</v>
      </c>
      <c r="H3669" s="6"/>
      <c r="I3669" s="307"/>
      <c r="J3669" s="6"/>
    </row>
    <row r="3670" spans="2:10" s="326" customFormat="1" ht="15">
      <c r="B3670" s="316">
        <v>42822.884583332998</v>
      </c>
      <c r="C3670" s="304">
        <v>300</v>
      </c>
      <c r="D3670" s="123">
        <f t="shared" si="57"/>
        <v>15</v>
      </c>
      <c r="E3670" s="304">
        <v>285</v>
      </c>
      <c r="F3670" s="312" t="s">
        <v>1742</v>
      </c>
      <c r="H3670" s="6"/>
      <c r="I3670" s="307"/>
      <c r="J3670" s="6"/>
    </row>
    <row r="3671" spans="2:10" s="326" customFormat="1" ht="15">
      <c r="B3671" s="316">
        <v>42822.885682870001</v>
      </c>
      <c r="C3671" s="304">
        <v>200</v>
      </c>
      <c r="D3671" s="123">
        <f t="shared" si="57"/>
        <v>10</v>
      </c>
      <c r="E3671" s="304">
        <v>190</v>
      </c>
      <c r="F3671" s="312" t="s">
        <v>1845</v>
      </c>
      <c r="H3671" s="6"/>
      <c r="I3671" s="307"/>
      <c r="J3671" s="6"/>
    </row>
    <row r="3672" spans="2:10" s="326" customFormat="1" ht="15">
      <c r="B3672" s="316">
        <v>42822.887673611003</v>
      </c>
      <c r="C3672" s="304">
        <v>100</v>
      </c>
      <c r="D3672" s="123">
        <f t="shared" si="57"/>
        <v>5</v>
      </c>
      <c r="E3672" s="304">
        <v>95</v>
      </c>
      <c r="F3672" s="312" t="s">
        <v>3763</v>
      </c>
      <c r="H3672" s="6"/>
      <c r="I3672" s="307"/>
      <c r="J3672" s="6"/>
    </row>
    <row r="3673" spans="2:10" s="326" customFormat="1" ht="15">
      <c r="B3673" s="316">
        <v>42822.892881943997</v>
      </c>
      <c r="C3673" s="304">
        <v>100</v>
      </c>
      <c r="D3673" s="123">
        <f t="shared" si="57"/>
        <v>4.9500000000000028</v>
      </c>
      <c r="E3673" s="304">
        <v>95.05</v>
      </c>
      <c r="F3673" s="312" t="s">
        <v>3764</v>
      </c>
      <c r="H3673" s="6"/>
      <c r="I3673" s="307"/>
      <c r="J3673" s="6"/>
    </row>
    <row r="3674" spans="2:10" s="326" customFormat="1" ht="15">
      <c r="B3674" s="316">
        <v>42822.894259259003</v>
      </c>
      <c r="C3674" s="304">
        <v>300</v>
      </c>
      <c r="D3674" s="123">
        <f t="shared" si="57"/>
        <v>15</v>
      </c>
      <c r="E3674" s="304">
        <v>285</v>
      </c>
      <c r="F3674" s="312" t="s">
        <v>3765</v>
      </c>
      <c r="H3674" s="6"/>
      <c r="I3674" s="307"/>
      <c r="J3674" s="6"/>
    </row>
    <row r="3675" spans="2:10" s="326" customFormat="1" ht="15">
      <c r="B3675" s="316">
        <v>42822.894780092996</v>
      </c>
      <c r="C3675" s="304">
        <v>50</v>
      </c>
      <c r="D3675" s="123">
        <f t="shared" si="57"/>
        <v>2.5</v>
      </c>
      <c r="E3675" s="304">
        <v>47.5</v>
      </c>
      <c r="F3675" s="312" t="s">
        <v>3766</v>
      </c>
      <c r="H3675" s="6"/>
      <c r="I3675" s="307"/>
      <c r="J3675" s="6"/>
    </row>
    <row r="3676" spans="2:10" s="326" customFormat="1" ht="15">
      <c r="B3676" s="316">
        <v>42822.899606480998</v>
      </c>
      <c r="C3676" s="304">
        <v>35</v>
      </c>
      <c r="D3676" s="123">
        <f t="shared" si="57"/>
        <v>2.4500000000000028</v>
      </c>
      <c r="E3676" s="304">
        <v>32.549999999999997</v>
      </c>
      <c r="F3676" s="312" t="s">
        <v>3767</v>
      </c>
      <c r="H3676" s="6"/>
      <c r="I3676" s="307"/>
      <c r="J3676" s="6"/>
    </row>
    <row r="3677" spans="2:10" s="326" customFormat="1" ht="15">
      <c r="B3677" s="316">
        <v>42822.900694443997</v>
      </c>
      <c r="C3677" s="304">
        <v>500</v>
      </c>
      <c r="D3677" s="123">
        <f t="shared" si="57"/>
        <v>25</v>
      </c>
      <c r="E3677" s="304">
        <v>475</v>
      </c>
      <c r="F3677" s="312" t="s">
        <v>3768</v>
      </c>
      <c r="H3677" s="6"/>
      <c r="I3677" s="307"/>
      <c r="J3677" s="6"/>
    </row>
    <row r="3678" spans="2:10" s="326" customFormat="1" ht="15">
      <c r="B3678" s="316">
        <v>42822.901365741003</v>
      </c>
      <c r="C3678" s="304">
        <v>100</v>
      </c>
      <c r="D3678" s="123">
        <f t="shared" si="57"/>
        <v>5</v>
      </c>
      <c r="E3678" s="304">
        <v>95</v>
      </c>
      <c r="F3678" s="312" t="s">
        <v>3769</v>
      </c>
      <c r="H3678" s="6"/>
      <c r="I3678" s="307"/>
      <c r="J3678" s="6"/>
    </row>
    <row r="3679" spans="2:10" s="326" customFormat="1" ht="15">
      <c r="B3679" s="316">
        <v>42822.902210647997</v>
      </c>
      <c r="C3679" s="304">
        <v>200</v>
      </c>
      <c r="D3679" s="123">
        <f t="shared" si="57"/>
        <v>9.9000000000000057</v>
      </c>
      <c r="E3679" s="304">
        <v>190.1</v>
      </c>
      <c r="F3679" s="312" t="s">
        <v>3144</v>
      </c>
      <c r="H3679" s="6"/>
      <c r="I3679" s="307"/>
      <c r="J3679" s="6"/>
    </row>
    <row r="3680" spans="2:10" s="326" customFormat="1" ht="15">
      <c r="B3680" s="316">
        <v>42822.906296296002</v>
      </c>
      <c r="C3680" s="304">
        <v>200</v>
      </c>
      <c r="D3680" s="123">
        <f t="shared" si="57"/>
        <v>14</v>
      </c>
      <c r="E3680" s="304">
        <v>186</v>
      </c>
      <c r="F3680" s="312" t="s">
        <v>1601</v>
      </c>
      <c r="H3680" s="6"/>
      <c r="I3680" s="307"/>
      <c r="J3680" s="6"/>
    </row>
    <row r="3681" spans="2:10" s="326" customFormat="1" ht="15">
      <c r="B3681" s="316">
        <v>42822.907731480998</v>
      </c>
      <c r="C3681" s="304">
        <v>100</v>
      </c>
      <c r="D3681" s="123">
        <f t="shared" si="57"/>
        <v>5</v>
      </c>
      <c r="E3681" s="304">
        <v>95</v>
      </c>
      <c r="F3681" s="312" t="s">
        <v>3770</v>
      </c>
      <c r="H3681" s="6"/>
      <c r="I3681" s="307"/>
      <c r="J3681" s="6"/>
    </row>
    <row r="3682" spans="2:10" s="326" customFormat="1" ht="15">
      <c r="B3682" s="316">
        <v>42822.907766204</v>
      </c>
      <c r="C3682" s="304">
        <v>100</v>
      </c>
      <c r="D3682" s="123">
        <f t="shared" si="57"/>
        <v>4.9500000000000028</v>
      </c>
      <c r="E3682" s="304">
        <v>95.05</v>
      </c>
      <c r="F3682" s="312" t="s">
        <v>3771</v>
      </c>
      <c r="H3682" s="6"/>
      <c r="I3682" s="307"/>
      <c r="J3682" s="6"/>
    </row>
    <row r="3683" spans="2:10" s="326" customFormat="1" ht="15">
      <c r="B3683" s="316">
        <v>42822.910185184999</v>
      </c>
      <c r="C3683" s="304">
        <v>150</v>
      </c>
      <c r="D3683" s="123">
        <f t="shared" si="57"/>
        <v>7.5</v>
      </c>
      <c r="E3683" s="304">
        <v>142.5</v>
      </c>
      <c r="F3683" s="312" t="s">
        <v>3772</v>
      </c>
      <c r="H3683" s="6"/>
      <c r="I3683" s="307"/>
      <c r="J3683" s="6"/>
    </row>
    <row r="3684" spans="2:10" s="326" customFormat="1" ht="15">
      <c r="B3684" s="316">
        <v>42822.911388888999</v>
      </c>
      <c r="C3684" s="304">
        <v>50</v>
      </c>
      <c r="D3684" s="123">
        <f t="shared" si="57"/>
        <v>2.4799999999999969</v>
      </c>
      <c r="E3684" s="304">
        <v>47.52</v>
      </c>
      <c r="F3684" s="312" t="s">
        <v>3773</v>
      </c>
      <c r="H3684" s="6"/>
      <c r="I3684" s="307"/>
      <c r="J3684" s="6"/>
    </row>
    <row r="3685" spans="2:10" s="326" customFormat="1" ht="15">
      <c r="B3685" s="316">
        <v>42822.912986110998</v>
      </c>
      <c r="C3685" s="304">
        <v>500</v>
      </c>
      <c r="D3685" s="123">
        <f t="shared" si="57"/>
        <v>25</v>
      </c>
      <c r="E3685" s="304">
        <v>475</v>
      </c>
      <c r="F3685" s="312" t="s">
        <v>3774</v>
      </c>
      <c r="H3685" s="6"/>
      <c r="I3685" s="307"/>
      <c r="J3685" s="6"/>
    </row>
    <row r="3686" spans="2:10" s="326" customFormat="1" ht="15">
      <c r="B3686" s="316">
        <v>42822.916076389003</v>
      </c>
      <c r="C3686" s="304">
        <v>50</v>
      </c>
      <c r="D3686" s="123">
        <f t="shared" si="57"/>
        <v>2.5</v>
      </c>
      <c r="E3686" s="304">
        <v>47.5</v>
      </c>
      <c r="F3686" s="312" t="s">
        <v>3775</v>
      </c>
      <c r="H3686" s="6"/>
      <c r="I3686" s="307"/>
      <c r="J3686" s="6"/>
    </row>
    <row r="3687" spans="2:10" s="326" customFormat="1" ht="15">
      <c r="B3687" s="316">
        <v>42822.927951389</v>
      </c>
      <c r="C3687" s="304">
        <v>200</v>
      </c>
      <c r="D3687" s="123">
        <f t="shared" si="57"/>
        <v>9.9000000000000057</v>
      </c>
      <c r="E3687" s="304">
        <v>190.1</v>
      </c>
      <c r="F3687" s="312" t="s">
        <v>3776</v>
      </c>
      <c r="H3687" s="6"/>
      <c r="I3687" s="307"/>
      <c r="J3687" s="6"/>
    </row>
    <row r="3688" spans="2:10" s="326" customFormat="1" ht="15">
      <c r="B3688" s="316">
        <v>42822.931597221999</v>
      </c>
      <c r="C3688" s="304">
        <v>200</v>
      </c>
      <c r="D3688" s="123">
        <f t="shared" si="57"/>
        <v>10</v>
      </c>
      <c r="E3688" s="304">
        <v>190</v>
      </c>
      <c r="F3688" s="312" t="s">
        <v>2123</v>
      </c>
      <c r="H3688" s="6"/>
      <c r="I3688" s="307"/>
      <c r="J3688" s="6"/>
    </row>
    <row r="3689" spans="2:10" s="326" customFormat="1" ht="15">
      <c r="B3689" s="316">
        <v>42822.933020832999</v>
      </c>
      <c r="C3689" s="304">
        <v>100</v>
      </c>
      <c r="D3689" s="123">
        <f t="shared" si="57"/>
        <v>5</v>
      </c>
      <c r="E3689" s="304">
        <v>95</v>
      </c>
      <c r="F3689" s="312" t="s">
        <v>1302</v>
      </c>
      <c r="H3689" s="6"/>
      <c r="I3689" s="307"/>
      <c r="J3689" s="6"/>
    </row>
    <row r="3690" spans="2:10" s="326" customFormat="1" ht="15">
      <c r="B3690" s="316">
        <v>42822.938518518997</v>
      </c>
      <c r="C3690" s="304">
        <v>40</v>
      </c>
      <c r="D3690" s="123">
        <f t="shared" si="57"/>
        <v>1.9799999999999969</v>
      </c>
      <c r="E3690" s="304">
        <v>38.020000000000003</v>
      </c>
      <c r="F3690" s="312" t="s">
        <v>2590</v>
      </c>
      <c r="H3690" s="6"/>
      <c r="I3690" s="307"/>
      <c r="J3690" s="6"/>
    </row>
    <row r="3691" spans="2:10" s="326" customFormat="1" ht="15">
      <c r="B3691" s="316">
        <v>42822.942488426001</v>
      </c>
      <c r="C3691" s="304">
        <v>450</v>
      </c>
      <c r="D3691" s="123">
        <f t="shared" si="57"/>
        <v>22.5</v>
      </c>
      <c r="E3691" s="304">
        <v>427.5</v>
      </c>
      <c r="F3691" s="312" t="s">
        <v>3777</v>
      </c>
      <c r="H3691" s="6"/>
      <c r="I3691" s="307"/>
      <c r="J3691" s="6"/>
    </row>
    <row r="3692" spans="2:10" s="326" customFormat="1" ht="15">
      <c r="B3692" s="316">
        <v>42822.942893519001</v>
      </c>
      <c r="C3692" s="304">
        <v>150</v>
      </c>
      <c r="D3692" s="123">
        <f t="shared" si="57"/>
        <v>7.4300000000000068</v>
      </c>
      <c r="E3692" s="304">
        <v>142.57</v>
      </c>
      <c r="F3692" s="312" t="s">
        <v>3077</v>
      </c>
      <c r="H3692" s="6"/>
      <c r="I3692" s="307"/>
      <c r="J3692" s="6"/>
    </row>
    <row r="3693" spans="2:10" s="326" customFormat="1" ht="15">
      <c r="B3693" s="316">
        <v>42822.946550925997</v>
      </c>
      <c r="C3693" s="304">
        <v>100</v>
      </c>
      <c r="D3693" s="123">
        <f t="shared" si="57"/>
        <v>4.9500000000000028</v>
      </c>
      <c r="E3693" s="304">
        <v>95.05</v>
      </c>
      <c r="F3693" s="312" t="s">
        <v>3739</v>
      </c>
      <c r="H3693" s="6"/>
      <c r="I3693" s="307"/>
      <c r="J3693" s="6"/>
    </row>
    <row r="3694" spans="2:10" s="326" customFormat="1" ht="15">
      <c r="B3694" s="316">
        <v>42822.948506943998</v>
      </c>
      <c r="C3694" s="304">
        <v>100</v>
      </c>
      <c r="D3694" s="123">
        <f t="shared" si="57"/>
        <v>4.9500000000000028</v>
      </c>
      <c r="E3694" s="304">
        <v>95.05</v>
      </c>
      <c r="F3694" s="312" t="s">
        <v>1819</v>
      </c>
      <c r="H3694" s="6"/>
      <c r="I3694" s="307"/>
      <c r="J3694" s="6"/>
    </row>
    <row r="3695" spans="2:10" s="326" customFormat="1" ht="15">
      <c r="B3695" s="316">
        <v>42822.95505787</v>
      </c>
      <c r="C3695" s="304">
        <v>500</v>
      </c>
      <c r="D3695" s="123">
        <f t="shared" si="57"/>
        <v>25</v>
      </c>
      <c r="E3695" s="304">
        <v>475</v>
      </c>
      <c r="F3695" s="312" t="s">
        <v>3778</v>
      </c>
      <c r="H3695" s="6"/>
      <c r="I3695" s="307"/>
      <c r="J3695" s="6"/>
    </row>
    <row r="3696" spans="2:10" s="326" customFormat="1" ht="15">
      <c r="B3696" s="316">
        <v>42822.955277777997</v>
      </c>
      <c r="C3696" s="304">
        <v>50</v>
      </c>
      <c r="D3696" s="123">
        <f t="shared" si="57"/>
        <v>2.4799999999999969</v>
      </c>
      <c r="E3696" s="304">
        <v>47.52</v>
      </c>
      <c r="F3696" s="312" t="s">
        <v>1844</v>
      </c>
      <c r="H3696" s="6"/>
      <c r="I3696" s="307"/>
      <c r="J3696" s="6"/>
    </row>
    <row r="3697" spans="2:10" s="326" customFormat="1" ht="15">
      <c r="B3697" s="316">
        <v>42822.958020833001</v>
      </c>
      <c r="C3697" s="304">
        <v>300</v>
      </c>
      <c r="D3697" s="123">
        <f t="shared" si="57"/>
        <v>21</v>
      </c>
      <c r="E3697" s="304">
        <v>279</v>
      </c>
      <c r="F3697" s="312" t="s">
        <v>3779</v>
      </c>
      <c r="H3697" s="6"/>
      <c r="I3697" s="307"/>
      <c r="J3697" s="6"/>
    </row>
    <row r="3698" spans="2:10" s="326" customFormat="1" ht="15">
      <c r="B3698" s="316">
        <v>42822.960578703998</v>
      </c>
      <c r="C3698" s="304">
        <v>50</v>
      </c>
      <c r="D3698" s="123">
        <f t="shared" si="57"/>
        <v>2.5</v>
      </c>
      <c r="E3698" s="304">
        <v>47.5</v>
      </c>
      <c r="F3698" s="312" t="s">
        <v>2387</v>
      </c>
      <c r="H3698" s="6"/>
      <c r="I3698" s="307"/>
      <c r="J3698" s="6"/>
    </row>
    <row r="3699" spans="2:10" s="326" customFormat="1" ht="15">
      <c r="B3699" s="316">
        <v>42822.960601851999</v>
      </c>
      <c r="C3699" s="304">
        <v>100</v>
      </c>
      <c r="D3699" s="123">
        <f t="shared" si="57"/>
        <v>5</v>
      </c>
      <c r="E3699" s="304">
        <v>95</v>
      </c>
      <c r="F3699" s="312" t="s">
        <v>3065</v>
      </c>
      <c r="H3699" s="6"/>
      <c r="I3699" s="307"/>
      <c r="J3699" s="6"/>
    </row>
    <row r="3700" spans="2:10" s="326" customFormat="1" ht="15">
      <c r="B3700" s="316">
        <v>42822.960856480997</v>
      </c>
      <c r="C3700" s="304">
        <v>50</v>
      </c>
      <c r="D3700" s="123">
        <f t="shared" si="57"/>
        <v>2.5</v>
      </c>
      <c r="E3700" s="304">
        <v>47.5</v>
      </c>
      <c r="F3700" s="312" t="s">
        <v>3780</v>
      </c>
      <c r="H3700" s="6"/>
      <c r="I3700" s="307"/>
      <c r="J3700" s="6"/>
    </row>
    <row r="3701" spans="2:10" s="326" customFormat="1" ht="15">
      <c r="B3701" s="316">
        <v>42822.961712962999</v>
      </c>
      <c r="C3701" s="304">
        <v>200</v>
      </c>
      <c r="D3701" s="123">
        <f t="shared" si="57"/>
        <v>10</v>
      </c>
      <c r="E3701" s="304">
        <v>190</v>
      </c>
      <c r="F3701" s="312" t="s">
        <v>3781</v>
      </c>
      <c r="H3701" s="6"/>
      <c r="I3701" s="307"/>
      <c r="J3701" s="6"/>
    </row>
    <row r="3702" spans="2:10" s="326" customFormat="1" ht="15">
      <c r="B3702" s="316">
        <v>42822.971782407003</v>
      </c>
      <c r="C3702" s="304">
        <v>150</v>
      </c>
      <c r="D3702" s="123">
        <f t="shared" si="57"/>
        <v>10.5</v>
      </c>
      <c r="E3702" s="304">
        <v>139.5</v>
      </c>
      <c r="F3702" s="312" t="s">
        <v>1387</v>
      </c>
      <c r="H3702" s="6"/>
      <c r="I3702" s="307"/>
      <c r="J3702" s="6"/>
    </row>
    <row r="3703" spans="2:10" s="326" customFormat="1" ht="15">
      <c r="B3703" s="316">
        <v>42822.975092592998</v>
      </c>
      <c r="C3703" s="304">
        <v>200</v>
      </c>
      <c r="D3703" s="123">
        <f t="shared" si="57"/>
        <v>10</v>
      </c>
      <c r="E3703" s="304">
        <v>190</v>
      </c>
      <c r="F3703" s="312" t="s">
        <v>3704</v>
      </c>
      <c r="H3703" s="6"/>
      <c r="I3703" s="307"/>
      <c r="J3703" s="6"/>
    </row>
    <row r="3704" spans="2:10" s="326" customFormat="1" ht="15">
      <c r="B3704" s="316">
        <v>42822.977395832997</v>
      </c>
      <c r="C3704" s="304">
        <v>350</v>
      </c>
      <c r="D3704" s="123">
        <f t="shared" si="57"/>
        <v>17.5</v>
      </c>
      <c r="E3704" s="304">
        <v>332.5</v>
      </c>
      <c r="F3704" s="312" t="s">
        <v>3782</v>
      </c>
      <c r="H3704" s="6"/>
      <c r="I3704" s="307"/>
      <c r="J3704" s="6"/>
    </row>
    <row r="3705" spans="2:10" s="326" customFormat="1" ht="15">
      <c r="B3705" s="316">
        <v>42822.978726852001</v>
      </c>
      <c r="C3705" s="304">
        <v>100</v>
      </c>
      <c r="D3705" s="123">
        <f t="shared" si="57"/>
        <v>4.9500000000000028</v>
      </c>
      <c r="E3705" s="304">
        <v>95.05</v>
      </c>
      <c r="F3705" s="312" t="s">
        <v>1599</v>
      </c>
      <c r="H3705" s="6"/>
      <c r="I3705" s="307"/>
      <c r="J3705" s="6"/>
    </row>
    <row r="3706" spans="2:10" s="326" customFormat="1" ht="15">
      <c r="B3706" s="316">
        <v>42822.986400463</v>
      </c>
      <c r="C3706" s="304">
        <v>250</v>
      </c>
      <c r="D3706" s="123">
        <f t="shared" si="57"/>
        <v>12.5</v>
      </c>
      <c r="E3706" s="304">
        <v>237.5</v>
      </c>
      <c r="F3706" s="312" t="s">
        <v>1847</v>
      </c>
      <c r="H3706" s="6"/>
      <c r="I3706" s="307"/>
      <c r="J3706" s="6"/>
    </row>
    <row r="3707" spans="2:10" s="326" customFormat="1" ht="15">
      <c r="B3707" s="316">
        <v>42822.994143518998</v>
      </c>
      <c r="C3707" s="304">
        <v>55</v>
      </c>
      <c r="D3707" s="123">
        <f t="shared" si="57"/>
        <v>2.7199999999999989</v>
      </c>
      <c r="E3707" s="304">
        <v>52.28</v>
      </c>
      <c r="F3707" s="312" t="s">
        <v>3783</v>
      </c>
      <c r="H3707" s="6"/>
      <c r="I3707" s="307"/>
      <c r="J3707" s="6"/>
    </row>
    <row r="3708" spans="2:10" s="326" customFormat="1" ht="15">
      <c r="B3708" s="316">
        <v>42823.007407407</v>
      </c>
      <c r="C3708" s="304">
        <v>50</v>
      </c>
      <c r="D3708" s="123">
        <f t="shared" si="57"/>
        <v>2.5</v>
      </c>
      <c r="E3708" s="304">
        <v>47.5</v>
      </c>
      <c r="F3708" s="312" t="s">
        <v>3784</v>
      </c>
      <c r="H3708" s="6"/>
      <c r="I3708" s="307"/>
      <c r="J3708" s="6"/>
    </row>
    <row r="3709" spans="2:10" s="326" customFormat="1" ht="15">
      <c r="B3709" s="316">
        <v>42823.016956018997</v>
      </c>
      <c r="C3709" s="304">
        <v>100</v>
      </c>
      <c r="D3709" s="123">
        <f t="shared" si="57"/>
        <v>4.9500000000000028</v>
      </c>
      <c r="E3709" s="304">
        <v>95.05</v>
      </c>
      <c r="F3709" s="312" t="s">
        <v>2666</v>
      </c>
      <c r="H3709" s="6"/>
      <c r="I3709" s="307"/>
      <c r="J3709" s="6"/>
    </row>
    <row r="3710" spans="2:10" s="326" customFormat="1" ht="15">
      <c r="B3710" s="316">
        <v>42823.017060184997</v>
      </c>
      <c r="C3710" s="304">
        <v>150</v>
      </c>
      <c r="D3710" s="123">
        <f t="shared" si="57"/>
        <v>7.4300000000000068</v>
      </c>
      <c r="E3710" s="304">
        <v>142.57</v>
      </c>
      <c r="F3710" s="312" t="s">
        <v>3785</v>
      </c>
      <c r="H3710" s="6"/>
      <c r="I3710" s="307"/>
      <c r="J3710" s="6"/>
    </row>
    <row r="3711" spans="2:10" s="326" customFormat="1" ht="15">
      <c r="B3711" s="316">
        <v>42823.043599536999</v>
      </c>
      <c r="C3711" s="304">
        <v>200</v>
      </c>
      <c r="D3711" s="123">
        <f t="shared" si="57"/>
        <v>9.9000000000000057</v>
      </c>
      <c r="E3711" s="304">
        <v>190.1</v>
      </c>
      <c r="F3711" s="312" t="s">
        <v>3786</v>
      </c>
      <c r="H3711" s="6"/>
      <c r="I3711" s="307"/>
      <c r="J3711" s="6"/>
    </row>
    <row r="3712" spans="2:10" s="326" customFormat="1" ht="15">
      <c r="B3712" s="316">
        <v>42823.057048611001</v>
      </c>
      <c r="C3712" s="304">
        <v>300</v>
      </c>
      <c r="D3712" s="123">
        <f t="shared" si="57"/>
        <v>14.850000000000023</v>
      </c>
      <c r="E3712" s="304">
        <v>285.14999999999998</v>
      </c>
      <c r="F3712" s="312" t="s">
        <v>1162</v>
      </c>
      <c r="H3712" s="6"/>
      <c r="I3712" s="307"/>
      <c r="J3712" s="6"/>
    </row>
    <row r="3713" spans="2:10" s="326" customFormat="1" ht="15">
      <c r="B3713" s="316">
        <v>42823.057951388997</v>
      </c>
      <c r="C3713" s="304">
        <v>200</v>
      </c>
      <c r="D3713" s="123">
        <f t="shared" si="57"/>
        <v>9.9000000000000057</v>
      </c>
      <c r="E3713" s="304">
        <v>190.1</v>
      </c>
      <c r="F3713" s="312" t="s">
        <v>3787</v>
      </c>
      <c r="H3713" s="6"/>
      <c r="I3713" s="307"/>
      <c r="J3713" s="6"/>
    </row>
    <row r="3714" spans="2:10" s="326" customFormat="1" ht="15">
      <c r="B3714" s="316">
        <v>42823.066215277999</v>
      </c>
      <c r="C3714" s="304">
        <v>300</v>
      </c>
      <c r="D3714" s="123">
        <f t="shared" si="57"/>
        <v>15</v>
      </c>
      <c r="E3714" s="304">
        <v>285</v>
      </c>
      <c r="F3714" s="312" t="s">
        <v>3788</v>
      </c>
      <c r="H3714" s="6"/>
      <c r="I3714" s="307"/>
      <c r="J3714" s="6"/>
    </row>
    <row r="3715" spans="2:10" s="326" customFormat="1" ht="15">
      <c r="B3715" s="316">
        <v>42823.093495369998</v>
      </c>
      <c r="C3715" s="304">
        <v>100</v>
      </c>
      <c r="D3715" s="123">
        <f t="shared" si="57"/>
        <v>5</v>
      </c>
      <c r="E3715" s="304">
        <v>95</v>
      </c>
      <c r="F3715" s="312" t="s">
        <v>3789</v>
      </c>
      <c r="H3715" s="6"/>
      <c r="I3715" s="307"/>
      <c r="J3715" s="6"/>
    </row>
    <row r="3716" spans="2:10" s="326" customFormat="1" ht="15">
      <c r="B3716" s="316">
        <v>42823.105358795998</v>
      </c>
      <c r="C3716" s="304">
        <v>100</v>
      </c>
      <c r="D3716" s="123">
        <f t="shared" si="57"/>
        <v>5</v>
      </c>
      <c r="E3716" s="304">
        <v>95</v>
      </c>
      <c r="F3716" s="312" t="s">
        <v>3418</v>
      </c>
      <c r="H3716" s="6"/>
      <c r="I3716" s="307"/>
      <c r="J3716" s="6"/>
    </row>
    <row r="3717" spans="2:10" s="326" customFormat="1" ht="15">
      <c r="B3717" s="316">
        <v>42823.109537037002</v>
      </c>
      <c r="C3717" s="304">
        <v>500</v>
      </c>
      <c r="D3717" s="123">
        <f t="shared" si="57"/>
        <v>24.75</v>
      </c>
      <c r="E3717" s="304">
        <v>475.25</v>
      </c>
      <c r="F3717" s="312" t="s">
        <v>3546</v>
      </c>
      <c r="H3717" s="6"/>
      <c r="I3717" s="307"/>
      <c r="J3717" s="6"/>
    </row>
    <row r="3718" spans="2:10" s="326" customFormat="1" ht="15">
      <c r="B3718" s="316">
        <v>42823.111157407002</v>
      </c>
      <c r="C3718" s="304">
        <v>300</v>
      </c>
      <c r="D3718" s="123">
        <f t="shared" ref="D3718:D3781" si="58">C3718-E3718</f>
        <v>14.850000000000023</v>
      </c>
      <c r="E3718" s="304">
        <v>285.14999999999998</v>
      </c>
      <c r="F3718" s="312" t="s">
        <v>3790</v>
      </c>
      <c r="H3718" s="6"/>
      <c r="I3718" s="307"/>
      <c r="J3718" s="6"/>
    </row>
    <row r="3719" spans="2:10" s="326" customFormat="1" ht="15">
      <c r="B3719" s="316">
        <v>42823.147800926003</v>
      </c>
      <c r="C3719" s="304">
        <v>200</v>
      </c>
      <c r="D3719" s="123">
        <f t="shared" si="58"/>
        <v>10</v>
      </c>
      <c r="E3719" s="304">
        <v>190</v>
      </c>
      <c r="F3719" s="312" t="s">
        <v>2789</v>
      </c>
      <c r="H3719" s="6"/>
      <c r="I3719" s="307"/>
      <c r="J3719" s="6"/>
    </row>
    <row r="3720" spans="2:10" s="326" customFormat="1" ht="15">
      <c r="B3720" s="316">
        <v>42823.169826388999</v>
      </c>
      <c r="C3720" s="304">
        <v>200</v>
      </c>
      <c r="D3720" s="123">
        <f t="shared" si="58"/>
        <v>10</v>
      </c>
      <c r="E3720" s="304">
        <v>190</v>
      </c>
      <c r="F3720" s="312" t="s">
        <v>2422</v>
      </c>
      <c r="H3720" s="6"/>
      <c r="I3720" s="307"/>
      <c r="J3720" s="6"/>
    </row>
    <row r="3721" spans="2:10" s="326" customFormat="1" ht="15">
      <c r="B3721" s="316">
        <v>42823.191979167001</v>
      </c>
      <c r="C3721" s="304">
        <v>200</v>
      </c>
      <c r="D3721" s="123">
        <f t="shared" si="58"/>
        <v>14</v>
      </c>
      <c r="E3721" s="304">
        <v>186</v>
      </c>
      <c r="F3721" s="312" t="s">
        <v>3791</v>
      </c>
      <c r="H3721" s="6"/>
      <c r="I3721" s="307"/>
      <c r="J3721" s="6"/>
    </row>
    <row r="3722" spans="2:10" s="326" customFormat="1" ht="15">
      <c r="B3722" s="316">
        <v>42823.241863426003</v>
      </c>
      <c r="C3722" s="304">
        <v>200</v>
      </c>
      <c r="D3722" s="123">
        <f t="shared" si="58"/>
        <v>10</v>
      </c>
      <c r="E3722" s="304">
        <v>190</v>
      </c>
      <c r="F3722" s="312" t="s">
        <v>3382</v>
      </c>
      <c r="H3722" s="6"/>
      <c r="I3722" s="307"/>
      <c r="J3722" s="6"/>
    </row>
    <row r="3723" spans="2:10" s="326" customFormat="1" ht="15">
      <c r="B3723" s="316">
        <v>42823.242870369999</v>
      </c>
      <c r="C3723" s="304">
        <v>50</v>
      </c>
      <c r="D3723" s="123">
        <f t="shared" si="58"/>
        <v>2.5</v>
      </c>
      <c r="E3723" s="304">
        <v>47.5</v>
      </c>
      <c r="F3723" s="312" t="s">
        <v>3792</v>
      </c>
      <c r="H3723" s="6"/>
      <c r="I3723" s="307"/>
      <c r="J3723" s="6"/>
    </row>
    <row r="3724" spans="2:10" s="326" customFormat="1" ht="15">
      <c r="B3724" s="316">
        <v>42823.245185184998</v>
      </c>
      <c r="C3724" s="304">
        <v>100</v>
      </c>
      <c r="D3724" s="123">
        <f t="shared" si="58"/>
        <v>5</v>
      </c>
      <c r="E3724" s="304">
        <v>95</v>
      </c>
      <c r="F3724" s="312" t="s">
        <v>1962</v>
      </c>
      <c r="H3724" s="6"/>
      <c r="I3724" s="307"/>
      <c r="J3724" s="6"/>
    </row>
    <row r="3725" spans="2:10" s="326" customFormat="1" ht="15">
      <c r="B3725" s="316">
        <v>42823.259803241002</v>
      </c>
      <c r="C3725" s="304">
        <v>10</v>
      </c>
      <c r="D3725" s="123">
        <f t="shared" si="58"/>
        <v>0.5</v>
      </c>
      <c r="E3725" s="304">
        <v>9.5</v>
      </c>
      <c r="F3725" s="312" t="s">
        <v>1254</v>
      </c>
      <c r="H3725" s="6"/>
      <c r="I3725" s="307"/>
      <c r="J3725" s="6"/>
    </row>
    <row r="3726" spans="2:10" s="326" customFormat="1" ht="15">
      <c r="B3726" s="316">
        <v>42823.293506943999</v>
      </c>
      <c r="C3726" s="304">
        <v>200</v>
      </c>
      <c r="D3726" s="123">
        <f t="shared" si="58"/>
        <v>9.9000000000000057</v>
      </c>
      <c r="E3726" s="304">
        <v>190.1</v>
      </c>
      <c r="F3726" s="312" t="s">
        <v>3793</v>
      </c>
      <c r="H3726" s="6"/>
      <c r="I3726" s="307"/>
      <c r="J3726" s="6"/>
    </row>
    <row r="3727" spans="2:10" s="326" customFormat="1" ht="15">
      <c r="B3727" s="316">
        <v>42823.309050926</v>
      </c>
      <c r="C3727" s="304">
        <v>350</v>
      </c>
      <c r="D3727" s="123">
        <f t="shared" si="58"/>
        <v>17.5</v>
      </c>
      <c r="E3727" s="304">
        <v>332.5</v>
      </c>
      <c r="F3727" s="312" t="s">
        <v>3794</v>
      </c>
      <c r="H3727" s="6"/>
      <c r="I3727" s="307"/>
      <c r="J3727" s="6"/>
    </row>
    <row r="3728" spans="2:10" s="326" customFormat="1" ht="15">
      <c r="B3728" s="316">
        <v>42823.319328703998</v>
      </c>
      <c r="C3728" s="304">
        <v>300</v>
      </c>
      <c r="D3728" s="123">
        <f t="shared" si="58"/>
        <v>15</v>
      </c>
      <c r="E3728" s="304">
        <v>285</v>
      </c>
      <c r="F3728" s="312" t="s">
        <v>3795</v>
      </c>
      <c r="H3728" s="6"/>
      <c r="I3728" s="307"/>
      <c r="J3728" s="6"/>
    </row>
    <row r="3729" spans="2:10" s="326" customFormat="1" ht="15">
      <c r="B3729" s="316">
        <v>42823.329236111</v>
      </c>
      <c r="C3729" s="304">
        <v>300</v>
      </c>
      <c r="D3729" s="123">
        <f t="shared" si="58"/>
        <v>15</v>
      </c>
      <c r="E3729" s="304">
        <v>285</v>
      </c>
      <c r="F3729" s="312" t="s">
        <v>3796</v>
      </c>
      <c r="H3729" s="6"/>
      <c r="I3729" s="307"/>
      <c r="J3729" s="6"/>
    </row>
    <row r="3730" spans="2:10" s="326" customFormat="1" ht="15">
      <c r="B3730" s="316">
        <v>42823.335196758999</v>
      </c>
      <c r="C3730" s="304">
        <v>200</v>
      </c>
      <c r="D3730" s="123">
        <f t="shared" si="58"/>
        <v>9.9000000000000057</v>
      </c>
      <c r="E3730" s="304">
        <v>190.1</v>
      </c>
      <c r="F3730" s="312" t="s">
        <v>2605</v>
      </c>
      <c r="H3730" s="6"/>
      <c r="I3730" s="307"/>
      <c r="J3730" s="6"/>
    </row>
    <row r="3731" spans="2:10" s="326" customFormat="1" ht="15">
      <c r="B3731" s="316">
        <v>42823.337314814999</v>
      </c>
      <c r="C3731" s="304">
        <v>100</v>
      </c>
      <c r="D3731" s="123">
        <f t="shared" si="58"/>
        <v>4.9500000000000028</v>
      </c>
      <c r="E3731" s="304">
        <v>95.05</v>
      </c>
      <c r="F3731" s="312" t="s">
        <v>3797</v>
      </c>
      <c r="H3731" s="6"/>
      <c r="I3731" s="307"/>
      <c r="J3731" s="6"/>
    </row>
    <row r="3732" spans="2:10" s="326" customFormat="1" ht="15">
      <c r="B3732" s="316">
        <v>42823.351099537002</v>
      </c>
      <c r="C3732" s="304">
        <v>50</v>
      </c>
      <c r="D3732" s="123">
        <f t="shared" si="58"/>
        <v>2.5</v>
      </c>
      <c r="E3732" s="304">
        <v>47.5</v>
      </c>
      <c r="F3732" s="312" t="s">
        <v>3798</v>
      </c>
      <c r="H3732" s="6"/>
      <c r="I3732" s="307"/>
      <c r="J3732" s="6"/>
    </row>
    <row r="3733" spans="2:10" s="326" customFormat="1" ht="15">
      <c r="B3733" s="316">
        <v>42823.366215278002</v>
      </c>
      <c r="C3733" s="304">
        <v>100</v>
      </c>
      <c r="D3733" s="123">
        <f t="shared" si="58"/>
        <v>5</v>
      </c>
      <c r="E3733" s="304">
        <v>95</v>
      </c>
      <c r="F3733" s="312" t="s">
        <v>3799</v>
      </c>
      <c r="H3733" s="6"/>
      <c r="I3733" s="307"/>
      <c r="J3733" s="6"/>
    </row>
    <row r="3734" spans="2:10" s="326" customFormat="1" ht="15">
      <c r="B3734" s="316">
        <v>42823.371203704002</v>
      </c>
      <c r="C3734" s="304">
        <v>100</v>
      </c>
      <c r="D3734" s="123">
        <f t="shared" si="58"/>
        <v>7</v>
      </c>
      <c r="E3734" s="304">
        <v>93</v>
      </c>
      <c r="F3734" s="312" t="s">
        <v>2414</v>
      </c>
      <c r="H3734" s="6"/>
      <c r="I3734" s="307"/>
      <c r="J3734" s="6"/>
    </row>
    <row r="3735" spans="2:10" s="326" customFormat="1" ht="15">
      <c r="B3735" s="316">
        <v>42823.372476851997</v>
      </c>
      <c r="C3735" s="304">
        <v>100</v>
      </c>
      <c r="D3735" s="123">
        <f t="shared" si="58"/>
        <v>7</v>
      </c>
      <c r="E3735" s="304">
        <v>93</v>
      </c>
      <c r="F3735" s="312" t="s">
        <v>3800</v>
      </c>
      <c r="H3735" s="6"/>
      <c r="I3735" s="307"/>
      <c r="J3735" s="6"/>
    </row>
    <row r="3736" spans="2:10" s="326" customFormat="1" ht="15">
      <c r="B3736" s="316">
        <v>42823.372511574002</v>
      </c>
      <c r="C3736" s="304">
        <v>100</v>
      </c>
      <c r="D3736" s="123">
        <f t="shared" si="58"/>
        <v>4.9500000000000028</v>
      </c>
      <c r="E3736" s="304">
        <v>95.05</v>
      </c>
      <c r="F3736" s="312" t="s">
        <v>3801</v>
      </c>
      <c r="H3736" s="6"/>
      <c r="I3736" s="307"/>
      <c r="J3736" s="6"/>
    </row>
    <row r="3737" spans="2:10" s="326" customFormat="1" ht="15">
      <c r="B3737" s="316">
        <v>42823.373101851997</v>
      </c>
      <c r="C3737" s="304">
        <v>500</v>
      </c>
      <c r="D3737" s="123">
        <f t="shared" si="58"/>
        <v>24.75</v>
      </c>
      <c r="E3737" s="304">
        <v>475.25</v>
      </c>
      <c r="F3737" s="312" t="s">
        <v>3802</v>
      </c>
      <c r="H3737" s="6"/>
      <c r="I3737" s="307"/>
      <c r="J3737" s="6"/>
    </row>
    <row r="3738" spans="2:10" s="326" customFormat="1" ht="15">
      <c r="B3738" s="316">
        <v>42823.390347221997</v>
      </c>
      <c r="C3738" s="304">
        <v>100</v>
      </c>
      <c r="D3738" s="123">
        <f t="shared" si="58"/>
        <v>7</v>
      </c>
      <c r="E3738" s="304">
        <v>93</v>
      </c>
      <c r="F3738" s="312" t="s">
        <v>2308</v>
      </c>
      <c r="H3738" s="6"/>
      <c r="I3738" s="307"/>
      <c r="J3738" s="6"/>
    </row>
    <row r="3739" spans="2:10" s="326" customFormat="1" ht="15">
      <c r="B3739" s="316">
        <v>42823.39287037</v>
      </c>
      <c r="C3739" s="304">
        <v>170</v>
      </c>
      <c r="D3739" s="123">
        <f t="shared" si="58"/>
        <v>8.5</v>
      </c>
      <c r="E3739" s="304">
        <v>161.5</v>
      </c>
      <c r="F3739" s="312" t="s">
        <v>1045</v>
      </c>
      <c r="H3739" s="6"/>
      <c r="I3739" s="307"/>
      <c r="J3739" s="6"/>
    </row>
    <row r="3740" spans="2:10" s="326" customFormat="1" ht="15">
      <c r="B3740" s="316">
        <v>42823.399803241002</v>
      </c>
      <c r="C3740" s="304">
        <v>200</v>
      </c>
      <c r="D3740" s="123">
        <f t="shared" si="58"/>
        <v>9.9000000000000057</v>
      </c>
      <c r="E3740" s="304">
        <v>190.1</v>
      </c>
      <c r="F3740" s="312" t="s">
        <v>3352</v>
      </c>
      <c r="H3740" s="6"/>
      <c r="I3740" s="307"/>
      <c r="J3740" s="6"/>
    </row>
    <row r="3741" spans="2:10" s="326" customFormat="1" ht="15">
      <c r="B3741" s="316">
        <v>42823.40005787</v>
      </c>
      <c r="C3741" s="304">
        <v>10</v>
      </c>
      <c r="D3741" s="123">
        <f t="shared" si="58"/>
        <v>0.69999999999999929</v>
      </c>
      <c r="E3741" s="304">
        <v>9.3000000000000007</v>
      </c>
      <c r="F3741" s="312" t="s">
        <v>2132</v>
      </c>
      <c r="H3741" s="6"/>
      <c r="I3741" s="307"/>
      <c r="J3741" s="6"/>
    </row>
    <row r="3742" spans="2:10" s="326" customFormat="1" ht="15">
      <c r="B3742" s="316">
        <v>42823.409351852002</v>
      </c>
      <c r="C3742" s="304">
        <v>200</v>
      </c>
      <c r="D3742" s="123">
        <f t="shared" si="58"/>
        <v>10</v>
      </c>
      <c r="E3742" s="304">
        <v>190</v>
      </c>
      <c r="F3742" s="312" t="s">
        <v>3803</v>
      </c>
      <c r="H3742" s="6"/>
      <c r="I3742" s="307"/>
      <c r="J3742" s="6"/>
    </row>
    <row r="3743" spans="2:10" s="326" customFormat="1" ht="15">
      <c r="B3743" s="316">
        <v>42823.415092593001</v>
      </c>
      <c r="C3743" s="304">
        <v>300</v>
      </c>
      <c r="D3743" s="123">
        <f t="shared" si="58"/>
        <v>15</v>
      </c>
      <c r="E3743" s="304">
        <v>285</v>
      </c>
      <c r="F3743" s="312" t="s">
        <v>2496</v>
      </c>
      <c r="H3743" s="6"/>
      <c r="I3743" s="307"/>
      <c r="J3743" s="6"/>
    </row>
    <row r="3744" spans="2:10" s="326" customFormat="1" ht="15">
      <c r="B3744" s="316">
        <v>42823.424849536997</v>
      </c>
      <c r="C3744" s="304">
        <v>200</v>
      </c>
      <c r="D3744" s="123">
        <f t="shared" si="58"/>
        <v>10</v>
      </c>
      <c r="E3744" s="304">
        <v>190</v>
      </c>
      <c r="F3744" s="312" t="s">
        <v>2044</v>
      </c>
      <c r="H3744" s="6"/>
      <c r="I3744" s="307"/>
      <c r="J3744" s="6"/>
    </row>
    <row r="3745" spans="2:10" s="326" customFormat="1" ht="15">
      <c r="B3745" s="316">
        <v>42823.428101851998</v>
      </c>
      <c r="C3745" s="304">
        <v>200</v>
      </c>
      <c r="D3745" s="123">
        <f t="shared" si="58"/>
        <v>9.9000000000000057</v>
      </c>
      <c r="E3745" s="304">
        <v>190.1</v>
      </c>
      <c r="F3745" s="312" t="s">
        <v>3804</v>
      </c>
      <c r="H3745" s="6"/>
      <c r="I3745" s="307"/>
      <c r="J3745" s="6"/>
    </row>
    <row r="3746" spans="2:10" s="326" customFormat="1" ht="15">
      <c r="B3746" s="316">
        <v>42823.429571758999</v>
      </c>
      <c r="C3746" s="304">
        <v>300</v>
      </c>
      <c r="D3746" s="123">
        <f t="shared" si="58"/>
        <v>15</v>
      </c>
      <c r="E3746" s="304">
        <v>285</v>
      </c>
      <c r="F3746" s="312" t="s">
        <v>3805</v>
      </c>
      <c r="H3746" s="6"/>
      <c r="I3746" s="307"/>
      <c r="J3746" s="6"/>
    </row>
    <row r="3747" spans="2:10" s="326" customFormat="1" ht="15">
      <c r="B3747" s="316">
        <v>42823.446539352</v>
      </c>
      <c r="C3747" s="304">
        <v>100</v>
      </c>
      <c r="D3747" s="123">
        <f t="shared" si="58"/>
        <v>5</v>
      </c>
      <c r="E3747" s="304">
        <v>95</v>
      </c>
      <c r="F3747" s="312" t="s">
        <v>3806</v>
      </c>
      <c r="H3747" s="6"/>
      <c r="I3747" s="307"/>
      <c r="J3747" s="6"/>
    </row>
    <row r="3748" spans="2:10" s="326" customFormat="1" ht="15">
      <c r="B3748" s="316">
        <v>42823.448275463001</v>
      </c>
      <c r="C3748" s="304">
        <v>500</v>
      </c>
      <c r="D3748" s="123">
        <f t="shared" si="58"/>
        <v>35</v>
      </c>
      <c r="E3748" s="304">
        <v>465</v>
      </c>
      <c r="F3748" s="312" t="s">
        <v>3807</v>
      </c>
      <c r="H3748" s="6"/>
      <c r="I3748" s="307"/>
      <c r="J3748" s="6"/>
    </row>
    <row r="3749" spans="2:10" s="326" customFormat="1" ht="15">
      <c r="B3749" s="316">
        <v>42823.449016204002</v>
      </c>
      <c r="C3749" s="304">
        <v>300</v>
      </c>
      <c r="D3749" s="123">
        <f t="shared" si="58"/>
        <v>15</v>
      </c>
      <c r="E3749" s="304">
        <v>285</v>
      </c>
      <c r="F3749" s="312" t="s">
        <v>3562</v>
      </c>
      <c r="H3749" s="6"/>
      <c r="I3749" s="307"/>
      <c r="J3749" s="6"/>
    </row>
    <row r="3750" spans="2:10" s="326" customFormat="1" ht="15">
      <c r="B3750" s="316">
        <v>42823.458136574001</v>
      </c>
      <c r="C3750" s="304">
        <v>100</v>
      </c>
      <c r="D3750" s="123">
        <f t="shared" si="58"/>
        <v>5</v>
      </c>
      <c r="E3750" s="304">
        <v>95</v>
      </c>
      <c r="F3750" s="312" t="s">
        <v>1172</v>
      </c>
      <c r="H3750" s="6"/>
      <c r="I3750" s="307"/>
      <c r="J3750" s="6"/>
    </row>
    <row r="3751" spans="2:10" s="326" customFormat="1" ht="15">
      <c r="B3751" s="316">
        <v>42823.461516203999</v>
      </c>
      <c r="C3751" s="304">
        <v>50</v>
      </c>
      <c r="D3751" s="123">
        <f t="shared" si="58"/>
        <v>2.5</v>
      </c>
      <c r="E3751" s="304">
        <v>47.5</v>
      </c>
      <c r="F3751" s="312" t="s">
        <v>3808</v>
      </c>
      <c r="H3751" s="6"/>
      <c r="I3751" s="307"/>
      <c r="J3751" s="6"/>
    </row>
    <row r="3752" spans="2:10" s="326" customFormat="1" ht="15">
      <c r="B3752" s="316">
        <v>42823.461620369999</v>
      </c>
      <c r="C3752" s="304">
        <v>500</v>
      </c>
      <c r="D3752" s="123">
        <f t="shared" si="58"/>
        <v>25</v>
      </c>
      <c r="E3752" s="304">
        <v>475</v>
      </c>
      <c r="F3752" s="312" t="s">
        <v>3809</v>
      </c>
      <c r="H3752" s="6"/>
      <c r="I3752" s="307"/>
      <c r="J3752" s="6"/>
    </row>
    <row r="3753" spans="2:10" s="326" customFormat="1" ht="15">
      <c r="B3753" s="316">
        <v>42823.472534722001</v>
      </c>
      <c r="C3753" s="304">
        <v>100</v>
      </c>
      <c r="D3753" s="123">
        <f t="shared" si="58"/>
        <v>7</v>
      </c>
      <c r="E3753" s="304">
        <v>93</v>
      </c>
      <c r="F3753" s="312" t="s">
        <v>3810</v>
      </c>
      <c r="H3753" s="6"/>
      <c r="I3753" s="307"/>
      <c r="J3753" s="6"/>
    </row>
    <row r="3754" spans="2:10" s="326" customFormat="1" ht="15">
      <c r="B3754" s="316">
        <v>42823.479594907003</v>
      </c>
      <c r="C3754" s="304">
        <v>300</v>
      </c>
      <c r="D3754" s="123">
        <f t="shared" si="58"/>
        <v>15</v>
      </c>
      <c r="E3754" s="304">
        <v>285</v>
      </c>
      <c r="F3754" s="312" t="s">
        <v>3811</v>
      </c>
      <c r="H3754" s="6"/>
      <c r="I3754" s="307"/>
      <c r="J3754" s="6"/>
    </row>
    <row r="3755" spans="2:10" s="326" customFormat="1" ht="15">
      <c r="B3755" s="316">
        <v>42823.484247685003</v>
      </c>
      <c r="C3755" s="304">
        <v>100</v>
      </c>
      <c r="D3755" s="123">
        <f t="shared" si="58"/>
        <v>4.9500000000000028</v>
      </c>
      <c r="E3755" s="304">
        <v>95.05</v>
      </c>
      <c r="F3755" s="312" t="s">
        <v>1933</v>
      </c>
      <c r="H3755" s="6"/>
      <c r="I3755" s="307"/>
      <c r="J3755" s="6"/>
    </row>
    <row r="3756" spans="2:10" s="326" customFormat="1" ht="15">
      <c r="B3756" s="316">
        <v>42823.490196758998</v>
      </c>
      <c r="C3756" s="304">
        <v>1500</v>
      </c>
      <c r="D3756" s="123">
        <f t="shared" si="58"/>
        <v>74.25</v>
      </c>
      <c r="E3756" s="304">
        <v>1425.75</v>
      </c>
      <c r="F3756" s="312" t="s">
        <v>2596</v>
      </c>
      <c r="H3756" s="6"/>
      <c r="I3756" s="307"/>
      <c r="J3756" s="6"/>
    </row>
    <row r="3757" spans="2:10" s="326" customFormat="1" ht="15">
      <c r="B3757" s="316">
        <v>42823.498865740999</v>
      </c>
      <c r="C3757" s="304">
        <v>75</v>
      </c>
      <c r="D3757" s="123">
        <f t="shared" si="58"/>
        <v>3.75</v>
      </c>
      <c r="E3757" s="304">
        <v>71.25</v>
      </c>
      <c r="F3757" s="312" t="s">
        <v>1118</v>
      </c>
      <c r="H3757" s="6"/>
      <c r="I3757" s="307"/>
      <c r="J3757" s="6"/>
    </row>
    <row r="3758" spans="2:10" s="326" customFormat="1" ht="15">
      <c r="B3758" s="316">
        <v>42823.515081019003</v>
      </c>
      <c r="C3758" s="304">
        <v>100</v>
      </c>
      <c r="D3758" s="123">
        <f t="shared" si="58"/>
        <v>5</v>
      </c>
      <c r="E3758" s="304">
        <v>95</v>
      </c>
      <c r="F3758" s="312" t="s">
        <v>3812</v>
      </c>
      <c r="H3758" s="6"/>
      <c r="I3758" s="307"/>
      <c r="J3758" s="6"/>
    </row>
    <row r="3759" spans="2:10" s="326" customFormat="1" ht="15">
      <c r="B3759" s="316">
        <v>42823.528275463003</v>
      </c>
      <c r="C3759" s="304">
        <v>100</v>
      </c>
      <c r="D3759" s="123">
        <f t="shared" si="58"/>
        <v>5</v>
      </c>
      <c r="E3759" s="304">
        <v>95</v>
      </c>
      <c r="F3759" s="312" t="s">
        <v>3813</v>
      </c>
      <c r="H3759" s="6"/>
      <c r="I3759" s="307"/>
      <c r="J3759" s="6"/>
    </row>
    <row r="3760" spans="2:10" s="326" customFormat="1" ht="15">
      <c r="B3760" s="316">
        <v>42823.538506944002</v>
      </c>
      <c r="C3760" s="304">
        <v>100</v>
      </c>
      <c r="D3760" s="123">
        <f t="shared" si="58"/>
        <v>7</v>
      </c>
      <c r="E3760" s="304">
        <v>93</v>
      </c>
      <c r="F3760" s="312" t="s">
        <v>3814</v>
      </c>
      <c r="H3760" s="6"/>
      <c r="I3760" s="307"/>
      <c r="J3760" s="6"/>
    </row>
    <row r="3761" spans="2:10" s="326" customFormat="1" ht="15">
      <c r="B3761" s="316">
        <v>42823.539918980998</v>
      </c>
      <c r="C3761" s="304">
        <v>200</v>
      </c>
      <c r="D3761" s="123">
        <f t="shared" si="58"/>
        <v>14</v>
      </c>
      <c r="E3761" s="304">
        <v>186</v>
      </c>
      <c r="F3761" s="312" t="s">
        <v>3815</v>
      </c>
      <c r="H3761" s="6"/>
      <c r="I3761" s="307"/>
      <c r="J3761" s="6"/>
    </row>
    <row r="3762" spans="2:10" s="326" customFormat="1" ht="15">
      <c r="B3762" s="316">
        <v>42823.545509258998</v>
      </c>
      <c r="C3762" s="304">
        <v>200</v>
      </c>
      <c r="D3762" s="123">
        <f t="shared" si="58"/>
        <v>10</v>
      </c>
      <c r="E3762" s="304">
        <v>190</v>
      </c>
      <c r="F3762" s="312" t="s">
        <v>3816</v>
      </c>
      <c r="H3762" s="6"/>
      <c r="I3762" s="307"/>
      <c r="J3762" s="6"/>
    </row>
    <row r="3763" spans="2:10" s="326" customFormat="1" ht="15">
      <c r="B3763" s="316">
        <v>42823.548541666998</v>
      </c>
      <c r="C3763" s="304">
        <v>150</v>
      </c>
      <c r="D3763" s="123">
        <f t="shared" si="58"/>
        <v>7.5</v>
      </c>
      <c r="E3763" s="304">
        <v>142.5</v>
      </c>
      <c r="F3763" s="312" t="s">
        <v>1314</v>
      </c>
      <c r="H3763" s="6"/>
      <c r="I3763" s="307"/>
      <c r="J3763" s="6"/>
    </row>
    <row r="3764" spans="2:10" s="326" customFormat="1" ht="15">
      <c r="B3764" s="316">
        <v>42823.552326388999</v>
      </c>
      <c r="C3764" s="304">
        <v>200</v>
      </c>
      <c r="D3764" s="123">
        <f t="shared" si="58"/>
        <v>9.9000000000000057</v>
      </c>
      <c r="E3764" s="304">
        <v>190.1</v>
      </c>
      <c r="F3764" s="312" t="s">
        <v>1140</v>
      </c>
      <c r="H3764" s="6"/>
      <c r="I3764" s="307"/>
      <c r="J3764" s="6"/>
    </row>
    <row r="3765" spans="2:10" s="326" customFormat="1" ht="15">
      <c r="B3765" s="316">
        <v>42823.564027777997</v>
      </c>
      <c r="C3765" s="304">
        <v>200</v>
      </c>
      <c r="D3765" s="123">
        <f t="shared" si="58"/>
        <v>10</v>
      </c>
      <c r="E3765" s="304">
        <v>190</v>
      </c>
      <c r="F3765" s="312" t="s">
        <v>3817</v>
      </c>
      <c r="H3765" s="6"/>
      <c r="I3765" s="307"/>
      <c r="J3765" s="6"/>
    </row>
    <row r="3766" spans="2:10" s="326" customFormat="1" ht="15">
      <c r="B3766" s="316">
        <v>42823.568680556004</v>
      </c>
      <c r="C3766" s="304">
        <v>300</v>
      </c>
      <c r="D3766" s="123">
        <f t="shared" si="58"/>
        <v>14.850000000000023</v>
      </c>
      <c r="E3766" s="304">
        <v>285.14999999999998</v>
      </c>
      <c r="F3766" s="312" t="s">
        <v>3818</v>
      </c>
      <c r="H3766" s="6"/>
      <c r="I3766" s="307"/>
      <c r="J3766" s="6"/>
    </row>
    <row r="3767" spans="2:10" s="326" customFormat="1" ht="15">
      <c r="B3767" s="316">
        <v>42823.568854167002</v>
      </c>
      <c r="C3767" s="304">
        <v>500</v>
      </c>
      <c r="D3767" s="123">
        <f t="shared" si="58"/>
        <v>24.75</v>
      </c>
      <c r="E3767" s="304">
        <v>475.25</v>
      </c>
      <c r="F3767" s="312" t="s">
        <v>1613</v>
      </c>
      <c r="H3767" s="6"/>
      <c r="I3767" s="307"/>
      <c r="J3767" s="6"/>
    </row>
    <row r="3768" spans="2:10" s="326" customFormat="1" ht="15">
      <c r="B3768" s="316">
        <v>42823.572210648003</v>
      </c>
      <c r="C3768" s="304">
        <v>100</v>
      </c>
      <c r="D3768" s="123">
        <f t="shared" si="58"/>
        <v>5</v>
      </c>
      <c r="E3768" s="304">
        <v>95</v>
      </c>
      <c r="F3768" s="312" t="s">
        <v>3819</v>
      </c>
      <c r="H3768" s="6"/>
      <c r="I3768" s="307"/>
      <c r="J3768" s="6"/>
    </row>
    <row r="3769" spans="2:10" s="326" customFormat="1" ht="15">
      <c r="B3769" s="316">
        <v>42823.580358796004</v>
      </c>
      <c r="C3769" s="304">
        <v>200</v>
      </c>
      <c r="D3769" s="123">
        <f t="shared" si="58"/>
        <v>9.9000000000000057</v>
      </c>
      <c r="E3769" s="304">
        <v>190.1</v>
      </c>
      <c r="F3769" s="312" t="s">
        <v>3820</v>
      </c>
      <c r="H3769" s="6"/>
      <c r="I3769" s="307"/>
      <c r="J3769" s="6"/>
    </row>
    <row r="3770" spans="2:10" s="326" customFormat="1" ht="15">
      <c r="B3770" s="316">
        <v>42823.584444444001</v>
      </c>
      <c r="C3770" s="304">
        <v>100</v>
      </c>
      <c r="D3770" s="123">
        <f t="shared" si="58"/>
        <v>5</v>
      </c>
      <c r="E3770" s="304">
        <v>95</v>
      </c>
      <c r="F3770" s="312" t="s">
        <v>1931</v>
      </c>
      <c r="H3770" s="6"/>
      <c r="I3770" s="307"/>
      <c r="J3770" s="6"/>
    </row>
    <row r="3771" spans="2:10" s="326" customFormat="1" ht="15">
      <c r="B3771" s="316">
        <v>42823.588738425999</v>
      </c>
      <c r="C3771" s="304">
        <v>50</v>
      </c>
      <c r="D3771" s="123">
        <f t="shared" si="58"/>
        <v>2.5</v>
      </c>
      <c r="E3771" s="304">
        <v>47.5</v>
      </c>
      <c r="F3771" s="312" t="s">
        <v>3225</v>
      </c>
      <c r="H3771" s="6"/>
      <c r="I3771" s="307"/>
      <c r="J3771" s="6"/>
    </row>
    <row r="3772" spans="2:10" s="326" customFormat="1" ht="15">
      <c r="B3772" s="316">
        <v>42823.601122685002</v>
      </c>
      <c r="C3772" s="304">
        <v>1000</v>
      </c>
      <c r="D3772" s="123">
        <f t="shared" si="58"/>
        <v>49.5</v>
      </c>
      <c r="E3772" s="304">
        <v>950.5</v>
      </c>
      <c r="F3772" s="312" t="s">
        <v>3821</v>
      </c>
      <c r="H3772" s="6"/>
      <c r="I3772" s="307"/>
      <c r="J3772" s="6"/>
    </row>
    <row r="3773" spans="2:10" s="326" customFormat="1" ht="15">
      <c r="B3773" s="316">
        <v>42823.601180555997</v>
      </c>
      <c r="C3773" s="304">
        <v>300</v>
      </c>
      <c r="D3773" s="123">
        <f t="shared" si="58"/>
        <v>15</v>
      </c>
      <c r="E3773" s="304">
        <v>285</v>
      </c>
      <c r="F3773" s="312" t="s">
        <v>1399</v>
      </c>
      <c r="H3773" s="6"/>
      <c r="I3773" s="307"/>
      <c r="J3773" s="6"/>
    </row>
    <row r="3774" spans="2:10" s="326" customFormat="1" ht="15">
      <c r="B3774" s="316">
        <v>42823.639918981004</v>
      </c>
      <c r="C3774" s="304">
        <v>1500</v>
      </c>
      <c r="D3774" s="123">
        <f t="shared" si="58"/>
        <v>75</v>
      </c>
      <c r="E3774" s="304">
        <v>1425</v>
      </c>
      <c r="F3774" s="312" t="s">
        <v>3147</v>
      </c>
      <c r="H3774" s="6"/>
      <c r="I3774" s="307"/>
      <c r="J3774" s="6"/>
    </row>
    <row r="3775" spans="2:10" s="326" customFormat="1" ht="15">
      <c r="B3775" s="316">
        <v>42823.643599536997</v>
      </c>
      <c r="C3775" s="304">
        <v>50</v>
      </c>
      <c r="D3775" s="123">
        <f t="shared" si="58"/>
        <v>2.4799999999999969</v>
      </c>
      <c r="E3775" s="304">
        <v>47.52</v>
      </c>
      <c r="F3775" s="312" t="s">
        <v>3822</v>
      </c>
      <c r="H3775" s="6"/>
      <c r="I3775" s="307"/>
      <c r="J3775" s="6"/>
    </row>
    <row r="3776" spans="2:10" s="326" customFormat="1" ht="15">
      <c r="B3776" s="316">
        <v>42823.651631943998</v>
      </c>
      <c r="C3776" s="304">
        <v>100</v>
      </c>
      <c r="D3776" s="123">
        <f t="shared" si="58"/>
        <v>5</v>
      </c>
      <c r="E3776" s="304">
        <v>95</v>
      </c>
      <c r="F3776" s="312" t="s">
        <v>1330</v>
      </c>
      <c r="H3776" s="6"/>
      <c r="I3776" s="307"/>
      <c r="J3776" s="6"/>
    </row>
    <row r="3777" spans="2:10" s="326" customFormat="1" ht="15">
      <c r="B3777" s="316">
        <v>42823.654074074002</v>
      </c>
      <c r="C3777" s="304">
        <v>500</v>
      </c>
      <c r="D3777" s="123">
        <f t="shared" si="58"/>
        <v>25</v>
      </c>
      <c r="E3777" s="304">
        <v>475</v>
      </c>
      <c r="F3777" s="312" t="s">
        <v>3338</v>
      </c>
      <c r="H3777" s="6"/>
      <c r="I3777" s="307"/>
      <c r="J3777" s="6"/>
    </row>
    <row r="3778" spans="2:10" s="326" customFormat="1" ht="15">
      <c r="B3778" s="316">
        <v>42823.659618056001</v>
      </c>
      <c r="C3778" s="304">
        <v>200</v>
      </c>
      <c r="D3778" s="123">
        <f t="shared" si="58"/>
        <v>10</v>
      </c>
      <c r="E3778" s="304">
        <v>190</v>
      </c>
      <c r="F3778" s="312" t="s">
        <v>3823</v>
      </c>
      <c r="H3778" s="6"/>
      <c r="I3778" s="307"/>
      <c r="J3778" s="6"/>
    </row>
    <row r="3779" spans="2:10" s="326" customFormat="1" ht="15">
      <c r="B3779" s="316">
        <v>42823.685590278001</v>
      </c>
      <c r="C3779" s="304">
        <v>50</v>
      </c>
      <c r="D3779" s="123">
        <f t="shared" si="58"/>
        <v>2.4799999999999969</v>
      </c>
      <c r="E3779" s="304">
        <v>47.52</v>
      </c>
      <c r="F3779" s="312" t="s">
        <v>1883</v>
      </c>
      <c r="H3779" s="6"/>
      <c r="I3779" s="307"/>
      <c r="J3779" s="6"/>
    </row>
    <row r="3780" spans="2:10" s="326" customFormat="1" ht="15">
      <c r="B3780" s="316">
        <v>42823.694560185002</v>
      </c>
      <c r="C3780" s="304">
        <v>100</v>
      </c>
      <c r="D3780" s="123">
        <f t="shared" si="58"/>
        <v>5</v>
      </c>
      <c r="E3780" s="304">
        <v>95</v>
      </c>
      <c r="F3780" s="312" t="s">
        <v>3824</v>
      </c>
      <c r="H3780" s="6"/>
      <c r="I3780" s="307"/>
      <c r="J3780" s="6"/>
    </row>
    <row r="3781" spans="2:10" s="326" customFormat="1" ht="15">
      <c r="B3781" s="316">
        <v>42823.700763888999</v>
      </c>
      <c r="C3781" s="304">
        <v>50</v>
      </c>
      <c r="D3781" s="123">
        <f t="shared" si="58"/>
        <v>2.5</v>
      </c>
      <c r="E3781" s="304">
        <v>47.5</v>
      </c>
      <c r="F3781" s="312" t="s">
        <v>1672</v>
      </c>
      <c r="H3781" s="6"/>
      <c r="I3781" s="307"/>
      <c r="J3781" s="6"/>
    </row>
    <row r="3782" spans="2:10" s="326" customFormat="1" ht="15">
      <c r="B3782" s="316">
        <v>42823.705891204001</v>
      </c>
      <c r="C3782" s="304">
        <v>300</v>
      </c>
      <c r="D3782" s="123">
        <f t="shared" ref="D3782:D3845" si="59">C3782-E3782</f>
        <v>14.850000000000023</v>
      </c>
      <c r="E3782" s="304">
        <v>285.14999999999998</v>
      </c>
      <c r="F3782" s="312" t="s">
        <v>1162</v>
      </c>
      <c r="H3782" s="6"/>
      <c r="I3782" s="307"/>
      <c r="J3782" s="6"/>
    </row>
    <row r="3783" spans="2:10" s="326" customFormat="1" ht="15">
      <c r="B3783" s="316">
        <v>42823.713692129997</v>
      </c>
      <c r="C3783" s="304">
        <v>200</v>
      </c>
      <c r="D3783" s="123">
        <f t="shared" si="59"/>
        <v>10</v>
      </c>
      <c r="E3783" s="304">
        <v>190</v>
      </c>
      <c r="F3783" s="312" t="s">
        <v>2972</v>
      </c>
      <c r="H3783" s="6"/>
      <c r="I3783" s="307"/>
      <c r="J3783" s="6"/>
    </row>
    <row r="3784" spans="2:10" s="326" customFormat="1" ht="15">
      <c r="B3784" s="316">
        <v>42823.755648147999</v>
      </c>
      <c r="C3784" s="304">
        <v>100</v>
      </c>
      <c r="D3784" s="123">
        <f t="shared" si="59"/>
        <v>4.9500000000000028</v>
      </c>
      <c r="E3784" s="304">
        <v>95.05</v>
      </c>
      <c r="F3784" s="312" t="s">
        <v>3825</v>
      </c>
      <c r="H3784" s="6"/>
      <c r="I3784" s="307"/>
      <c r="J3784" s="6"/>
    </row>
    <row r="3785" spans="2:10" s="326" customFormat="1" ht="15">
      <c r="B3785" s="316">
        <v>42823.756759258998</v>
      </c>
      <c r="C3785" s="304">
        <v>700</v>
      </c>
      <c r="D3785" s="123">
        <f t="shared" si="59"/>
        <v>35</v>
      </c>
      <c r="E3785" s="304">
        <v>665</v>
      </c>
      <c r="F3785" s="312" t="s">
        <v>3826</v>
      </c>
      <c r="H3785" s="6"/>
      <c r="I3785" s="307"/>
      <c r="J3785" s="6"/>
    </row>
    <row r="3786" spans="2:10" s="326" customFormat="1" ht="15">
      <c r="B3786" s="316">
        <v>42823.770509258997</v>
      </c>
      <c r="C3786" s="304">
        <v>100</v>
      </c>
      <c r="D3786" s="123">
        <f t="shared" si="59"/>
        <v>5</v>
      </c>
      <c r="E3786" s="304">
        <v>95</v>
      </c>
      <c r="F3786" s="312" t="s">
        <v>3827</v>
      </c>
      <c r="H3786" s="6"/>
      <c r="I3786" s="307"/>
      <c r="J3786" s="6"/>
    </row>
    <row r="3787" spans="2:10" s="326" customFormat="1" ht="15">
      <c r="B3787" s="316">
        <v>42823.773275462998</v>
      </c>
      <c r="C3787" s="304">
        <v>150</v>
      </c>
      <c r="D3787" s="123">
        <f t="shared" si="59"/>
        <v>7.5</v>
      </c>
      <c r="E3787" s="304">
        <v>142.5</v>
      </c>
      <c r="F3787" s="312" t="s">
        <v>3828</v>
      </c>
      <c r="H3787" s="6"/>
      <c r="I3787" s="307"/>
      <c r="J3787" s="6"/>
    </row>
    <row r="3788" spans="2:10" s="326" customFormat="1" ht="15">
      <c r="B3788" s="316">
        <v>42823.798125000001</v>
      </c>
      <c r="C3788" s="304">
        <v>25</v>
      </c>
      <c r="D3788" s="123">
        <f t="shared" si="59"/>
        <v>1.75</v>
      </c>
      <c r="E3788" s="304">
        <v>23.25</v>
      </c>
      <c r="F3788" s="312" t="s">
        <v>3829</v>
      </c>
      <c r="H3788" s="6"/>
      <c r="I3788" s="307"/>
      <c r="J3788" s="6"/>
    </row>
    <row r="3789" spans="2:10" s="326" customFormat="1" ht="15">
      <c r="B3789" s="316">
        <v>42823.815717593003</v>
      </c>
      <c r="C3789" s="304">
        <v>500</v>
      </c>
      <c r="D3789" s="123">
        <f t="shared" si="59"/>
        <v>24.75</v>
      </c>
      <c r="E3789" s="304">
        <v>475.25</v>
      </c>
      <c r="F3789" s="312" t="s">
        <v>3830</v>
      </c>
      <c r="H3789" s="6"/>
      <c r="I3789" s="307"/>
      <c r="J3789" s="6"/>
    </row>
    <row r="3790" spans="2:10" s="326" customFormat="1" ht="15">
      <c r="B3790" s="316">
        <v>42823.823217593002</v>
      </c>
      <c r="C3790" s="304">
        <v>50</v>
      </c>
      <c r="D3790" s="123">
        <f t="shared" si="59"/>
        <v>2.5</v>
      </c>
      <c r="E3790" s="304">
        <v>47.5</v>
      </c>
      <c r="F3790" s="312" t="s">
        <v>3831</v>
      </c>
      <c r="H3790" s="6"/>
      <c r="I3790" s="307"/>
      <c r="J3790" s="6"/>
    </row>
    <row r="3791" spans="2:10" s="326" customFormat="1" ht="15">
      <c r="B3791" s="316">
        <v>42823.843217592999</v>
      </c>
      <c r="C3791" s="304">
        <v>200</v>
      </c>
      <c r="D3791" s="123">
        <f t="shared" si="59"/>
        <v>10</v>
      </c>
      <c r="E3791" s="304">
        <v>190</v>
      </c>
      <c r="F3791" s="312" t="s">
        <v>3832</v>
      </c>
      <c r="H3791" s="6"/>
      <c r="I3791" s="307"/>
      <c r="J3791" s="6"/>
    </row>
    <row r="3792" spans="2:10" s="326" customFormat="1" ht="15">
      <c r="B3792" s="316">
        <v>42823.853599536997</v>
      </c>
      <c r="C3792" s="304">
        <v>500</v>
      </c>
      <c r="D3792" s="123">
        <f t="shared" si="59"/>
        <v>25</v>
      </c>
      <c r="E3792" s="304">
        <v>475</v>
      </c>
      <c r="F3792" s="312" t="s">
        <v>1272</v>
      </c>
      <c r="H3792" s="6"/>
      <c r="I3792" s="307"/>
      <c r="J3792" s="6"/>
    </row>
    <row r="3793" spans="2:10" s="326" customFormat="1" ht="15">
      <c r="B3793" s="316">
        <v>42823.855173611002</v>
      </c>
      <c r="C3793" s="304">
        <v>75</v>
      </c>
      <c r="D3793" s="123">
        <f t="shared" si="59"/>
        <v>5.25</v>
      </c>
      <c r="E3793" s="304">
        <v>69.75</v>
      </c>
      <c r="F3793" s="312" t="s">
        <v>3833</v>
      </c>
      <c r="H3793" s="6"/>
      <c r="I3793" s="307"/>
      <c r="J3793" s="6"/>
    </row>
    <row r="3794" spans="2:10" s="326" customFormat="1" ht="15">
      <c r="B3794" s="316">
        <v>42823.869710648003</v>
      </c>
      <c r="C3794" s="304">
        <v>50</v>
      </c>
      <c r="D3794" s="123">
        <f t="shared" si="59"/>
        <v>2.5</v>
      </c>
      <c r="E3794" s="304">
        <v>47.5</v>
      </c>
      <c r="F3794" s="312" t="s">
        <v>3834</v>
      </c>
      <c r="H3794" s="6"/>
      <c r="I3794" s="307"/>
      <c r="J3794" s="6"/>
    </row>
    <row r="3795" spans="2:10" s="326" customFormat="1" ht="15">
      <c r="B3795" s="316">
        <v>42823.883310185003</v>
      </c>
      <c r="C3795" s="304">
        <v>100</v>
      </c>
      <c r="D3795" s="123">
        <f t="shared" si="59"/>
        <v>4.9500000000000028</v>
      </c>
      <c r="E3795" s="304">
        <v>95.05</v>
      </c>
      <c r="F3795" s="312" t="s">
        <v>3835</v>
      </c>
      <c r="H3795" s="6"/>
      <c r="I3795" s="307"/>
      <c r="J3795" s="6"/>
    </row>
    <row r="3796" spans="2:10" s="326" customFormat="1" ht="15">
      <c r="B3796" s="316">
        <v>42823.897881944002</v>
      </c>
      <c r="C3796" s="304">
        <v>300</v>
      </c>
      <c r="D3796" s="123">
        <f t="shared" si="59"/>
        <v>15</v>
      </c>
      <c r="E3796" s="304">
        <v>285</v>
      </c>
      <c r="F3796" s="312" t="s">
        <v>3836</v>
      </c>
      <c r="H3796" s="6"/>
      <c r="I3796" s="307"/>
      <c r="J3796" s="6"/>
    </row>
    <row r="3797" spans="2:10" s="326" customFormat="1" ht="15">
      <c r="B3797" s="316">
        <v>42823.900474536997</v>
      </c>
      <c r="C3797" s="304">
        <v>50</v>
      </c>
      <c r="D3797" s="123">
        <f t="shared" si="59"/>
        <v>2.5</v>
      </c>
      <c r="E3797" s="304">
        <v>47.5</v>
      </c>
      <c r="F3797" s="312" t="s">
        <v>3837</v>
      </c>
      <c r="H3797" s="6"/>
      <c r="I3797" s="307"/>
      <c r="J3797" s="6"/>
    </row>
    <row r="3798" spans="2:10" s="326" customFormat="1" ht="15">
      <c r="B3798" s="316">
        <v>42823.905659721997</v>
      </c>
      <c r="C3798" s="304">
        <v>100</v>
      </c>
      <c r="D3798" s="123">
        <f t="shared" si="59"/>
        <v>7</v>
      </c>
      <c r="E3798" s="304">
        <v>93</v>
      </c>
      <c r="F3798" s="312" t="s">
        <v>3838</v>
      </c>
      <c r="H3798" s="6"/>
      <c r="I3798" s="307"/>
      <c r="J3798" s="6"/>
    </row>
    <row r="3799" spans="2:10" s="326" customFormat="1" ht="15">
      <c r="B3799" s="316">
        <v>42823.931655093002</v>
      </c>
      <c r="C3799" s="304">
        <v>300</v>
      </c>
      <c r="D3799" s="123">
        <f t="shared" si="59"/>
        <v>15</v>
      </c>
      <c r="E3799" s="304">
        <v>285</v>
      </c>
      <c r="F3799" s="312" t="s">
        <v>1720</v>
      </c>
      <c r="H3799" s="6"/>
      <c r="I3799" s="307"/>
      <c r="J3799" s="6"/>
    </row>
    <row r="3800" spans="2:10" s="326" customFormat="1" ht="15">
      <c r="B3800" s="316">
        <v>42823.974618056003</v>
      </c>
      <c r="C3800" s="304">
        <v>150</v>
      </c>
      <c r="D3800" s="123">
        <f t="shared" si="59"/>
        <v>10.5</v>
      </c>
      <c r="E3800" s="304">
        <v>139.5</v>
      </c>
      <c r="F3800" s="312" t="s">
        <v>1656</v>
      </c>
      <c r="H3800" s="6"/>
      <c r="I3800" s="307"/>
      <c r="J3800" s="6"/>
    </row>
    <row r="3801" spans="2:10" s="326" customFormat="1" ht="15">
      <c r="B3801" s="316">
        <v>42823.981446758997</v>
      </c>
      <c r="C3801" s="304">
        <v>300</v>
      </c>
      <c r="D3801" s="123">
        <f t="shared" si="59"/>
        <v>15</v>
      </c>
      <c r="E3801" s="304">
        <v>285</v>
      </c>
      <c r="F3801" s="312" t="s">
        <v>3839</v>
      </c>
      <c r="H3801" s="6"/>
      <c r="I3801" s="307"/>
      <c r="J3801" s="6"/>
    </row>
    <row r="3802" spans="2:10" s="326" customFormat="1" ht="15">
      <c r="B3802" s="316">
        <v>42823.984282407</v>
      </c>
      <c r="C3802" s="304">
        <v>200</v>
      </c>
      <c r="D3802" s="123">
        <f t="shared" si="59"/>
        <v>9.9000000000000057</v>
      </c>
      <c r="E3802" s="304">
        <v>190.1</v>
      </c>
      <c r="F3802" s="312" t="s">
        <v>2217</v>
      </c>
      <c r="H3802" s="6"/>
      <c r="I3802" s="307"/>
      <c r="J3802" s="6"/>
    </row>
    <row r="3803" spans="2:10" s="326" customFormat="1" ht="15">
      <c r="B3803" s="316">
        <v>42823.985682869999</v>
      </c>
      <c r="C3803" s="304">
        <v>200</v>
      </c>
      <c r="D3803" s="123">
        <f t="shared" si="59"/>
        <v>9.9000000000000057</v>
      </c>
      <c r="E3803" s="304">
        <v>190.1</v>
      </c>
      <c r="F3803" s="312" t="s">
        <v>1260</v>
      </c>
      <c r="H3803" s="6"/>
      <c r="I3803" s="307"/>
      <c r="J3803" s="6"/>
    </row>
    <row r="3804" spans="2:10" s="326" customFormat="1" ht="15">
      <c r="B3804" s="316">
        <v>42824.070949073997</v>
      </c>
      <c r="C3804" s="304">
        <v>100</v>
      </c>
      <c r="D3804" s="123">
        <f t="shared" si="59"/>
        <v>4.9500000000000028</v>
      </c>
      <c r="E3804" s="304">
        <v>95.05</v>
      </c>
      <c r="F3804" s="312" t="s">
        <v>3840</v>
      </c>
      <c r="H3804" s="6"/>
      <c r="I3804" s="307"/>
      <c r="J3804" s="6"/>
    </row>
    <row r="3805" spans="2:10" s="326" customFormat="1" ht="15">
      <c r="B3805" s="316">
        <v>42824.099467592998</v>
      </c>
      <c r="C3805" s="304">
        <v>50</v>
      </c>
      <c r="D3805" s="123">
        <f t="shared" si="59"/>
        <v>3.5</v>
      </c>
      <c r="E3805" s="304">
        <v>46.5</v>
      </c>
      <c r="F3805" s="312" t="s">
        <v>3841</v>
      </c>
      <c r="H3805" s="6"/>
      <c r="I3805" s="307"/>
      <c r="J3805" s="6"/>
    </row>
    <row r="3806" spans="2:10" s="326" customFormat="1" ht="15">
      <c r="B3806" s="316">
        <v>42824.21318287</v>
      </c>
      <c r="C3806" s="304">
        <v>100</v>
      </c>
      <c r="D3806" s="123">
        <f t="shared" si="59"/>
        <v>5</v>
      </c>
      <c r="E3806" s="304">
        <v>95</v>
      </c>
      <c r="F3806" s="312" t="s">
        <v>2753</v>
      </c>
      <c r="H3806" s="6"/>
      <c r="I3806" s="307"/>
      <c r="J3806" s="6"/>
    </row>
    <row r="3807" spans="2:10" s="326" customFormat="1" ht="15">
      <c r="B3807" s="316">
        <v>42824.267083332998</v>
      </c>
      <c r="C3807" s="304">
        <v>10</v>
      </c>
      <c r="D3807" s="123">
        <f t="shared" si="59"/>
        <v>0.5</v>
      </c>
      <c r="E3807" s="304">
        <v>9.5</v>
      </c>
      <c r="F3807" s="312" t="s">
        <v>1254</v>
      </c>
      <c r="H3807" s="6"/>
      <c r="I3807" s="307"/>
      <c r="J3807" s="6"/>
    </row>
    <row r="3808" spans="2:10" s="326" customFormat="1" ht="15">
      <c r="B3808" s="316">
        <v>42824.285590277999</v>
      </c>
      <c r="C3808" s="304">
        <v>150</v>
      </c>
      <c r="D3808" s="123">
        <f t="shared" si="59"/>
        <v>7.5</v>
      </c>
      <c r="E3808" s="304">
        <v>142.5</v>
      </c>
      <c r="F3808" s="312" t="s">
        <v>1314</v>
      </c>
      <c r="H3808" s="6"/>
      <c r="I3808" s="307"/>
      <c r="J3808" s="6"/>
    </row>
    <row r="3809" spans="2:10" s="326" customFormat="1" ht="15">
      <c r="B3809" s="316">
        <v>42824.287025463003</v>
      </c>
      <c r="C3809" s="304">
        <v>500</v>
      </c>
      <c r="D3809" s="123">
        <f t="shared" si="59"/>
        <v>25</v>
      </c>
      <c r="E3809" s="304">
        <v>475</v>
      </c>
      <c r="F3809" s="312" t="s">
        <v>3842</v>
      </c>
      <c r="H3809" s="6"/>
      <c r="I3809" s="307"/>
      <c r="J3809" s="6"/>
    </row>
    <row r="3810" spans="2:10" s="326" customFormat="1" ht="15">
      <c r="B3810" s="316">
        <v>42824.314108796003</v>
      </c>
      <c r="C3810" s="304">
        <v>10</v>
      </c>
      <c r="D3810" s="123">
        <f t="shared" si="59"/>
        <v>0.5</v>
      </c>
      <c r="E3810" s="304">
        <v>9.5</v>
      </c>
      <c r="F3810" s="312" t="s">
        <v>3843</v>
      </c>
      <c r="H3810" s="6"/>
      <c r="I3810" s="307"/>
      <c r="J3810" s="6"/>
    </row>
    <row r="3811" spans="2:10" s="326" customFormat="1" ht="15">
      <c r="B3811" s="316">
        <v>42824.322881943997</v>
      </c>
      <c r="C3811" s="304">
        <v>1000</v>
      </c>
      <c r="D3811" s="123">
        <f t="shared" si="59"/>
        <v>50</v>
      </c>
      <c r="E3811" s="304">
        <v>950</v>
      </c>
      <c r="F3811" s="312" t="s">
        <v>3844</v>
      </c>
      <c r="H3811" s="6"/>
      <c r="I3811" s="307"/>
      <c r="J3811" s="6"/>
    </row>
    <row r="3812" spans="2:10" s="326" customFormat="1" ht="15">
      <c r="B3812" s="316">
        <v>42824.326539351998</v>
      </c>
      <c r="C3812" s="304">
        <v>800</v>
      </c>
      <c r="D3812" s="123">
        <f t="shared" si="59"/>
        <v>40</v>
      </c>
      <c r="E3812" s="304">
        <v>760</v>
      </c>
      <c r="F3812" s="312" t="s">
        <v>1131</v>
      </c>
      <c r="H3812" s="6"/>
      <c r="I3812" s="307"/>
      <c r="J3812" s="6"/>
    </row>
    <row r="3813" spans="2:10" s="326" customFormat="1" ht="15">
      <c r="B3813" s="316">
        <v>42824.345717593002</v>
      </c>
      <c r="C3813" s="304">
        <v>42</v>
      </c>
      <c r="D3813" s="123">
        <f t="shared" si="59"/>
        <v>2.0799999999999983</v>
      </c>
      <c r="E3813" s="304">
        <v>39.92</v>
      </c>
      <c r="F3813" s="312" t="s">
        <v>3845</v>
      </c>
      <c r="H3813" s="6"/>
      <c r="I3813" s="307"/>
      <c r="J3813" s="6"/>
    </row>
    <row r="3814" spans="2:10" s="326" customFormat="1" ht="15">
      <c r="B3814" s="316">
        <v>42824.353912036997</v>
      </c>
      <c r="C3814" s="304">
        <v>100</v>
      </c>
      <c r="D3814" s="123">
        <f t="shared" si="59"/>
        <v>5</v>
      </c>
      <c r="E3814" s="304">
        <v>95</v>
      </c>
      <c r="F3814" s="312" t="s">
        <v>1198</v>
      </c>
      <c r="H3814" s="6"/>
      <c r="I3814" s="307"/>
      <c r="J3814" s="6"/>
    </row>
    <row r="3815" spans="2:10" s="326" customFormat="1" ht="15">
      <c r="B3815" s="316">
        <v>42824.358275462997</v>
      </c>
      <c r="C3815" s="304">
        <v>10</v>
      </c>
      <c r="D3815" s="123">
        <f t="shared" si="59"/>
        <v>0.69999999999999929</v>
      </c>
      <c r="E3815" s="304">
        <v>9.3000000000000007</v>
      </c>
      <c r="F3815" s="312" t="s">
        <v>1373</v>
      </c>
      <c r="H3815" s="6"/>
      <c r="I3815" s="307"/>
      <c r="J3815" s="6"/>
    </row>
    <row r="3816" spans="2:10" s="326" customFormat="1" ht="15">
      <c r="B3816" s="316">
        <v>42824.358831019003</v>
      </c>
      <c r="C3816" s="304">
        <v>25</v>
      </c>
      <c r="D3816" s="123">
        <f t="shared" si="59"/>
        <v>1.25</v>
      </c>
      <c r="E3816" s="304">
        <v>23.75</v>
      </c>
      <c r="F3816" s="312" t="s">
        <v>3808</v>
      </c>
      <c r="H3816" s="6"/>
      <c r="I3816" s="307"/>
      <c r="J3816" s="6"/>
    </row>
    <row r="3817" spans="2:10" s="326" customFormat="1" ht="15">
      <c r="B3817" s="316">
        <v>42824.362812500003</v>
      </c>
      <c r="C3817" s="304">
        <v>100</v>
      </c>
      <c r="D3817" s="123">
        <f t="shared" si="59"/>
        <v>5</v>
      </c>
      <c r="E3817" s="304">
        <v>95</v>
      </c>
      <c r="F3817" s="312" t="s">
        <v>1197</v>
      </c>
      <c r="H3817" s="6"/>
      <c r="I3817" s="307"/>
      <c r="J3817" s="6"/>
    </row>
    <row r="3818" spans="2:10" s="326" customFormat="1" ht="15">
      <c r="B3818" s="316">
        <v>42824.367546296002</v>
      </c>
      <c r="C3818" s="304">
        <v>150</v>
      </c>
      <c r="D3818" s="123">
        <f t="shared" si="59"/>
        <v>7.4300000000000068</v>
      </c>
      <c r="E3818" s="304">
        <v>142.57</v>
      </c>
      <c r="F3818" s="312" t="s">
        <v>2208</v>
      </c>
      <c r="H3818" s="6"/>
      <c r="I3818" s="307"/>
      <c r="J3818" s="6"/>
    </row>
    <row r="3819" spans="2:10" s="326" customFormat="1" ht="15">
      <c r="B3819" s="316">
        <v>42824.385798611002</v>
      </c>
      <c r="C3819" s="304">
        <v>50</v>
      </c>
      <c r="D3819" s="123">
        <f t="shared" si="59"/>
        <v>2.4799999999999969</v>
      </c>
      <c r="E3819" s="304">
        <v>47.52</v>
      </c>
      <c r="F3819" s="312" t="s">
        <v>1209</v>
      </c>
      <c r="H3819" s="6"/>
      <c r="I3819" s="307"/>
      <c r="J3819" s="6"/>
    </row>
    <row r="3820" spans="2:10" s="326" customFormat="1" ht="15">
      <c r="B3820" s="316">
        <v>42824.389328703997</v>
      </c>
      <c r="C3820" s="304">
        <v>500</v>
      </c>
      <c r="D3820" s="123">
        <f t="shared" si="59"/>
        <v>25</v>
      </c>
      <c r="E3820" s="304">
        <v>475</v>
      </c>
      <c r="F3820" s="312" t="s">
        <v>2816</v>
      </c>
      <c r="H3820" s="6"/>
      <c r="I3820" s="307"/>
      <c r="J3820" s="6"/>
    </row>
    <row r="3821" spans="2:10" s="326" customFormat="1" ht="15">
      <c r="B3821" s="316">
        <v>42824.395879629999</v>
      </c>
      <c r="C3821" s="304">
        <v>50</v>
      </c>
      <c r="D3821" s="123">
        <f t="shared" si="59"/>
        <v>2.4799999999999969</v>
      </c>
      <c r="E3821" s="304">
        <v>47.52</v>
      </c>
      <c r="F3821" s="312" t="s">
        <v>1209</v>
      </c>
      <c r="H3821" s="6"/>
      <c r="I3821" s="307"/>
      <c r="J3821" s="6"/>
    </row>
    <row r="3822" spans="2:10" s="326" customFormat="1" ht="15">
      <c r="B3822" s="316">
        <v>42824.401168981</v>
      </c>
      <c r="C3822" s="304">
        <v>100</v>
      </c>
      <c r="D3822" s="123">
        <f t="shared" si="59"/>
        <v>5</v>
      </c>
      <c r="E3822" s="304">
        <v>95</v>
      </c>
      <c r="F3822" s="312" t="s">
        <v>3846</v>
      </c>
      <c r="H3822" s="6"/>
      <c r="I3822" s="307"/>
      <c r="J3822" s="6"/>
    </row>
    <row r="3823" spans="2:10" s="326" customFormat="1" ht="15">
      <c r="B3823" s="316">
        <v>42824.407986111</v>
      </c>
      <c r="C3823" s="304">
        <v>50</v>
      </c>
      <c r="D3823" s="123">
        <f t="shared" si="59"/>
        <v>2.4799999999999969</v>
      </c>
      <c r="E3823" s="304">
        <v>47.52</v>
      </c>
      <c r="F3823" s="312" t="s">
        <v>3347</v>
      </c>
      <c r="H3823" s="6"/>
      <c r="I3823" s="307"/>
      <c r="J3823" s="6"/>
    </row>
    <row r="3824" spans="2:10" s="326" customFormat="1" ht="15">
      <c r="B3824" s="316">
        <v>42824.436388889</v>
      </c>
      <c r="C3824" s="304">
        <v>50</v>
      </c>
      <c r="D3824" s="123">
        <f t="shared" si="59"/>
        <v>2.4799999999999969</v>
      </c>
      <c r="E3824" s="304">
        <v>47.52</v>
      </c>
      <c r="F3824" s="312" t="s">
        <v>3847</v>
      </c>
      <c r="H3824" s="6"/>
      <c r="I3824" s="307"/>
      <c r="J3824" s="6"/>
    </row>
    <row r="3825" spans="2:10" s="326" customFormat="1" ht="15">
      <c r="B3825" s="316">
        <v>42824.453981480998</v>
      </c>
      <c r="C3825" s="304">
        <v>500</v>
      </c>
      <c r="D3825" s="123">
        <f t="shared" si="59"/>
        <v>24.75</v>
      </c>
      <c r="E3825" s="304">
        <v>475.25</v>
      </c>
      <c r="F3825" s="312" t="s">
        <v>2160</v>
      </c>
      <c r="H3825" s="6"/>
      <c r="I3825" s="307"/>
      <c r="J3825" s="6"/>
    </row>
    <row r="3826" spans="2:10" s="326" customFormat="1" ht="15">
      <c r="B3826" s="316">
        <v>42824.465706019</v>
      </c>
      <c r="C3826" s="304">
        <v>200</v>
      </c>
      <c r="D3826" s="123">
        <f t="shared" si="59"/>
        <v>10</v>
      </c>
      <c r="E3826" s="304">
        <v>190</v>
      </c>
      <c r="F3826" s="312" t="s">
        <v>3848</v>
      </c>
      <c r="H3826" s="6"/>
      <c r="I3826" s="307"/>
      <c r="J3826" s="6"/>
    </row>
    <row r="3827" spans="2:10" s="326" customFormat="1" ht="15">
      <c r="B3827" s="316">
        <v>42824.484444444002</v>
      </c>
      <c r="C3827" s="304">
        <v>100</v>
      </c>
      <c r="D3827" s="123">
        <f t="shared" si="59"/>
        <v>5</v>
      </c>
      <c r="E3827" s="304">
        <v>95</v>
      </c>
      <c r="F3827" s="312" t="s">
        <v>3849</v>
      </c>
      <c r="H3827" s="6"/>
      <c r="I3827" s="307"/>
      <c r="J3827" s="6"/>
    </row>
    <row r="3828" spans="2:10" s="326" customFormat="1" ht="15">
      <c r="B3828" s="316">
        <v>42824.485868055999</v>
      </c>
      <c r="C3828" s="304">
        <v>300</v>
      </c>
      <c r="D3828" s="123">
        <f t="shared" si="59"/>
        <v>15</v>
      </c>
      <c r="E3828" s="304">
        <v>285</v>
      </c>
      <c r="F3828" s="312" t="s">
        <v>3850</v>
      </c>
      <c r="H3828" s="6"/>
      <c r="I3828" s="307"/>
      <c r="J3828" s="6"/>
    </row>
    <row r="3829" spans="2:10" s="326" customFormat="1" ht="15">
      <c r="B3829" s="316">
        <v>42824.489247685</v>
      </c>
      <c r="C3829" s="304">
        <v>50</v>
      </c>
      <c r="D3829" s="123">
        <f t="shared" si="59"/>
        <v>3.5</v>
      </c>
      <c r="E3829" s="304">
        <v>46.5</v>
      </c>
      <c r="F3829" s="312" t="s">
        <v>3851</v>
      </c>
      <c r="H3829" s="6"/>
      <c r="I3829" s="307"/>
      <c r="J3829" s="6"/>
    </row>
    <row r="3830" spans="2:10" s="326" customFormat="1" ht="15">
      <c r="B3830" s="316">
        <v>42824.497256944</v>
      </c>
      <c r="C3830" s="304">
        <v>10</v>
      </c>
      <c r="D3830" s="123">
        <f t="shared" si="59"/>
        <v>0.69999999999999929</v>
      </c>
      <c r="E3830" s="304">
        <v>9.3000000000000007</v>
      </c>
      <c r="F3830" s="312" t="s">
        <v>3852</v>
      </c>
      <c r="H3830" s="6"/>
      <c r="I3830" s="307"/>
      <c r="J3830" s="6"/>
    </row>
    <row r="3831" spans="2:10" s="326" customFormat="1" ht="15">
      <c r="B3831" s="316">
        <v>42824.497546295999</v>
      </c>
      <c r="C3831" s="304">
        <v>300</v>
      </c>
      <c r="D3831" s="123">
        <f t="shared" si="59"/>
        <v>14.850000000000023</v>
      </c>
      <c r="E3831" s="304">
        <v>285.14999999999998</v>
      </c>
      <c r="F3831" s="312" t="s">
        <v>1162</v>
      </c>
      <c r="H3831" s="6"/>
      <c r="I3831" s="307"/>
      <c r="J3831" s="6"/>
    </row>
    <row r="3832" spans="2:10" s="326" customFormat="1" ht="15">
      <c r="B3832" s="316">
        <v>42824.510335648003</v>
      </c>
      <c r="C3832" s="304">
        <v>300</v>
      </c>
      <c r="D3832" s="123">
        <f t="shared" si="59"/>
        <v>15</v>
      </c>
      <c r="E3832" s="304">
        <v>285</v>
      </c>
      <c r="F3832" s="312" t="s">
        <v>3853</v>
      </c>
      <c r="H3832" s="6"/>
      <c r="I3832" s="307"/>
      <c r="J3832" s="6"/>
    </row>
    <row r="3833" spans="2:10" s="326" customFormat="1" ht="15">
      <c r="B3833" s="316">
        <v>42824.535081018999</v>
      </c>
      <c r="C3833" s="304">
        <v>10</v>
      </c>
      <c r="D3833" s="123">
        <f t="shared" si="59"/>
        <v>0.69999999999999929</v>
      </c>
      <c r="E3833" s="304">
        <v>9.3000000000000007</v>
      </c>
      <c r="F3833" s="312" t="s">
        <v>3852</v>
      </c>
      <c r="H3833" s="6"/>
      <c r="I3833" s="307"/>
      <c r="J3833" s="6"/>
    </row>
    <row r="3834" spans="2:10" s="326" customFormat="1" ht="15">
      <c r="B3834" s="316">
        <v>42824.546296296001</v>
      </c>
      <c r="C3834" s="304">
        <v>50</v>
      </c>
      <c r="D3834" s="123">
        <f t="shared" si="59"/>
        <v>3.5</v>
      </c>
      <c r="E3834" s="304">
        <v>46.5</v>
      </c>
      <c r="F3834" s="312" t="s">
        <v>1171</v>
      </c>
      <c r="H3834" s="6"/>
      <c r="I3834" s="307"/>
      <c r="J3834" s="6"/>
    </row>
    <row r="3835" spans="2:10" s="326" customFormat="1" ht="15">
      <c r="B3835" s="316">
        <v>42824.550856481001</v>
      </c>
      <c r="C3835" s="304">
        <v>100</v>
      </c>
      <c r="D3835" s="123">
        <f t="shared" si="59"/>
        <v>5</v>
      </c>
      <c r="E3835" s="304">
        <v>95</v>
      </c>
      <c r="F3835" s="312" t="s">
        <v>1390</v>
      </c>
      <c r="H3835" s="6"/>
      <c r="I3835" s="307"/>
      <c r="J3835" s="6"/>
    </row>
    <row r="3836" spans="2:10" s="326" customFormat="1" ht="15">
      <c r="B3836" s="316">
        <v>42824.554953703999</v>
      </c>
      <c r="C3836" s="304">
        <v>50</v>
      </c>
      <c r="D3836" s="123">
        <f t="shared" si="59"/>
        <v>2.5</v>
      </c>
      <c r="E3836" s="304">
        <v>47.5</v>
      </c>
      <c r="F3836" s="312" t="s">
        <v>3854</v>
      </c>
      <c r="H3836" s="6"/>
      <c r="I3836" s="307"/>
      <c r="J3836" s="6"/>
    </row>
    <row r="3837" spans="2:10" s="326" customFormat="1" ht="15">
      <c r="B3837" s="316">
        <v>42824.561909721997</v>
      </c>
      <c r="C3837" s="304">
        <v>500</v>
      </c>
      <c r="D3837" s="123">
        <f t="shared" si="59"/>
        <v>24.75</v>
      </c>
      <c r="E3837" s="304">
        <v>475.25</v>
      </c>
      <c r="F3837" s="312" t="s">
        <v>1994</v>
      </c>
      <c r="H3837" s="6"/>
      <c r="I3837" s="307"/>
      <c r="J3837" s="6"/>
    </row>
    <row r="3838" spans="2:10" s="326" customFormat="1" ht="15">
      <c r="B3838" s="316">
        <v>42824.562858796002</v>
      </c>
      <c r="C3838" s="304">
        <v>100</v>
      </c>
      <c r="D3838" s="123">
        <f t="shared" si="59"/>
        <v>5</v>
      </c>
      <c r="E3838" s="304">
        <v>95</v>
      </c>
      <c r="F3838" s="312" t="s">
        <v>2855</v>
      </c>
      <c r="H3838" s="6"/>
      <c r="I3838" s="307"/>
      <c r="J3838" s="6"/>
    </row>
    <row r="3839" spans="2:10" s="326" customFormat="1" ht="15">
      <c r="B3839" s="316">
        <v>42824.574629629999</v>
      </c>
      <c r="C3839" s="304">
        <v>50</v>
      </c>
      <c r="D3839" s="123">
        <f t="shared" si="59"/>
        <v>2.5</v>
      </c>
      <c r="E3839" s="304">
        <v>47.5</v>
      </c>
      <c r="F3839" s="312" t="s">
        <v>3855</v>
      </c>
      <c r="H3839" s="6"/>
      <c r="I3839" s="307"/>
      <c r="J3839" s="6"/>
    </row>
    <row r="3840" spans="2:10" s="326" customFormat="1" ht="15">
      <c r="B3840" s="316">
        <v>42824.579224537003</v>
      </c>
      <c r="C3840" s="304">
        <v>100</v>
      </c>
      <c r="D3840" s="123">
        <f t="shared" si="59"/>
        <v>4.9500000000000028</v>
      </c>
      <c r="E3840" s="304">
        <v>95.05</v>
      </c>
      <c r="F3840" s="312" t="s">
        <v>3856</v>
      </c>
      <c r="H3840" s="6"/>
      <c r="I3840" s="307"/>
      <c r="J3840" s="6"/>
    </row>
    <row r="3841" spans="2:10" s="326" customFormat="1" ht="15">
      <c r="B3841" s="316">
        <v>42824.580543980999</v>
      </c>
      <c r="C3841" s="304">
        <v>95</v>
      </c>
      <c r="D3841" s="123">
        <f t="shared" si="59"/>
        <v>4.7000000000000028</v>
      </c>
      <c r="E3841" s="304">
        <v>90.3</v>
      </c>
      <c r="F3841" s="312" t="s">
        <v>3856</v>
      </c>
      <c r="H3841" s="6"/>
      <c r="I3841" s="307"/>
      <c r="J3841" s="6"/>
    </row>
    <row r="3842" spans="2:10" s="326" customFormat="1" ht="15">
      <c r="B3842" s="316">
        <v>42824.592037037</v>
      </c>
      <c r="C3842" s="304">
        <v>300</v>
      </c>
      <c r="D3842" s="123">
        <f t="shared" si="59"/>
        <v>15</v>
      </c>
      <c r="E3842" s="304">
        <v>285</v>
      </c>
      <c r="F3842" s="312" t="s">
        <v>3857</v>
      </c>
      <c r="H3842" s="6"/>
      <c r="I3842" s="307"/>
      <c r="J3842" s="6"/>
    </row>
    <row r="3843" spans="2:10" s="326" customFormat="1" ht="15">
      <c r="B3843" s="316">
        <v>42824.592337962997</v>
      </c>
      <c r="C3843" s="304">
        <v>200</v>
      </c>
      <c r="D3843" s="123">
        <f t="shared" si="59"/>
        <v>10</v>
      </c>
      <c r="E3843" s="304">
        <v>190</v>
      </c>
      <c r="F3843" s="312" t="s">
        <v>3858</v>
      </c>
      <c r="H3843" s="6"/>
      <c r="I3843" s="307"/>
      <c r="J3843" s="6"/>
    </row>
    <row r="3844" spans="2:10" s="326" customFormat="1" ht="15">
      <c r="B3844" s="316">
        <v>42824.617476852</v>
      </c>
      <c r="C3844" s="304">
        <v>200</v>
      </c>
      <c r="D3844" s="123">
        <f t="shared" si="59"/>
        <v>10</v>
      </c>
      <c r="E3844" s="304">
        <v>190</v>
      </c>
      <c r="F3844" s="312" t="s">
        <v>3744</v>
      </c>
      <c r="H3844" s="6"/>
      <c r="I3844" s="307"/>
      <c r="J3844" s="6"/>
    </row>
    <row r="3845" spans="2:10" s="326" customFormat="1" ht="15">
      <c r="B3845" s="316">
        <v>42824.624918980997</v>
      </c>
      <c r="C3845" s="304">
        <v>25</v>
      </c>
      <c r="D3845" s="123">
        <f t="shared" si="59"/>
        <v>1.25</v>
      </c>
      <c r="E3845" s="304">
        <v>23.75</v>
      </c>
      <c r="F3845" s="312" t="s">
        <v>3859</v>
      </c>
      <c r="H3845" s="6"/>
      <c r="I3845" s="307"/>
      <c r="J3845" s="6"/>
    </row>
    <row r="3846" spans="2:10" s="326" customFormat="1" ht="15">
      <c r="B3846" s="316">
        <v>42824.659733795997</v>
      </c>
      <c r="C3846" s="304">
        <v>100</v>
      </c>
      <c r="D3846" s="123">
        <f t="shared" ref="D3846:D3909" si="60">C3846-E3846</f>
        <v>5</v>
      </c>
      <c r="E3846" s="304">
        <v>95</v>
      </c>
      <c r="F3846" s="312" t="s">
        <v>3860</v>
      </c>
      <c r="H3846" s="6"/>
      <c r="I3846" s="307"/>
      <c r="J3846" s="6"/>
    </row>
    <row r="3847" spans="2:10" s="326" customFormat="1" ht="15">
      <c r="B3847" s="316">
        <v>42824.664050926003</v>
      </c>
      <c r="C3847" s="304">
        <v>1158</v>
      </c>
      <c r="D3847" s="123">
        <f t="shared" si="60"/>
        <v>57.900000000000091</v>
      </c>
      <c r="E3847" s="304">
        <v>1100.0999999999999</v>
      </c>
      <c r="F3847" s="312" t="s">
        <v>3860</v>
      </c>
      <c r="H3847" s="6"/>
      <c r="I3847" s="307"/>
      <c r="J3847" s="6"/>
    </row>
    <row r="3848" spans="2:10" s="326" customFormat="1" ht="15">
      <c r="B3848" s="316">
        <v>42824.692916667002</v>
      </c>
      <c r="C3848" s="304">
        <v>100</v>
      </c>
      <c r="D3848" s="123">
        <f t="shared" si="60"/>
        <v>5</v>
      </c>
      <c r="E3848" s="304">
        <v>95</v>
      </c>
      <c r="F3848" s="312" t="s">
        <v>3861</v>
      </c>
      <c r="H3848" s="6"/>
      <c r="I3848" s="307"/>
      <c r="J3848" s="6"/>
    </row>
    <row r="3849" spans="2:10" s="326" customFormat="1" ht="15">
      <c r="B3849" s="316">
        <v>42824.700543981002</v>
      </c>
      <c r="C3849" s="304">
        <v>10</v>
      </c>
      <c r="D3849" s="123">
        <f t="shared" si="60"/>
        <v>0.69999999999999929</v>
      </c>
      <c r="E3849" s="304">
        <v>9.3000000000000007</v>
      </c>
      <c r="F3849" s="312" t="s">
        <v>3862</v>
      </c>
      <c r="H3849" s="6"/>
      <c r="I3849" s="307"/>
      <c r="J3849" s="6"/>
    </row>
    <row r="3850" spans="2:10" s="326" customFormat="1" ht="15">
      <c r="B3850" s="316">
        <v>42824.745682870001</v>
      </c>
      <c r="C3850" s="304">
        <v>50</v>
      </c>
      <c r="D3850" s="123">
        <f t="shared" si="60"/>
        <v>2.5</v>
      </c>
      <c r="E3850" s="304">
        <v>47.5</v>
      </c>
      <c r="F3850" s="312" t="s">
        <v>2003</v>
      </c>
      <c r="H3850" s="6"/>
      <c r="I3850" s="307"/>
      <c r="J3850" s="6"/>
    </row>
    <row r="3851" spans="2:10" s="326" customFormat="1" ht="15">
      <c r="B3851" s="316">
        <v>42824.766168980997</v>
      </c>
      <c r="C3851" s="304">
        <v>200</v>
      </c>
      <c r="D3851" s="123">
        <f t="shared" si="60"/>
        <v>10</v>
      </c>
      <c r="E3851" s="304">
        <v>190</v>
      </c>
      <c r="F3851" s="312" t="s">
        <v>3863</v>
      </c>
      <c r="H3851" s="6"/>
      <c r="I3851" s="307"/>
      <c r="J3851" s="6"/>
    </row>
    <row r="3852" spans="2:10" s="326" customFormat="1" ht="15">
      <c r="B3852" s="316">
        <v>42824.770879629999</v>
      </c>
      <c r="C3852" s="304">
        <v>70</v>
      </c>
      <c r="D3852" s="123">
        <f t="shared" si="60"/>
        <v>4.9000000000000057</v>
      </c>
      <c r="E3852" s="304">
        <v>65.099999999999994</v>
      </c>
      <c r="F3852" s="312" t="s">
        <v>3864</v>
      </c>
      <c r="H3852" s="6"/>
      <c r="I3852" s="307"/>
      <c r="J3852" s="6"/>
    </row>
    <row r="3853" spans="2:10" s="326" customFormat="1" ht="15">
      <c r="B3853" s="316">
        <v>42824.803078703997</v>
      </c>
      <c r="C3853" s="304">
        <v>85</v>
      </c>
      <c r="D3853" s="123">
        <f t="shared" si="60"/>
        <v>4.25</v>
      </c>
      <c r="E3853" s="304">
        <v>80.75</v>
      </c>
      <c r="F3853" s="312" t="s">
        <v>1317</v>
      </c>
      <c r="H3853" s="6"/>
      <c r="I3853" s="307"/>
      <c r="J3853" s="6"/>
    </row>
    <row r="3854" spans="2:10" s="326" customFormat="1" ht="15">
      <c r="B3854" s="316">
        <v>42824.806967593002</v>
      </c>
      <c r="C3854" s="304">
        <v>90</v>
      </c>
      <c r="D3854" s="123">
        <f t="shared" si="60"/>
        <v>4.5</v>
      </c>
      <c r="E3854" s="304">
        <v>85.5</v>
      </c>
      <c r="F3854" s="312" t="s">
        <v>1317</v>
      </c>
      <c r="H3854" s="6"/>
      <c r="I3854" s="307"/>
      <c r="J3854" s="6"/>
    </row>
    <row r="3855" spans="2:10" s="326" customFormat="1" ht="15">
      <c r="B3855" s="316">
        <v>42824.810613426002</v>
      </c>
      <c r="C3855" s="304">
        <v>200</v>
      </c>
      <c r="D3855" s="123">
        <f t="shared" si="60"/>
        <v>10</v>
      </c>
      <c r="E3855" s="304">
        <v>190</v>
      </c>
      <c r="F3855" s="312" t="s">
        <v>3865</v>
      </c>
      <c r="H3855" s="6"/>
      <c r="I3855" s="307"/>
      <c r="J3855" s="6"/>
    </row>
    <row r="3856" spans="2:10" s="326" customFormat="1" ht="15">
      <c r="B3856" s="316">
        <v>42824.824201388998</v>
      </c>
      <c r="C3856" s="304">
        <v>50</v>
      </c>
      <c r="D3856" s="123">
        <f t="shared" si="60"/>
        <v>2.5</v>
      </c>
      <c r="E3856" s="304">
        <v>47.5</v>
      </c>
      <c r="F3856" s="312" t="s">
        <v>3866</v>
      </c>
      <c r="H3856" s="6"/>
      <c r="I3856" s="307"/>
      <c r="J3856" s="6"/>
    </row>
    <row r="3857" spans="2:10" s="326" customFormat="1" ht="15">
      <c r="B3857" s="316">
        <v>42824.860648148002</v>
      </c>
      <c r="C3857" s="304">
        <v>100</v>
      </c>
      <c r="D3857" s="123">
        <f t="shared" si="60"/>
        <v>5</v>
      </c>
      <c r="E3857" s="304">
        <v>95</v>
      </c>
      <c r="F3857" s="312" t="s">
        <v>3867</v>
      </c>
      <c r="H3857" s="6"/>
      <c r="I3857" s="307"/>
      <c r="J3857" s="6"/>
    </row>
    <row r="3858" spans="2:10" s="326" customFormat="1" ht="15">
      <c r="B3858" s="316">
        <v>42824.870462963001</v>
      </c>
      <c r="C3858" s="304">
        <v>50</v>
      </c>
      <c r="D3858" s="123">
        <f t="shared" si="60"/>
        <v>2.5</v>
      </c>
      <c r="E3858" s="304">
        <v>47.5</v>
      </c>
      <c r="F3858" s="312" t="s">
        <v>3868</v>
      </c>
      <c r="H3858" s="6"/>
      <c r="I3858" s="307"/>
      <c r="J3858" s="6"/>
    </row>
    <row r="3859" spans="2:10" s="326" customFormat="1" ht="15">
      <c r="B3859" s="316">
        <v>42824.890405093</v>
      </c>
      <c r="C3859" s="304">
        <v>50</v>
      </c>
      <c r="D3859" s="123">
        <f t="shared" si="60"/>
        <v>2.5</v>
      </c>
      <c r="E3859" s="304">
        <v>47.5</v>
      </c>
      <c r="F3859" s="312" t="s">
        <v>1684</v>
      </c>
      <c r="H3859" s="6"/>
      <c r="I3859" s="307"/>
      <c r="J3859" s="6"/>
    </row>
    <row r="3860" spans="2:10" s="326" customFormat="1" ht="15">
      <c r="B3860" s="316">
        <v>42824.963807870001</v>
      </c>
      <c r="C3860" s="304">
        <v>500</v>
      </c>
      <c r="D3860" s="123">
        <f t="shared" si="60"/>
        <v>25</v>
      </c>
      <c r="E3860" s="304">
        <v>475</v>
      </c>
      <c r="F3860" s="312" t="s">
        <v>3869</v>
      </c>
      <c r="H3860" s="6"/>
      <c r="I3860" s="307"/>
      <c r="J3860" s="6"/>
    </row>
    <row r="3861" spans="2:10" s="326" customFormat="1" ht="15">
      <c r="B3861" s="316">
        <v>42824.989467592997</v>
      </c>
      <c r="C3861" s="304">
        <v>350</v>
      </c>
      <c r="D3861" s="123">
        <f t="shared" si="60"/>
        <v>17.5</v>
      </c>
      <c r="E3861" s="304">
        <v>332.5</v>
      </c>
      <c r="F3861" s="312" t="s">
        <v>1328</v>
      </c>
      <c r="H3861" s="6"/>
      <c r="I3861" s="307"/>
      <c r="J3861" s="6"/>
    </row>
    <row r="3862" spans="2:10" s="326" customFormat="1" ht="15">
      <c r="B3862" s="316">
        <v>42825.034606481</v>
      </c>
      <c r="C3862" s="304">
        <v>50</v>
      </c>
      <c r="D3862" s="123">
        <f t="shared" si="60"/>
        <v>2.4799999999999969</v>
      </c>
      <c r="E3862" s="304">
        <v>47.52</v>
      </c>
      <c r="F3862" s="312" t="s">
        <v>3870</v>
      </c>
      <c r="H3862" s="6"/>
      <c r="I3862" s="307"/>
      <c r="J3862" s="6"/>
    </row>
    <row r="3863" spans="2:10" s="326" customFormat="1" ht="15">
      <c r="B3863" s="316">
        <v>42825.079861111</v>
      </c>
      <c r="C3863" s="304">
        <v>50</v>
      </c>
      <c r="D3863" s="123">
        <f t="shared" si="60"/>
        <v>2.5</v>
      </c>
      <c r="E3863" s="304">
        <v>47.5</v>
      </c>
      <c r="F3863" s="312" t="s">
        <v>2262</v>
      </c>
      <c r="H3863" s="6"/>
      <c r="I3863" s="307"/>
      <c r="J3863" s="6"/>
    </row>
    <row r="3864" spans="2:10" s="326" customFormat="1" ht="15">
      <c r="B3864" s="316">
        <v>42825.117905093</v>
      </c>
      <c r="C3864" s="304">
        <v>1000</v>
      </c>
      <c r="D3864" s="123">
        <f t="shared" si="60"/>
        <v>50</v>
      </c>
      <c r="E3864" s="304">
        <v>950</v>
      </c>
      <c r="F3864" s="312" t="s">
        <v>3871</v>
      </c>
      <c r="H3864" s="6"/>
      <c r="I3864" s="307"/>
      <c r="J3864" s="6"/>
    </row>
    <row r="3865" spans="2:10" s="326" customFormat="1" ht="15">
      <c r="B3865" s="316">
        <v>42825.161828703996</v>
      </c>
      <c r="C3865" s="304">
        <v>70</v>
      </c>
      <c r="D3865" s="123">
        <f t="shared" si="60"/>
        <v>3.5</v>
      </c>
      <c r="E3865" s="304">
        <v>66.5</v>
      </c>
      <c r="F3865" s="312" t="s">
        <v>3872</v>
      </c>
      <c r="H3865" s="6"/>
      <c r="I3865" s="307"/>
      <c r="J3865" s="6"/>
    </row>
    <row r="3866" spans="2:10" s="326" customFormat="1" ht="15">
      <c r="B3866" s="316">
        <v>42825.253587963001</v>
      </c>
      <c r="C3866" s="304">
        <v>25</v>
      </c>
      <c r="D3866" s="123">
        <f t="shared" si="60"/>
        <v>1.25</v>
      </c>
      <c r="E3866" s="304">
        <v>23.75</v>
      </c>
      <c r="F3866" s="312" t="s">
        <v>3808</v>
      </c>
      <c r="H3866" s="6"/>
      <c r="I3866" s="307"/>
      <c r="J3866" s="6"/>
    </row>
    <row r="3867" spans="2:10" s="326" customFormat="1" ht="15">
      <c r="B3867" s="316">
        <v>42825.279664351998</v>
      </c>
      <c r="C3867" s="304">
        <v>10</v>
      </c>
      <c r="D3867" s="123">
        <f t="shared" si="60"/>
        <v>0.5</v>
      </c>
      <c r="E3867" s="304">
        <v>9.5</v>
      </c>
      <c r="F3867" s="312" t="s">
        <v>1254</v>
      </c>
      <c r="H3867" s="6"/>
      <c r="I3867" s="307"/>
      <c r="J3867" s="6"/>
    </row>
    <row r="3868" spans="2:10" s="326" customFormat="1" ht="15">
      <c r="B3868" s="316">
        <v>42825.337604166998</v>
      </c>
      <c r="C3868" s="304">
        <v>100</v>
      </c>
      <c r="D3868" s="123">
        <f t="shared" si="60"/>
        <v>5</v>
      </c>
      <c r="E3868" s="304">
        <v>95</v>
      </c>
      <c r="F3868" s="312" t="s">
        <v>3873</v>
      </c>
      <c r="H3868" s="6"/>
      <c r="I3868" s="307"/>
      <c r="J3868" s="6"/>
    </row>
    <row r="3869" spans="2:10" s="326" customFormat="1" ht="15">
      <c r="B3869" s="316">
        <v>42825.337824073998</v>
      </c>
      <c r="C3869" s="304">
        <v>100</v>
      </c>
      <c r="D3869" s="123">
        <f t="shared" si="60"/>
        <v>5</v>
      </c>
      <c r="E3869" s="304">
        <v>95</v>
      </c>
      <c r="F3869" s="312" t="s">
        <v>3874</v>
      </c>
      <c r="H3869" s="6"/>
      <c r="I3869" s="307"/>
      <c r="J3869" s="6"/>
    </row>
    <row r="3870" spans="2:10" s="326" customFormat="1" ht="15">
      <c r="B3870" s="316">
        <v>42825.371828704003</v>
      </c>
      <c r="C3870" s="304">
        <v>300</v>
      </c>
      <c r="D3870" s="123">
        <f t="shared" si="60"/>
        <v>21</v>
      </c>
      <c r="E3870" s="304">
        <v>279</v>
      </c>
      <c r="F3870" s="312" t="s">
        <v>3875</v>
      </c>
      <c r="H3870" s="6"/>
      <c r="I3870" s="307"/>
      <c r="J3870" s="6"/>
    </row>
    <row r="3871" spans="2:10" s="326" customFormat="1" ht="15">
      <c r="B3871" s="316">
        <v>42825.383796296002</v>
      </c>
      <c r="C3871" s="304">
        <v>300</v>
      </c>
      <c r="D3871" s="123">
        <f t="shared" si="60"/>
        <v>15</v>
      </c>
      <c r="E3871" s="304">
        <v>285</v>
      </c>
      <c r="F3871" s="312" t="s">
        <v>2847</v>
      </c>
      <c r="H3871" s="6"/>
      <c r="I3871" s="307"/>
      <c r="J3871" s="6"/>
    </row>
    <row r="3872" spans="2:10" s="326" customFormat="1" ht="15">
      <c r="B3872" s="316">
        <v>42825.397546296001</v>
      </c>
      <c r="C3872" s="304">
        <v>100</v>
      </c>
      <c r="D3872" s="123">
        <f t="shared" si="60"/>
        <v>5</v>
      </c>
      <c r="E3872" s="304">
        <v>95</v>
      </c>
      <c r="F3872" s="312" t="s">
        <v>3876</v>
      </c>
      <c r="H3872" s="6"/>
      <c r="I3872" s="307"/>
      <c r="J3872" s="6"/>
    </row>
    <row r="3873" spans="2:10" s="326" customFormat="1" ht="15">
      <c r="B3873" s="316">
        <v>42825.410520833</v>
      </c>
      <c r="C3873" s="304">
        <v>300</v>
      </c>
      <c r="D3873" s="123">
        <f t="shared" si="60"/>
        <v>15</v>
      </c>
      <c r="E3873" s="304">
        <v>285</v>
      </c>
      <c r="F3873" s="312" t="s">
        <v>3877</v>
      </c>
      <c r="H3873" s="6"/>
      <c r="I3873" s="307"/>
      <c r="J3873" s="6"/>
    </row>
    <row r="3874" spans="2:10" s="326" customFormat="1" ht="15">
      <c r="B3874" s="316">
        <v>42825.413726851999</v>
      </c>
      <c r="C3874" s="304">
        <v>150</v>
      </c>
      <c r="D3874" s="123">
        <f t="shared" si="60"/>
        <v>7.5</v>
      </c>
      <c r="E3874" s="304">
        <v>142.5</v>
      </c>
      <c r="F3874" s="312" t="s">
        <v>1314</v>
      </c>
      <c r="H3874" s="6"/>
      <c r="I3874" s="307"/>
      <c r="J3874" s="6"/>
    </row>
    <row r="3875" spans="2:10" s="326" customFormat="1" ht="15">
      <c r="B3875" s="316">
        <v>42825.424861111002</v>
      </c>
      <c r="C3875" s="304">
        <v>100</v>
      </c>
      <c r="D3875" s="123">
        <f t="shared" si="60"/>
        <v>4.9500000000000028</v>
      </c>
      <c r="E3875" s="304">
        <v>95.05</v>
      </c>
      <c r="F3875" s="312" t="s">
        <v>1243</v>
      </c>
      <c r="H3875" s="6"/>
      <c r="I3875" s="307"/>
      <c r="J3875" s="6"/>
    </row>
    <row r="3876" spans="2:10" s="326" customFormat="1" ht="15">
      <c r="B3876" s="316">
        <v>42825.432928241004</v>
      </c>
      <c r="C3876" s="304">
        <v>50</v>
      </c>
      <c r="D3876" s="123">
        <f t="shared" si="60"/>
        <v>2.4799999999999969</v>
      </c>
      <c r="E3876" s="304">
        <v>47.52</v>
      </c>
      <c r="F3876" s="312" t="s">
        <v>3878</v>
      </c>
      <c r="H3876" s="6"/>
      <c r="I3876" s="307"/>
      <c r="J3876" s="6"/>
    </row>
    <row r="3877" spans="2:10" s="326" customFormat="1" ht="15">
      <c r="B3877" s="316">
        <v>42825.447280093002</v>
      </c>
      <c r="C3877" s="304">
        <v>150</v>
      </c>
      <c r="D3877" s="123">
        <f t="shared" si="60"/>
        <v>7.5</v>
      </c>
      <c r="E3877" s="304">
        <v>142.5</v>
      </c>
      <c r="F3877" s="312" t="s">
        <v>3879</v>
      </c>
      <c r="H3877" s="6"/>
      <c r="I3877" s="307"/>
      <c r="J3877" s="6"/>
    </row>
    <row r="3878" spans="2:10" s="326" customFormat="1" ht="15">
      <c r="B3878" s="316">
        <v>42825.466724537</v>
      </c>
      <c r="C3878" s="304">
        <v>120</v>
      </c>
      <c r="D3878" s="123">
        <f t="shared" si="60"/>
        <v>6</v>
      </c>
      <c r="E3878" s="304">
        <v>114</v>
      </c>
      <c r="F3878" s="312" t="s">
        <v>1045</v>
      </c>
      <c r="H3878" s="6"/>
      <c r="I3878" s="307"/>
      <c r="J3878" s="6"/>
    </row>
    <row r="3879" spans="2:10" s="326" customFormat="1" ht="15">
      <c r="B3879" s="316">
        <v>42825.488680556002</v>
      </c>
      <c r="C3879" s="304">
        <v>50</v>
      </c>
      <c r="D3879" s="123">
        <f t="shared" si="60"/>
        <v>2.5</v>
      </c>
      <c r="E3879" s="304">
        <v>47.5</v>
      </c>
      <c r="F3879" s="312" t="s">
        <v>1414</v>
      </c>
      <c r="H3879" s="6"/>
      <c r="I3879" s="307"/>
      <c r="J3879" s="6"/>
    </row>
    <row r="3880" spans="2:10" s="326" customFormat="1" ht="15">
      <c r="B3880" s="316">
        <v>42825.500474537002</v>
      </c>
      <c r="C3880" s="304">
        <v>300</v>
      </c>
      <c r="D3880" s="123">
        <f t="shared" si="60"/>
        <v>21</v>
      </c>
      <c r="E3880" s="304">
        <v>279</v>
      </c>
      <c r="F3880" s="312" t="s">
        <v>3880</v>
      </c>
      <c r="H3880" s="6"/>
      <c r="I3880" s="307"/>
      <c r="J3880" s="6"/>
    </row>
    <row r="3881" spans="2:10" s="326" customFormat="1" ht="15">
      <c r="B3881" s="316">
        <v>42825.532766204</v>
      </c>
      <c r="C3881" s="304">
        <v>40</v>
      </c>
      <c r="D3881" s="123">
        <f t="shared" si="60"/>
        <v>1.9799999999999969</v>
      </c>
      <c r="E3881" s="304">
        <v>38.020000000000003</v>
      </c>
      <c r="F3881" s="312" t="s">
        <v>2481</v>
      </c>
      <c r="H3881" s="6"/>
      <c r="I3881" s="307"/>
      <c r="J3881" s="6"/>
    </row>
    <row r="3882" spans="2:10" s="326" customFormat="1" ht="15">
      <c r="B3882" s="316">
        <v>42825.534768518999</v>
      </c>
      <c r="C3882" s="304">
        <v>200</v>
      </c>
      <c r="D3882" s="123">
        <f t="shared" si="60"/>
        <v>9.9000000000000057</v>
      </c>
      <c r="E3882" s="304">
        <v>190.1</v>
      </c>
      <c r="F3882" s="312" t="s">
        <v>3640</v>
      </c>
      <c r="H3882" s="6"/>
      <c r="I3882" s="307"/>
      <c r="J3882" s="6"/>
    </row>
    <row r="3883" spans="2:10" s="326" customFormat="1" ht="15">
      <c r="B3883" s="316">
        <v>42825.558275463001</v>
      </c>
      <c r="C3883" s="304">
        <v>300</v>
      </c>
      <c r="D3883" s="123">
        <f t="shared" si="60"/>
        <v>15</v>
      </c>
      <c r="E3883" s="304">
        <v>285</v>
      </c>
      <c r="F3883" s="312" t="s">
        <v>3881</v>
      </c>
      <c r="H3883" s="6"/>
      <c r="I3883" s="307"/>
      <c r="J3883" s="6"/>
    </row>
    <row r="3884" spans="2:10" s="326" customFormat="1" ht="15">
      <c r="B3884" s="316">
        <v>42825.573877315001</v>
      </c>
      <c r="C3884" s="304">
        <v>100</v>
      </c>
      <c r="D3884" s="123">
        <f t="shared" si="60"/>
        <v>5</v>
      </c>
      <c r="E3884" s="304">
        <v>95</v>
      </c>
      <c r="F3884" s="312" t="s">
        <v>1300</v>
      </c>
      <c r="H3884" s="6"/>
      <c r="I3884" s="307"/>
      <c r="J3884" s="6"/>
    </row>
    <row r="3885" spans="2:10" s="326" customFormat="1" ht="15">
      <c r="B3885" s="316">
        <v>42825.583194444</v>
      </c>
      <c r="C3885" s="304">
        <v>300</v>
      </c>
      <c r="D3885" s="123">
        <f t="shared" si="60"/>
        <v>15</v>
      </c>
      <c r="E3885" s="304">
        <v>285</v>
      </c>
      <c r="F3885" s="312" t="s">
        <v>2488</v>
      </c>
      <c r="H3885" s="6"/>
      <c r="I3885" s="307"/>
      <c r="J3885" s="6"/>
    </row>
    <row r="3886" spans="2:10" s="326" customFormat="1" ht="15">
      <c r="B3886" s="316">
        <v>42825.588414352002</v>
      </c>
      <c r="C3886" s="304">
        <v>166</v>
      </c>
      <c r="D3886" s="123">
        <f t="shared" si="60"/>
        <v>8.3000000000000114</v>
      </c>
      <c r="E3886" s="304">
        <v>157.69999999999999</v>
      </c>
      <c r="F3886" s="312" t="s">
        <v>2695</v>
      </c>
      <c r="H3886" s="6"/>
      <c r="I3886" s="307"/>
      <c r="J3886" s="6"/>
    </row>
    <row r="3887" spans="2:10" s="326" customFormat="1" ht="15">
      <c r="B3887" s="316">
        <v>42825.589097222</v>
      </c>
      <c r="C3887" s="304">
        <v>200</v>
      </c>
      <c r="D3887" s="123">
        <f t="shared" si="60"/>
        <v>10</v>
      </c>
      <c r="E3887" s="304">
        <v>190</v>
      </c>
      <c r="F3887" s="312" t="s">
        <v>2156</v>
      </c>
      <c r="H3887" s="6"/>
      <c r="I3887" s="307"/>
      <c r="J3887" s="6"/>
    </row>
    <row r="3888" spans="2:10" s="326" customFormat="1" ht="15">
      <c r="B3888" s="316">
        <v>42825.594525462999</v>
      </c>
      <c r="C3888" s="304">
        <v>100</v>
      </c>
      <c r="D3888" s="123">
        <f t="shared" si="60"/>
        <v>4.9500000000000028</v>
      </c>
      <c r="E3888" s="304">
        <v>95.05</v>
      </c>
      <c r="F3888" s="312" t="s">
        <v>3882</v>
      </c>
      <c r="H3888" s="6"/>
      <c r="I3888" s="307"/>
      <c r="J3888" s="6"/>
    </row>
    <row r="3889" spans="2:10" s="326" customFormat="1" ht="15">
      <c r="B3889" s="316">
        <v>42825.624120369997</v>
      </c>
      <c r="C3889" s="304">
        <v>200</v>
      </c>
      <c r="D3889" s="123">
        <f t="shared" si="60"/>
        <v>10</v>
      </c>
      <c r="E3889" s="304">
        <v>190</v>
      </c>
      <c r="F3889" s="312" t="s">
        <v>3883</v>
      </c>
      <c r="H3889" s="6"/>
      <c r="I3889" s="307"/>
      <c r="J3889" s="6"/>
    </row>
    <row r="3890" spans="2:10" s="326" customFormat="1" ht="15">
      <c r="B3890" s="316">
        <v>42825.627465277998</v>
      </c>
      <c r="C3890" s="304">
        <v>200</v>
      </c>
      <c r="D3890" s="123">
        <f t="shared" si="60"/>
        <v>14</v>
      </c>
      <c r="E3890" s="304">
        <v>186</v>
      </c>
      <c r="F3890" s="312" t="s">
        <v>1582</v>
      </c>
      <c r="H3890" s="6"/>
      <c r="I3890" s="307"/>
      <c r="J3890" s="6"/>
    </row>
    <row r="3891" spans="2:10" s="326" customFormat="1" ht="15">
      <c r="B3891" s="316">
        <v>42825.659675925999</v>
      </c>
      <c r="C3891" s="304">
        <v>200</v>
      </c>
      <c r="D3891" s="123">
        <f t="shared" si="60"/>
        <v>10</v>
      </c>
      <c r="E3891" s="304">
        <v>190</v>
      </c>
      <c r="F3891" s="312" t="s">
        <v>2709</v>
      </c>
      <c r="H3891" s="6"/>
      <c r="I3891" s="307"/>
      <c r="J3891" s="6"/>
    </row>
    <row r="3892" spans="2:10" s="326" customFormat="1" ht="15">
      <c r="B3892" s="316">
        <v>42825.672210648001</v>
      </c>
      <c r="C3892" s="304">
        <v>100</v>
      </c>
      <c r="D3892" s="123">
        <f t="shared" si="60"/>
        <v>4.9500000000000028</v>
      </c>
      <c r="E3892" s="304">
        <v>95.05</v>
      </c>
      <c r="F3892" s="312" t="s">
        <v>1601</v>
      </c>
      <c r="H3892" s="6"/>
      <c r="I3892" s="307"/>
      <c r="J3892" s="6"/>
    </row>
    <row r="3893" spans="2:10" s="326" customFormat="1" ht="15">
      <c r="B3893" s="316">
        <v>42825.674861111002</v>
      </c>
      <c r="C3893" s="304">
        <v>1000</v>
      </c>
      <c r="D3893" s="123">
        <f t="shared" si="60"/>
        <v>49.5</v>
      </c>
      <c r="E3893" s="304">
        <v>950.5</v>
      </c>
      <c r="F3893" s="312" t="s">
        <v>1174</v>
      </c>
      <c r="H3893" s="6"/>
      <c r="I3893" s="307"/>
      <c r="J3893" s="6"/>
    </row>
    <row r="3894" spans="2:10" s="326" customFormat="1" ht="15">
      <c r="B3894" s="316">
        <v>42825.679409721997</v>
      </c>
      <c r="C3894" s="304">
        <v>300</v>
      </c>
      <c r="D3894" s="123">
        <f t="shared" si="60"/>
        <v>15</v>
      </c>
      <c r="E3894" s="304">
        <v>285</v>
      </c>
      <c r="F3894" s="312" t="s">
        <v>3684</v>
      </c>
      <c r="H3894" s="6"/>
      <c r="I3894" s="307"/>
      <c r="J3894" s="6"/>
    </row>
    <row r="3895" spans="2:10" s="326" customFormat="1" ht="15">
      <c r="B3895" s="316">
        <v>42825.680543980998</v>
      </c>
      <c r="C3895" s="304">
        <v>100</v>
      </c>
      <c r="D3895" s="123">
        <f t="shared" si="60"/>
        <v>5</v>
      </c>
      <c r="E3895" s="304">
        <v>95</v>
      </c>
      <c r="F3895" s="312" t="s">
        <v>3884</v>
      </c>
      <c r="H3895" s="6"/>
      <c r="I3895" s="307"/>
      <c r="J3895" s="6"/>
    </row>
    <row r="3896" spans="2:10" s="326" customFormat="1" ht="15">
      <c r="B3896" s="316">
        <v>42825.690659722</v>
      </c>
      <c r="C3896" s="304">
        <v>100</v>
      </c>
      <c r="D3896" s="123">
        <f t="shared" si="60"/>
        <v>5</v>
      </c>
      <c r="E3896" s="304">
        <v>95</v>
      </c>
      <c r="F3896" s="312" t="s">
        <v>3885</v>
      </c>
      <c r="H3896" s="6"/>
      <c r="I3896" s="307"/>
      <c r="J3896" s="6"/>
    </row>
    <row r="3897" spans="2:10" s="326" customFormat="1" ht="15">
      <c r="B3897" s="316">
        <v>42825.692222222002</v>
      </c>
      <c r="C3897" s="304">
        <v>100</v>
      </c>
      <c r="D3897" s="123">
        <f t="shared" si="60"/>
        <v>5</v>
      </c>
      <c r="E3897" s="304">
        <v>95</v>
      </c>
      <c r="F3897" s="312" t="s">
        <v>1608</v>
      </c>
      <c r="H3897" s="6"/>
      <c r="I3897" s="307"/>
      <c r="J3897" s="6"/>
    </row>
    <row r="3898" spans="2:10" s="326" customFormat="1" ht="15">
      <c r="B3898" s="316">
        <v>42825.694432869997</v>
      </c>
      <c r="C3898" s="304">
        <v>500</v>
      </c>
      <c r="D3898" s="123">
        <f t="shared" si="60"/>
        <v>25</v>
      </c>
      <c r="E3898" s="304">
        <v>475</v>
      </c>
      <c r="F3898" s="312" t="s">
        <v>3886</v>
      </c>
      <c r="H3898" s="6"/>
      <c r="I3898" s="307"/>
      <c r="J3898" s="6"/>
    </row>
    <row r="3899" spans="2:10" s="326" customFormat="1" ht="15">
      <c r="B3899" s="316">
        <v>42825.697141204</v>
      </c>
      <c r="C3899" s="304">
        <v>80</v>
      </c>
      <c r="D3899" s="123">
        <f t="shared" si="60"/>
        <v>4</v>
      </c>
      <c r="E3899" s="304">
        <v>76</v>
      </c>
      <c r="F3899" s="312" t="s">
        <v>3887</v>
      </c>
      <c r="H3899" s="6"/>
      <c r="I3899" s="307"/>
      <c r="J3899" s="6"/>
    </row>
    <row r="3900" spans="2:10" s="326" customFormat="1" ht="15">
      <c r="B3900" s="316">
        <v>42825.701168981002</v>
      </c>
      <c r="C3900" s="304">
        <v>100</v>
      </c>
      <c r="D3900" s="123">
        <f t="shared" si="60"/>
        <v>5</v>
      </c>
      <c r="E3900" s="304">
        <v>95</v>
      </c>
      <c r="F3900" s="312" t="s">
        <v>3041</v>
      </c>
      <c r="H3900" s="6"/>
      <c r="I3900" s="307"/>
      <c r="J3900" s="6"/>
    </row>
    <row r="3901" spans="2:10" s="326" customFormat="1" ht="15">
      <c r="B3901" s="316">
        <v>42825.706944443999</v>
      </c>
      <c r="C3901" s="304">
        <v>100</v>
      </c>
      <c r="D3901" s="123">
        <f t="shared" si="60"/>
        <v>4.9500000000000028</v>
      </c>
      <c r="E3901" s="304">
        <v>95.05</v>
      </c>
      <c r="F3901" s="312" t="s">
        <v>3888</v>
      </c>
      <c r="H3901" s="6"/>
      <c r="I3901" s="307"/>
      <c r="J3901" s="6"/>
    </row>
    <row r="3902" spans="2:10" s="326" customFormat="1" ht="15">
      <c r="B3902" s="316">
        <v>42825.707731481001</v>
      </c>
      <c r="C3902" s="304">
        <v>200</v>
      </c>
      <c r="D3902" s="123">
        <f t="shared" si="60"/>
        <v>9.9000000000000057</v>
      </c>
      <c r="E3902" s="304">
        <v>190.1</v>
      </c>
      <c r="F3902" s="312" t="s">
        <v>3888</v>
      </c>
      <c r="H3902" s="6"/>
      <c r="I3902" s="307"/>
      <c r="J3902" s="6"/>
    </row>
    <row r="3903" spans="2:10" s="326" customFormat="1" ht="15">
      <c r="B3903" s="316">
        <v>42825.710729167004</v>
      </c>
      <c r="C3903" s="304">
        <v>200</v>
      </c>
      <c r="D3903" s="123">
        <f t="shared" si="60"/>
        <v>10</v>
      </c>
      <c r="E3903" s="304">
        <v>190</v>
      </c>
      <c r="F3903" s="312" t="s">
        <v>3889</v>
      </c>
      <c r="H3903" s="6"/>
      <c r="I3903" s="307"/>
      <c r="J3903" s="6"/>
    </row>
    <row r="3904" spans="2:10" s="326" customFormat="1" ht="15">
      <c r="B3904" s="316">
        <v>42825.722233795997</v>
      </c>
      <c r="C3904" s="304">
        <v>200</v>
      </c>
      <c r="D3904" s="123">
        <f t="shared" si="60"/>
        <v>10</v>
      </c>
      <c r="E3904" s="304">
        <v>190</v>
      </c>
      <c r="F3904" s="312" t="s">
        <v>1055</v>
      </c>
      <c r="H3904" s="6"/>
      <c r="I3904" s="307"/>
      <c r="J3904" s="6"/>
    </row>
    <row r="3905" spans="2:10" s="326" customFormat="1" ht="15">
      <c r="B3905" s="316">
        <v>42825.726018519003</v>
      </c>
      <c r="C3905" s="304">
        <v>200</v>
      </c>
      <c r="D3905" s="123">
        <f t="shared" si="60"/>
        <v>10</v>
      </c>
      <c r="E3905" s="304">
        <v>190</v>
      </c>
      <c r="F3905" s="312" t="s">
        <v>3890</v>
      </c>
      <c r="H3905" s="6"/>
      <c r="I3905" s="307"/>
      <c r="J3905" s="6"/>
    </row>
    <row r="3906" spans="2:10" s="326" customFormat="1" ht="15">
      <c r="B3906" s="316">
        <v>42825.736504629996</v>
      </c>
      <c r="C3906" s="304">
        <v>100</v>
      </c>
      <c r="D3906" s="123">
        <f t="shared" si="60"/>
        <v>5</v>
      </c>
      <c r="E3906" s="304">
        <v>95</v>
      </c>
      <c r="F3906" s="312" t="s">
        <v>3891</v>
      </c>
      <c r="H3906" s="6"/>
      <c r="I3906" s="307"/>
      <c r="J3906" s="6"/>
    </row>
    <row r="3907" spans="2:10" s="326" customFormat="1" ht="15">
      <c r="B3907" s="316">
        <v>42825.747789351997</v>
      </c>
      <c r="C3907" s="304">
        <v>150</v>
      </c>
      <c r="D3907" s="123">
        <f t="shared" si="60"/>
        <v>7.5</v>
      </c>
      <c r="E3907" s="304">
        <v>142.5</v>
      </c>
      <c r="F3907" s="312" t="s">
        <v>3892</v>
      </c>
      <c r="H3907" s="6"/>
      <c r="I3907" s="307"/>
      <c r="J3907" s="6"/>
    </row>
    <row r="3908" spans="2:10" s="326" customFormat="1" ht="15">
      <c r="B3908" s="316">
        <v>42825.749641203998</v>
      </c>
      <c r="C3908" s="304">
        <v>100</v>
      </c>
      <c r="D3908" s="123">
        <f t="shared" si="60"/>
        <v>5</v>
      </c>
      <c r="E3908" s="304">
        <v>95</v>
      </c>
      <c r="F3908" s="312" t="s">
        <v>3893</v>
      </c>
      <c r="H3908" s="6"/>
      <c r="I3908" s="307"/>
      <c r="J3908" s="6"/>
    </row>
    <row r="3909" spans="2:10" s="326" customFormat="1" ht="15">
      <c r="B3909" s="316">
        <v>42825.749976851999</v>
      </c>
      <c r="C3909" s="304">
        <v>100</v>
      </c>
      <c r="D3909" s="123">
        <f t="shared" si="60"/>
        <v>5</v>
      </c>
      <c r="E3909" s="304">
        <v>95</v>
      </c>
      <c r="F3909" s="312" t="s">
        <v>3894</v>
      </c>
      <c r="H3909" s="6"/>
      <c r="I3909" s="307"/>
      <c r="J3909" s="6"/>
    </row>
    <row r="3910" spans="2:10" s="326" customFormat="1" ht="15">
      <c r="B3910" s="316">
        <v>42825.752511573999</v>
      </c>
      <c r="C3910" s="304">
        <v>200</v>
      </c>
      <c r="D3910" s="123">
        <f t="shared" ref="D3910:D3949" si="61">C3910-E3910</f>
        <v>9.9000000000000057</v>
      </c>
      <c r="E3910" s="304">
        <v>190.1</v>
      </c>
      <c r="F3910" s="312" t="s">
        <v>3895</v>
      </c>
      <c r="H3910" s="6"/>
      <c r="I3910" s="307"/>
      <c r="J3910" s="6"/>
    </row>
    <row r="3911" spans="2:10" s="326" customFormat="1" ht="15">
      <c r="B3911" s="316">
        <v>42825.757777778002</v>
      </c>
      <c r="C3911" s="304">
        <v>100</v>
      </c>
      <c r="D3911" s="123">
        <f t="shared" si="61"/>
        <v>5</v>
      </c>
      <c r="E3911" s="304">
        <v>95</v>
      </c>
      <c r="F3911" s="312" t="s">
        <v>3896</v>
      </c>
      <c r="H3911" s="6"/>
      <c r="I3911" s="307"/>
      <c r="J3911" s="6"/>
    </row>
    <row r="3912" spans="2:10" s="326" customFormat="1" ht="15">
      <c r="B3912" s="316">
        <v>42825.767893518998</v>
      </c>
      <c r="C3912" s="304">
        <v>300</v>
      </c>
      <c r="D3912" s="123">
        <f t="shared" si="61"/>
        <v>14.850000000000023</v>
      </c>
      <c r="E3912" s="304">
        <v>285.14999999999998</v>
      </c>
      <c r="F3912" s="312" t="s">
        <v>3897</v>
      </c>
      <c r="H3912" s="6"/>
      <c r="I3912" s="307"/>
      <c r="J3912" s="6"/>
    </row>
    <row r="3913" spans="2:10" s="326" customFormat="1" ht="15">
      <c r="B3913" s="316">
        <v>42825.772928241</v>
      </c>
      <c r="C3913" s="304">
        <v>300</v>
      </c>
      <c r="D3913" s="123">
        <f t="shared" si="61"/>
        <v>14.850000000000023</v>
      </c>
      <c r="E3913" s="304">
        <v>285.14999999999998</v>
      </c>
      <c r="F3913" s="312" t="s">
        <v>3671</v>
      </c>
      <c r="H3913" s="6"/>
      <c r="I3913" s="307"/>
      <c r="J3913" s="6"/>
    </row>
    <row r="3914" spans="2:10" s="326" customFormat="1" ht="15">
      <c r="B3914" s="316">
        <v>42825.784884259003</v>
      </c>
      <c r="C3914" s="304">
        <v>1000</v>
      </c>
      <c r="D3914" s="123">
        <f t="shared" si="61"/>
        <v>50</v>
      </c>
      <c r="E3914" s="304">
        <v>950</v>
      </c>
      <c r="F3914" s="312" t="s">
        <v>1374</v>
      </c>
      <c r="H3914" s="6"/>
      <c r="I3914" s="307"/>
      <c r="J3914" s="6"/>
    </row>
    <row r="3915" spans="2:10" s="326" customFormat="1" ht="15">
      <c r="B3915" s="316">
        <v>42825.790023148002</v>
      </c>
      <c r="C3915" s="304">
        <v>50</v>
      </c>
      <c r="D3915" s="123">
        <f t="shared" si="61"/>
        <v>2.4799999999999969</v>
      </c>
      <c r="E3915" s="304">
        <v>47.52</v>
      </c>
      <c r="F3915" s="312" t="s">
        <v>3898</v>
      </c>
      <c r="H3915" s="6"/>
      <c r="I3915" s="307"/>
      <c r="J3915" s="6"/>
    </row>
    <row r="3916" spans="2:10" s="326" customFormat="1" ht="15">
      <c r="B3916" s="316">
        <v>42825.793888888998</v>
      </c>
      <c r="C3916" s="304">
        <v>200</v>
      </c>
      <c r="D3916" s="123">
        <f t="shared" si="61"/>
        <v>9.9000000000000057</v>
      </c>
      <c r="E3916" s="304">
        <v>190.1</v>
      </c>
      <c r="F3916" s="312" t="s">
        <v>3899</v>
      </c>
      <c r="H3916" s="6"/>
      <c r="I3916" s="307"/>
      <c r="J3916" s="6"/>
    </row>
    <row r="3917" spans="2:10" s="326" customFormat="1" ht="15">
      <c r="B3917" s="316">
        <v>42825.803761574003</v>
      </c>
      <c r="C3917" s="304">
        <v>10</v>
      </c>
      <c r="D3917" s="123">
        <f t="shared" si="61"/>
        <v>0.5</v>
      </c>
      <c r="E3917" s="304">
        <v>9.5</v>
      </c>
      <c r="F3917" s="312" t="s">
        <v>1188</v>
      </c>
      <c r="H3917" s="6"/>
      <c r="I3917" s="307"/>
      <c r="J3917" s="6"/>
    </row>
    <row r="3918" spans="2:10" s="326" customFormat="1" ht="15">
      <c r="B3918" s="316">
        <v>42825.804282407</v>
      </c>
      <c r="C3918" s="304">
        <v>500</v>
      </c>
      <c r="D3918" s="123">
        <f t="shared" si="61"/>
        <v>24.75</v>
      </c>
      <c r="E3918" s="304">
        <v>475.25</v>
      </c>
      <c r="F3918" s="312" t="s">
        <v>3900</v>
      </c>
      <c r="H3918" s="6"/>
      <c r="I3918" s="307"/>
      <c r="J3918" s="6"/>
    </row>
    <row r="3919" spans="2:10" s="326" customFormat="1" ht="15">
      <c r="B3919" s="316">
        <v>42825.811261574003</v>
      </c>
      <c r="C3919" s="304">
        <v>100</v>
      </c>
      <c r="D3919" s="123">
        <f t="shared" si="61"/>
        <v>4.9500000000000028</v>
      </c>
      <c r="E3919" s="304">
        <v>95.05</v>
      </c>
      <c r="F3919" s="312" t="s">
        <v>3901</v>
      </c>
      <c r="H3919" s="6"/>
      <c r="I3919" s="307"/>
      <c r="J3919" s="6"/>
    </row>
    <row r="3920" spans="2:10" s="326" customFormat="1" ht="15">
      <c r="B3920" s="316">
        <v>42825.822881943997</v>
      </c>
      <c r="C3920" s="304">
        <v>30</v>
      </c>
      <c r="D3920" s="123">
        <f t="shared" si="61"/>
        <v>1.5</v>
      </c>
      <c r="E3920" s="304">
        <v>28.5</v>
      </c>
      <c r="F3920" s="312" t="s">
        <v>1184</v>
      </c>
      <c r="H3920" s="6"/>
      <c r="I3920" s="307"/>
      <c r="J3920" s="6"/>
    </row>
    <row r="3921" spans="2:10" s="326" customFormat="1" ht="15">
      <c r="B3921" s="316">
        <v>42825.841192129999</v>
      </c>
      <c r="C3921" s="304">
        <v>100</v>
      </c>
      <c r="D3921" s="123">
        <f t="shared" si="61"/>
        <v>4.9500000000000028</v>
      </c>
      <c r="E3921" s="304">
        <v>95.05</v>
      </c>
      <c r="F3921" s="312" t="s">
        <v>1336</v>
      </c>
      <c r="H3921" s="6"/>
      <c r="I3921" s="307"/>
      <c r="J3921" s="6"/>
    </row>
    <row r="3922" spans="2:10" s="326" customFormat="1" ht="15">
      <c r="B3922" s="316">
        <v>42825.844733796002</v>
      </c>
      <c r="C3922" s="304">
        <v>200</v>
      </c>
      <c r="D3922" s="123">
        <f t="shared" si="61"/>
        <v>10</v>
      </c>
      <c r="E3922" s="304">
        <v>190</v>
      </c>
      <c r="F3922" s="312" t="s">
        <v>2355</v>
      </c>
      <c r="H3922" s="6"/>
      <c r="I3922" s="307"/>
      <c r="J3922" s="6"/>
    </row>
    <row r="3923" spans="2:10" s="326" customFormat="1" ht="15">
      <c r="B3923" s="316">
        <v>42825.846168980999</v>
      </c>
      <c r="C3923" s="304">
        <v>300</v>
      </c>
      <c r="D3923" s="123">
        <f t="shared" si="61"/>
        <v>15</v>
      </c>
      <c r="E3923" s="304">
        <v>285</v>
      </c>
      <c r="F3923" s="312" t="s">
        <v>2355</v>
      </c>
      <c r="H3923" s="6"/>
      <c r="I3923" s="307"/>
      <c r="J3923" s="6"/>
    </row>
    <row r="3924" spans="2:10" s="326" customFormat="1" ht="15">
      <c r="B3924" s="316">
        <v>42825.847210647997</v>
      </c>
      <c r="C3924" s="304">
        <v>200</v>
      </c>
      <c r="D3924" s="123">
        <f t="shared" si="61"/>
        <v>10</v>
      </c>
      <c r="E3924" s="304">
        <v>190</v>
      </c>
      <c r="F3924" s="312" t="s">
        <v>3902</v>
      </c>
      <c r="H3924" s="6"/>
      <c r="I3924" s="307"/>
      <c r="J3924" s="6"/>
    </row>
    <row r="3925" spans="2:10" s="326" customFormat="1" ht="15">
      <c r="B3925" s="316">
        <v>42825.852037037002</v>
      </c>
      <c r="C3925" s="304">
        <v>300</v>
      </c>
      <c r="D3925" s="123">
        <f t="shared" si="61"/>
        <v>15</v>
      </c>
      <c r="E3925" s="304">
        <v>285</v>
      </c>
      <c r="F3925" s="312" t="s">
        <v>3341</v>
      </c>
      <c r="H3925" s="6"/>
      <c r="I3925" s="307"/>
      <c r="J3925" s="6"/>
    </row>
    <row r="3926" spans="2:10" s="326" customFormat="1" ht="15">
      <c r="B3926" s="316">
        <v>42825.85775463</v>
      </c>
      <c r="C3926" s="304">
        <v>50</v>
      </c>
      <c r="D3926" s="123">
        <f t="shared" si="61"/>
        <v>2.5</v>
      </c>
      <c r="E3926" s="304">
        <v>47.5</v>
      </c>
      <c r="F3926" s="312" t="s">
        <v>3903</v>
      </c>
      <c r="H3926" s="6"/>
      <c r="I3926" s="307"/>
      <c r="J3926" s="6"/>
    </row>
    <row r="3927" spans="2:10" s="326" customFormat="1" ht="15">
      <c r="B3927" s="316">
        <v>42825.867962962999</v>
      </c>
      <c r="C3927" s="304">
        <v>200</v>
      </c>
      <c r="D3927" s="123">
        <f t="shared" si="61"/>
        <v>10</v>
      </c>
      <c r="E3927" s="304">
        <v>190</v>
      </c>
      <c r="F3927" s="312" t="s">
        <v>1753</v>
      </c>
      <c r="H3927" s="6"/>
      <c r="I3927" s="307"/>
      <c r="J3927" s="6"/>
    </row>
    <row r="3928" spans="2:10" s="326" customFormat="1" ht="15">
      <c r="B3928" s="316">
        <v>42825.871157406997</v>
      </c>
      <c r="C3928" s="304">
        <v>250</v>
      </c>
      <c r="D3928" s="123">
        <f t="shared" si="61"/>
        <v>12.5</v>
      </c>
      <c r="E3928" s="304">
        <v>237.5</v>
      </c>
      <c r="F3928" s="312" t="s">
        <v>1142</v>
      </c>
      <c r="H3928" s="6"/>
      <c r="I3928" s="307"/>
      <c r="J3928" s="6"/>
    </row>
    <row r="3929" spans="2:10" s="326" customFormat="1" ht="15">
      <c r="B3929" s="316">
        <v>42825.875694444003</v>
      </c>
      <c r="C3929" s="304">
        <v>350</v>
      </c>
      <c r="D3929" s="123">
        <f t="shared" si="61"/>
        <v>17.329999999999984</v>
      </c>
      <c r="E3929" s="304">
        <v>332.67</v>
      </c>
      <c r="F3929" s="312" t="s">
        <v>3904</v>
      </c>
      <c r="H3929" s="6"/>
      <c r="I3929" s="307"/>
      <c r="J3929" s="6"/>
    </row>
    <row r="3930" spans="2:10" s="326" customFormat="1" ht="15">
      <c r="B3930" s="316">
        <v>42825.876493055999</v>
      </c>
      <c r="C3930" s="304">
        <v>200</v>
      </c>
      <c r="D3930" s="123">
        <f t="shared" si="61"/>
        <v>9.9000000000000057</v>
      </c>
      <c r="E3930" s="304">
        <v>190.1</v>
      </c>
      <c r="F3930" s="312" t="s">
        <v>2559</v>
      </c>
      <c r="H3930" s="6"/>
      <c r="I3930" s="307"/>
      <c r="J3930" s="6"/>
    </row>
    <row r="3931" spans="2:10" s="326" customFormat="1" ht="15">
      <c r="B3931" s="316">
        <v>42825.889236110997</v>
      </c>
      <c r="C3931" s="304">
        <v>100</v>
      </c>
      <c r="D3931" s="123">
        <f t="shared" si="61"/>
        <v>7</v>
      </c>
      <c r="E3931" s="304">
        <v>93</v>
      </c>
      <c r="F3931" s="312" t="s">
        <v>3905</v>
      </c>
      <c r="H3931" s="6"/>
      <c r="I3931" s="307"/>
      <c r="J3931" s="6"/>
    </row>
    <row r="3932" spans="2:10" s="326" customFormat="1" ht="15">
      <c r="B3932" s="316">
        <v>42825.895462963003</v>
      </c>
      <c r="C3932" s="304">
        <v>200</v>
      </c>
      <c r="D3932" s="123">
        <f t="shared" si="61"/>
        <v>10</v>
      </c>
      <c r="E3932" s="304">
        <v>190</v>
      </c>
      <c r="F3932" s="312" t="s">
        <v>2021</v>
      </c>
      <c r="H3932" s="6"/>
      <c r="I3932" s="307"/>
      <c r="J3932" s="6"/>
    </row>
    <row r="3933" spans="2:10" s="326" customFormat="1" ht="15">
      <c r="B3933" s="316">
        <v>42825.897743055997</v>
      </c>
      <c r="C3933" s="304">
        <v>100</v>
      </c>
      <c r="D3933" s="123">
        <f t="shared" si="61"/>
        <v>4.9500000000000028</v>
      </c>
      <c r="E3933" s="304">
        <v>95.05</v>
      </c>
      <c r="F3933" s="312" t="s">
        <v>1711</v>
      </c>
      <c r="H3933" s="6"/>
      <c r="I3933" s="307"/>
      <c r="J3933" s="6"/>
    </row>
    <row r="3934" spans="2:10" s="326" customFormat="1" ht="15">
      <c r="B3934" s="316">
        <v>42825.902499999997</v>
      </c>
      <c r="C3934" s="304">
        <v>500</v>
      </c>
      <c r="D3934" s="123">
        <f t="shared" si="61"/>
        <v>25</v>
      </c>
      <c r="E3934" s="304">
        <v>475</v>
      </c>
      <c r="F3934" s="312" t="s">
        <v>3906</v>
      </c>
      <c r="H3934" s="6"/>
      <c r="I3934" s="307"/>
      <c r="J3934" s="6"/>
    </row>
    <row r="3935" spans="2:10" s="326" customFormat="1" ht="15">
      <c r="B3935" s="316">
        <v>42825.906689814998</v>
      </c>
      <c r="C3935" s="304">
        <v>50</v>
      </c>
      <c r="D3935" s="123">
        <f t="shared" si="61"/>
        <v>2.4799999999999969</v>
      </c>
      <c r="E3935" s="304">
        <v>47.52</v>
      </c>
      <c r="F3935" s="312" t="s">
        <v>1332</v>
      </c>
      <c r="H3935" s="6"/>
      <c r="I3935" s="307"/>
      <c r="J3935" s="6"/>
    </row>
    <row r="3936" spans="2:10" s="326" customFormat="1" ht="15">
      <c r="B3936" s="316">
        <v>42825.907627314999</v>
      </c>
      <c r="C3936" s="304">
        <v>50</v>
      </c>
      <c r="D3936" s="123">
        <f t="shared" si="61"/>
        <v>2.4799999999999969</v>
      </c>
      <c r="E3936" s="304">
        <v>47.52</v>
      </c>
      <c r="F3936" s="312" t="s">
        <v>3907</v>
      </c>
      <c r="H3936" s="6"/>
      <c r="I3936" s="307"/>
      <c r="J3936" s="6"/>
    </row>
    <row r="3937" spans="2:10" s="326" customFormat="1" ht="15">
      <c r="B3937" s="316">
        <v>42825.915578704</v>
      </c>
      <c r="C3937" s="304">
        <v>100</v>
      </c>
      <c r="D3937" s="123">
        <f t="shared" si="61"/>
        <v>4.9500000000000028</v>
      </c>
      <c r="E3937" s="304">
        <v>95.05</v>
      </c>
      <c r="F3937" s="312" t="s">
        <v>3908</v>
      </c>
      <c r="H3937" s="6"/>
      <c r="I3937" s="307"/>
      <c r="J3937" s="6"/>
    </row>
    <row r="3938" spans="2:10" s="326" customFormat="1" ht="15">
      <c r="B3938" s="316">
        <v>42825.921145833003</v>
      </c>
      <c r="C3938" s="304">
        <v>70</v>
      </c>
      <c r="D3938" s="123">
        <f t="shared" si="61"/>
        <v>4.9000000000000057</v>
      </c>
      <c r="E3938" s="304">
        <v>65.099999999999994</v>
      </c>
      <c r="F3938" s="312" t="s">
        <v>3909</v>
      </c>
      <c r="H3938" s="6"/>
      <c r="I3938" s="307"/>
      <c r="J3938" s="6"/>
    </row>
    <row r="3939" spans="2:10" s="326" customFormat="1" ht="15">
      <c r="B3939" s="316">
        <v>42825.923020832997</v>
      </c>
      <c r="C3939" s="304">
        <v>200</v>
      </c>
      <c r="D3939" s="123">
        <f t="shared" si="61"/>
        <v>10</v>
      </c>
      <c r="E3939" s="304">
        <v>190</v>
      </c>
      <c r="F3939" s="312" t="s">
        <v>3910</v>
      </c>
      <c r="H3939" s="6"/>
      <c r="I3939" s="307"/>
      <c r="J3939" s="6"/>
    </row>
    <row r="3940" spans="2:10" s="326" customFormat="1" ht="15">
      <c r="B3940" s="316">
        <v>42825.923541666998</v>
      </c>
      <c r="C3940" s="304">
        <v>100</v>
      </c>
      <c r="D3940" s="123">
        <f t="shared" si="61"/>
        <v>4.9500000000000028</v>
      </c>
      <c r="E3940" s="304">
        <v>95.05</v>
      </c>
      <c r="F3940" s="312" t="s">
        <v>3911</v>
      </c>
      <c r="H3940" s="6"/>
      <c r="I3940" s="307"/>
      <c r="J3940" s="6"/>
    </row>
    <row r="3941" spans="2:10" s="326" customFormat="1" ht="15">
      <c r="B3941" s="316">
        <v>42825.929675926003</v>
      </c>
      <c r="C3941" s="304">
        <v>100</v>
      </c>
      <c r="D3941" s="123">
        <f t="shared" si="61"/>
        <v>5</v>
      </c>
      <c r="E3941" s="304">
        <v>95</v>
      </c>
      <c r="F3941" s="312" t="s">
        <v>3912</v>
      </c>
      <c r="H3941" s="6"/>
      <c r="I3941" s="307"/>
      <c r="J3941" s="6"/>
    </row>
    <row r="3942" spans="2:10" s="326" customFormat="1" ht="15">
      <c r="B3942" s="316">
        <v>42825.936354167003</v>
      </c>
      <c r="C3942" s="304">
        <v>50</v>
      </c>
      <c r="D3942" s="123">
        <f t="shared" si="61"/>
        <v>2.5</v>
      </c>
      <c r="E3942" s="304">
        <v>47.5</v>
      </c>
      <c r="F3942" s="312" t="s">
        <v>3913</v>
      </c>
      <c r="H3942" s="6"/>
      <c r="I3942" s="307"/>
      <c r="J3942" s="6"/>
    </row>
    <row r="3943" spans="2:10" s="326" customFormat="1" ht="15">
      <c r="B3943" s="316">
        <v>42825.938125000001</v>
      </c>
      <c r="C3943" s="304">
        <v>100</v>
      </c>
      <c r="D3943" s="123">
        <f t="shared" si="61"/>
        <v>5</v>
      </c>
      <c r="E3943" s="304">
        <v>95</v>
      </c>
      <c r="F3943" s="312" t="s">
        <v>2319</v>
      </c>
      <c r="H3943" s="6"/>
      <c r="I3943" s="307"/>
      <c r="J3943" s="6"/>
    </row>
    <row r="3944" spans="2:10" s="326" customFormat="1" ht="15">
      <c r="B3944" s="316">
        <v>42825.948819443998</v>
      </c>
      <c r="C3944" s="304">
        <v>100</v>
      </c>
      <c r="D3944" s="123">
        <f t="shared" si="61"/>
        <v>7</v>
      </c>
      <c r="E3944" s="304">
        <v>93</v>
      </c>
      <c r="F3944" s="312" t="s">
        <v>3914</v>
      </c>
      <c r="H3944" s="6"/>
      <c r="I3944" s="307"/>
      <c r="J3944" s="6"/>
    </row>
    <row r="3945" spans="2:10" s="326" customFormat="1" ht="15">
      <c r="B3945" s="316">
        <v>42825.959432869997</v>
      </c>
      <c r="C3945" s="304">
        <v>30</v>
      </c>
      <c r="D3945" s="123">
        <f t="shared" si="61"/>
        <v>1.4899999999999984</v>
      </c>
      <c r="E3945" s="304">
        <v>28.51</v>
      </c>
      <c r="F3945" s="312" t="s">
        <v>1275</v>
      </c>
      <c r="H3945" s="6"/>
      <c r="I3945" s="307"/>
      <c r="J3945" s="6"/>
    </row>
    <row r="3946" spans="2:10" s="326" customFormat="1" ht="15">
      <c r="B3946" s="316">
        <v>42825.972465277999</v>
      </c>
      <c r="C3946" s="304">
        <v>100</v>
      </c>
      <c r="D3946" s="123">
        <f t="shared" si="61"/>
        <v>5</v>
      </c>
      <c r="E3946" s="304">
        <v>95</v>
      </c>
      <c r="F3946" s="312" t="s">
        <v>3915</v>
      </c>
      <c r="H3946" s="6"/>
      <c r="I3946" s="307"/>
      <c r="J3946" s="6"/>
    </row>
    <row r="3947" spans="2:10" s="326" customFormat="1" ht="15">
      <c r="B3947" s="316">
        <v>42825.975555555997</v>
      </c>
      <c r="C3947" s="304">
        <v>500</v>
      </c>
      <c r="D3947" s="123">
        <f t="shared" si="61"/>
        <v>25</v>
      </c>
      <c r="E3947" s="304">
        <v>475</v>
      </c>
      <c r="F3947" s="312" t="s">
        <v>3916</v>
      </c>
      <c r="H3947" s="6"/>
      <c r="I3947" s="307"/>
      <c r="J3947" s="6"/>
    </row>
    <row r="3948" spans="2:10" s="326" customFormat="1" ht="15">
      <c r="B3948" s="316">
        <v>42825.980023147997</v>
      </c>
      <c r="C3948" s="304">
        <v>200</v>
      </c>
      <c r="D3948" s="123">
        <f t="shared" si="61"/>
        <v>9.9000000000000057</v>
      </c>
      <c r="E3948" s="304">
        <v>190.1</v>
      </c>
      <c r="F3948" s="312" t="s">
        <v>3917</v>
      </c>
      <c r="H3948" s="6"/>
      <c r="I3948" s="307"/>
      <c r="J3948" s="6"/>
    </row>
    <row r="3949" spans="2:10" s="326" customFormat="1" ht="15">
      <c r="B3949" s="316">
        <v>42825.990983796</v>
      </c>
      <c r="C3949" s="304">
        <v>1000</v>
      </c>
      <c r="D3949" s="123">
        <f t="shared" si="61"/>
        <v>50</v>
      </c>
      <c r="E3949" s="304">
        <v>950</v>
      </c>
      <c r="F3949" s="312" t="s">
        <v>1101</v>
      </c>
      <c r="H3949" s="6"/>
      <c r="I3949" s="307"/>
      <c r="J3949" s="6"/>
    </row>
    <row r="3950" spans="2:10" s="6" customFormat="1">
      <c r="B3950" s="4" t="s">
        <v>32</v>
      </c>
      <c r="C3950" s="197">
        <f>SUM(C5:C3949)</f>
        <v>862636.98</v>
      </c>
      <c r="D3950" s="197">
        <f>SUM(D5:D3949)</f>
        <v>44791.380000000005</v>
      </c>
      <c r="E3950" s="197">
        <f>+SUM(E5:E3949)</f>
        <v>817845.60000000533</v>
      </c>
      <c r="F3950" s="183"/>
    </row>
    <row r="3951" spans="2:10" s="6" customFormat="1">
      <c r="B3951" s="398" t="s">
        <v>6448</v>
      </c>
      <c r="C3951" s="399"/>
      <c r="D3951" s="385">
        <v>18340.75</v>
      </c>
      <c r="E3951" s="386"/>
      <c r="F3951" s="183"/>
    </row>
    <row r="3952" spans="2:10" s="6" customFormat="1">
      <c r="B3952" s="398" t="s">
        <v>114</v>
      </c>
      <c r="C3952" s="399"/>
      <c r="D3952" s="313">
        <v>36000</v>
      </c>
      <c r="E3952" s="182"/>
      <c r="F3952" s="183"/>
    </row>
    <row r="3953" spans="2:6" s="6" customFormat="1">
      <c r="B3953" s="181"/>
      <c r="C3953" s="181"/>
      <c r="D3953" s="181"/>
      <c r="E3953" s="182"/>
      <c r="F3953" s="183"/>
    </row>
    <row r="3954" spans="2:6" s="6" customFormat="1">
      <c r="B3954" s="181"/>
      <c r="C3954" s="181"/>
      <c r="D3954" s="181"/>
      <c r="E3954" s="182"/>
      <c r="F3954" s="183"/>
    </row>
    <row r="3955" spans="2:6" s="6" customFormat="1">
      <c r="B3955" s="181"/>
      <c r="C3955" s="181"/>
      <c r="D3955" s="181"/>
      <c r="E3955" s="182"/>
      <c r="F3955" s="183"/>
    </row>
    <row r="3956" spans="2:6" s="6" customFormat="1">
      <c r="B3956" s="181"/>
      <c r="C3956" s="181"/>
      <c r="D3956" s="181"/>
      <c r="E3956" s="182"/>
      <c r="F3956" s="183"/>
    </row>
    <row r="3957" spans="2:6" s="6" customFormat="1">
      <c r="B3957" s="181"/>
      <c r="C3957" s="181"/>
      <c r="D3957" s="181"/>
      <c r="E3957" s="182"/>
      <c r="F3957" s="183"/>
    </row>
    <row r="3958" spans="2:6" s="6" customFormat="1">
      <c r="B3958" s="181"/>
      <c r="C3958" s="181"/>
      <c r="D3958" s="181"/>
      <c r="E3958" s="182"/>
      <c r="F3958" s="183"/>
    </row>
    <row r="3959" spans="2:6" s="6" customFormat="1">
      <c r="B3959" s="181"/>
      <c r="C3959" s="181"/>
      <c r="D3959" s="181"/>
      <c r="E3959" s="182"/>
      <c r="F3959" s="183"/>
    </row>
    <row r="3960" spans="2:6" s="6" customFormat="1">
      <c r="B3960" s="181"/>
      <c r="C3960" s="181"/>
      <c r="D3960" s="181"/>
      <c r="E3960" s="182"/>
      <c r="F3960" s="183"/>
    </row>
    <row r="3961" spans="2:6" s="6" customFormat="1">
      <c r="B3961" s="181"/>
      <c r="C3961" s="181"/>
      <c r="D3961" s="181"/>
      <c r="E3961" s="182"/>
      <c r="F3961" s="183"/>
    </row>
    <row r="3962" spans="2:6" s="6" customFormat="1">
      <c r="B3962" s="181"/>
      <c r="C3962" s="181"/>
      <c r="D3962" s="181"/>
      <c r="E3962" s="182"/>
      <c r="F3962" s="183"/>
    </row>
    <row r="3963" spans="2:6" s="6" customFormat="1">
      <c r="B3963" s="181"/>
      <c r="C3963" s="181"/>
      <c r="D3963" s="181"/>
      <c r="E3963" s="182"/>
      <c r="F3963" s="183"/>
    </row>
    <row r="3964" spans="2:6" s="6" customFormat="1">
      <c r="B3964" s="181"/>
      <c r="C3964" s="181"/>
      <c r="D3964" s="181"/>
      <c r="E3964" s="182"/>
      <c r="F3964" s="183"/>
    </row>
    <row r="3965" spans="2:6" s="6" customFormat="1">
      <c r="B3965" s="181"/>
      <c r="C3965" s="181"/>
      <c r="D3965" s="181"/>
      <c r="E3965" s="182"/>
      <c r="F3965" s="183"/>
    </row>
    <row r="3966" spans="2:6" s="6" customFormat="1">
      <c r="B3966" s="181"/>
      <c r="C3966" s="181"/>
      <c r="D3966" s="181"/>
      <c r="E3966" s="182"/>
      <c r="F3966" s="183"/>
    </row>
    <row r="3967" spans="2:6" s="6" customFormat="1">
      <c r="B3967" s="181"/>
      <c r="C3967" s="181"/>
      <c r="D3967" s="181"/>
      <c r="E3967" s="182"/>
      <c r="F3967" s="183"/>
    </row>
    <row r="3968" spans="2:6" s="6" customFormat="1">
      <c r="B3968" s="181"/>
      <c r="C3968" s="181"/>
      <c r="D3968" s="181"/>
      <c r="E3968" s="182"/>
      <c r="F3968" s="183"/>
    </row>
    <row r="3969" spans="2:6" s="6" customFormat="1">
      <c r="B3969" s="181"/>
      <c r="C3969" s="181"/>
      <c r="D3969" s="181"/>
      <c r="E3969" s="182"/>
      <c r="F3969" s="183"/>
    </row>
    <row r="3970" spans="2:6" s="6" customFormat="1">
      <c r="B3970" s="181"/>
      <c r="C3970" s="181"/>
      <c r="D3970" s="181"/>
      <c r="E3970" s="182"/>
      <c r="F3970" s="183"/>
    </row>
    <row r="3971" spans="2:6" s="6" customFormat="1">
      <c r="B3971" s="181"/>
      <c r="C3971" s="181"/>
      <c r="D3971" s="181"/>
      <c r="E3971" s="182"/>
      <c r="F3971" s="183"/>
    </row>
    <row r="3972" spans="2:6" s="6" customFormat="1">
      <c r="B3972" s="181"/>
      <c r="C3972" s="181"/>
      <c r="D3972" s="181"/>
      <c r="E3972" s="182"/>
      <c r="F3972" s="183"/>
    </row>
    <row r="3973" spans="2:6" s="6" customFormat="1">
      <c r="B3973" s="181"/>
      <c r="C3973" s="181"/>
      <c r="D3973" s="181"/>
      <c r="E3973" s="182"/>
      <c r="F3973" s="183"/>
    </row>
    <row r="3974" spans="2:6" s="6" customFormat="1">
      <c r="B3974" s="181"/>
      <c r="C3974" s="181"/>
      <c r="D3974" s="181"/>
      <c r="E3974" s="182"/>
      <c r="F3974" s="183"/>
    </row>
    <row r="3975" spans="2:6" s="6" customFormat="1">
      <c r="B3975" s="181"/>
      <c r="C3975" s="181"/>
      <c r="D3975" s="181"/>
      <c r="E3975" s="182"/>
      <c r="F3975" s="183"/>
    </row>
    <row r="3976" spans="2:6" s="6" customFormat="1">
      <c r="B3976" s="181"/>
      <c r="C3976" s="181"/>
      <c r="D3976" s="181"/>
      <c r="E3976" s="182"/>
      <c r="F3976" s="183"/>
    </row>
    <row r="3977" spans="2:6" s="6" customFormat="1">
      <c r="B3977" s="181"/>
      <c r="C3977" s="181"/>
      <c r="D3977" s="181"/>
      <c r="E3977" s="182"/>
      <c r="F3977" s="183"/>
    </row>
    <row r="3978" spans="2:6" s="6" customFormat="1">
      <c r="B3978" s="181"/>
      <c r="C3978" s="181"/>
      <c r="D3978" s="181"/>
      <c r="E3978" s="182"/>
      <c r="F3978" s="183"/>
    </row>
    <row r="3979" spans="2:6" s="6" customFormat="1">
      <c r="B3979" s="181"/>
      <c r="C3979" s="181"/>
      <c r="D3979" s="181"/>
      <c r="E3979" s="182"/>
      <c r="F3979" s="183"/>
    </row>
    <row r="3980" spans="2:6" s="6" customFormat="1">
      <c r="B3980" s="181"/>
      <c r="C3980" s="181"/>
      <c r="D3980" s="181"/>
      <c r="E3980" s="182"/>
      <c r="F3980" s="183"/>
    </row>
    <row r="3981" spans="2:6" s="6" customFormat="1">
      <c r="B3981" s="181"/>
      <c r="C3981" s="181"/>
      <c r="D3981" s="181"/>
      <c r="E3981" s="182"/>
      <c r="F3981" s="183"/>
    </row>
    <row r="3982" spans="2:6" s="6" customFormat="1">
      <c r="B3982" s="181"/>
      <c r="C3982" s="181"/>
      <c r="D3982" s="181"/>
      <c r="E3982" s="182"/>
      <c r="F3982" s="183"/>
    </row>
    <row r="3983" spans="2:6" s="6" customFormat="1">
      <c r="B3983" s="181"/>
      <c r="C3983" s="181"/>
      <c r="D3983" s="181"/>
      <c r="E3983" s="182"/>
      <c r="F3983" s="183"/>
    </row>
    <row r="3984" spans="2:6" s="6" customFormat="1">
      <c r="B3984" s="181"/>
      <c r="C3984" s="181"/>
      <c r="D3984" s="181"/>
      <c r="E3984" s="182"/>
      <c r="F3984" s="183"/>
    </row>
    <row r="3985" spans="2:6" s="6" customFormat="1">
      <c r="B3985" s="181"/>
      <c r="C3985" s="181"/>
      <c r="D3985" s="181"/>
      <c r="E3985" s="182"/>
      <c r="F3985" s="183"/>
    </row>
    <row r="3986" spans="2:6" s="6" customFormat="1">
      <c r="B3986" s="181"/>
      <c r="C3986" s="181"/>
      <c r="D3986" s="181"/>
      <c r="E3986" s="182"/>
      <c r="F3986" s="183"/>
    </row>
    <row r="3987" spans="2:6" s="6" customFormat="1">
      <c r="B3987" s="181"/>
      <c r="C3987" s="181"/>
      <c r="D3987" s="181"/>
      <c r="E3987" s="182"/>
      <c r="F3987" s="183"/>
    </row>
    <row r="3988" spans="2:6" s="6" customFormat="1">
      <c r="B3988" s="181"/>
      <c r="C3988" s="181"/>
      <c r="D3988" s="181"/>
      <c r="E3988" s="182"/>
      <c r="F3988" s="183"/>
    </row>
    <row r="3989" spans="2:6" s="6" customFormat="1">
      <c r="B3989" s="181"/>
      <c r="C3989" s="181"/>
      <c r="D3989" s="181"/>
      <c r="E3989" s="182"/>
      <c r="F3989" s="183"/>
    </row>
    <row r="3990" spans="2:6" s="6" customFormat="1">
      <c r="B3990" s="181"/>
      <c r="C3990" s="181"/>
      <c r="D3990" s="181"/>
      <c r="E3990" s="182"/>
      <c r="F3990" s="183"/>
    </row>
    <row r="3991" spans="2:6" s="6" customFormat="1">
      <c r="B3991" s="181"/>
      <c r="C3991" s="181"/>
      <c r="D3991" s="181"/>
      <c r="E3991" s="182"/>
      <c r="F3991" s="183"/>
    </row>
    <row r="3992" spans="2:6" s="6" customFormat="1">
      <c r="B3992" s="181"/>
      <c r="C3992" s="181"/>
      <c r="D3992" s="181"/>
      <c r="E3992" s="182"/>
      <c r="F3992" s="183"/>
    </row>
    <row r="3993" spans="2:6" s="6" customFormat="1">
      <c r="B3993" s="181"/>
      <c r="C3993" s="181"/>
      <c r="D3993" s="181"/>
      <c r="E3993" s="182"/>
      <c r="F3993" s="183"/>
    </row>
    <row r="3994" spans="2:6" s="6" customFormat="1">
      <c r="B3994" s="181"/>
      <c r="C3994" s="181"/>
      <c r="D3994" s="181"/>
      <c r="E3994" s="182"/>
      <c r="F3994" s="183"/>
    </row>
    <row r="3995" spans="2:6" s="6" customFormat="1">
      <c r="B3995" s="181"/>
      <c r="C3995" s="181"/>
      <c r="D3995" s="181"/>
      <c r="E3995" s="182"/>
      <c r="F3995" s="183"/>
    </row>
    <row r="3996" spans="2:6" s="6" customFormat="1">
      <c r="B3996" s="181"/>
      <c r="C3996" s="181"/>
      <c r="D3996" s="181"/>
      <c r="E3996" s="182"/>
      <c r="F3996" s="183"/>
    </row>
    <row r="3997" spans="2:6" s="6" customFormat="1">
      <c r="B3997" s="181"/>
      <c r="C3997" s="181"/>
      <c r="D3997" s="181"/>
      <c r="E3997" s="182"/>
      <c r="F3997" s="183"/>
    </row>
    <row r="3998" spans="2:6" s="6" customFormat="1">
      <c r="B3998" s="181"/>
      <c r="C3998" s="181"/>
      <c r="D3998" s="181"/>
      <c r="E3998" s="182"/>
      <c r="F3998" s="183"/>
    </row>
    <row r="3999" spans="2:6" s="6" customFormat="1">
      <c r="B3999" s="181"/>
      <c r="C3999" s="181"/>
      <c r="D3999" s="181"/>
      <c r="E3999" s="182"/>
      <c r="F3999" s="183"/>
    </row>
    <row r="4000" spans="2:6" s="6" customFormat="1">
      <c r="B4000" s="181"/>
      <c r="C4000" s="181"/>
      <c r="D4000" s="181"/>
      <c r="E4000" s="182"/>
      <c r="F4000" s="183"/>
    </row>
    <row r="4001" spans="2:6" s="6" customFormat="1">
      <c r="B4001" s="181"/>
      <c r="C4001" s="181"/>
      <c r="D4001" s="181"/>
      <c r="E4001" s="182"/>
      <c r="F4001" s="183"/>
    </row>
    <row r="4002" spans="2:6" s="6" customFormat="1">
      <c r="B4002" s="181"/>
      <c r="C4002" s="181"/>
      <c r="D4002" s="181"/>
      <c r="E4002" s="182"/>
      <c r="F4002" s="183"/>
    </row>
    <row r="4003" spans="2:6" s="6" customFormat="1">
      <c r="B4003" s="181"/>
      <c r="C4003" s="181"/>
      <c r="D4003" s="181"/>
      <c r="E4003" s="182"/>
      <c r="F4003" s="183"/>
    </row>
    <row r="4004" spans="2:6" s="6" customFormat="1">
      <c r="B4004" s="181"/>
      <c r="C4004" s="181"/>
      <c r="D4004" s="181"/>
      <c r="E4004" s="182"/>
      <c r="F4004" s="183"/>
    </row>
    <row r="4005" spans="2:6" s="6" customFormat="1">
      <c r="B4005" s="181"/>
      <c r="C4005" s="181"/>
      <c r="D4005" s="181"/>
      <c r="E4005" s="182"/>
      <c r="F4005" s="183"/>
    </row>
    <row r="4006" spans="2:6" s="6" customFormat="1">
      <c r="B4006" s="181"/>
      <c r="C4006" s="181"/>
      <c r="D4006" s="181"/>
      <c r="E4006" s="182"/>
      <c r="F4006" s="183"/>
    </row>
    <row r="4007" spans="2:6" s="6" customFormat="1">
      <c r="B4007" s="181"/>
      <c r="C4007" s="181"/>
      <c r="D4007" s="181"/>
      <c r="E4007" s="182"/>
      <c r="F4007" s="183"/>
    </row>
    <row r="4008" spans="2:6" s="6" customFormat="1">
      <c r="B4008" s="181"/>
      <c r="C4008" s="181"/>
      <c r="D4008" s="181"/>
      <c r="E4008" s="182"/>
      <c r="F4008" s="183"/>
    </row>
    <row r="4009" spans="2:6" s="6" customFormat="1">
      <c r="B4009" s="181"/>
      <c r="C4009" s="181"/>
      <c r="D4009" s="181"/>
      <c r="E4009" s="182"/>
      <c r="F4009" s="183"/>
    </row>
    <row r="4010" spans="2:6" s="6" customFormat="1">
      <c r="B4010" s="181"/>
      <c r="C4010" s="181"/>
      <c r="D4010" s="181"/>
      <c r="E4010" s="182"/>
      <c r="F4010" s="183"/>
    </row>
    <row r="4011" spans="2:6" s="6" customFormat="1">
      <c r="B4011" s="181"/>
      <c r="C4011" s="181"/>
      <c r="D4011" s="181"/>
      <c r="E4011" s="182"/>
      <c r="F4011" s="183"/>
    </row>
    <row r="4012" spans="2:6" s="6" customFormat="1">
      <c r="B4012" s="181"/>
      <c r="C4012" s="181"/>
      <c r="D4012" s="181"/>
      <c r="E4012" s="182"/>
      <c r="F4012" s="183"/>
    </row>
    <row r="4013" spans="2:6" s="6" customFormat="1">
      <c r="B4013" s="181"/>
      <c r="C4013" s="181"/>
      <c r="D4013" s="181"/>
      <c r="E4013" s="182"/>
      <c r="F4013" s="183"/>
    </row>
    <row r="4014" spans="2:6" s="6" customFormat="1">
      <c r="B4014" s="181"/>
      <c r="C4014" s="181"/>
      <c r="D4014" s="181"/>
      <c r="E4014" s="182"/>
      <c r="F4014" s="183"/>
    </row>
    <row r="4015" spans="2:6" s="6" customFormat="1">
      <c r="B4015" s="181"/>
      <c r="C4015" s="181"/>
      <c r="D4015" s="181"/>
      <c r="E4015" s="182"/>
      <c r="F4015" s="183"/>
    </row>
    <row r="4016" spans="2:6" s="6" customFormat="1">
      <c r="B4016" s="181"/>
      <c r="C4016" s="181"/>
      <c r="D4016" s="181"/>
      <c r="E4016" s="182"/>
      <c r="F4016" s="183"/>
    </row>
    <row r="4017" spans="2:6" s="6" customFormat="1">
      <c r="B4017" s="181"/>
      <c r="C4017" s="181"/>
      <c r="D4017" s="181"/>
      <c r="E4017" s="182"/>
      <c r="F4017" s="183"/>
    </row>
    <row r="4018" spans="2:6" s="6" customFormat="1">
      <c r="B4018" s="181"/>
      <c r="C4018" s="181"/>
      <c r="D4018" s="181"/>
      <c r="E4018" s="182"/>
      <c r="F4018" s="183"/>
    </row>
    <row r="4019" spans="2:6" s="6" customFormat="1">
      <c r="B4019" s="181"/>
      <c r="C4019" s="181"/>
      <c r="D4019" s="181"/>
      <c r="E4019" s="182"/>
      <c r="F4019" s="183"/>
    </row>
    <row r="4020" spans="2:6" s="6" customFormat="1">
      <c r="B4020" s="181"/>
      <c r="C4020" s="181"/>
      <c r="D4020" s="181"/>
      <c r="E4020" s="182"/>
      <c r="F4020" s="183"/>
    </row>
    <row r="4021" spans="2:6" s="6" customFormat="1">
      <c r="B4021" s="181"/>
      <c r="C4021" s="181"/>
      <c r="D4021" s="181"/>
      <c r="E4021" s="182"/>
      <c r="F4021" s="183"/>
    </row>
    <row r="4022" spans="2:6" s="6" customFormat="1">
      <c r="B4022" s="181"/>
      <c r="C4022" s="181"/>
      <c r="D4022" s="181"/>
      <c r="E4022" s="182"/>
      <c r="F4022" s="183"/>
    </row>
    <row r="4023" spans="2:6" s="6" customFormat="1">
      <c r="B4023" s="181"/>
      <c r="C4023" s="181"/>
      <c r="D4023" s="181"/>
      <c r="E4023" s="182"/>
      <c r="F4023" s="183"/>
    </row>
    <row r="4024" spans="2:6" s="6" customFormat="1">
      <c r="B4024" s="181"/>
      <c r="C4024" s="181"/>
      <c r="D4024" s="181"/>
      <c r="E4024" s="182"/>
      <c r="F4024" s="183"/>
    </row>
    <row r="4025" spans="2:6" s="6" customFormat="1">
      <c r="B4025" s="181"/>
      <c r="C4025" s="181"/>
      <c r="D4025" s="181"/>
      <c r="E4025" s="182"/>
      <c r="F4025" s="183"/>
    </row>
    <row r="4026" spans="2:6" s="6" customFormat="1">
      <c r="B4026" s="181"/>
      <c r="C4026" s="181"/>
      <c r="D4026" s="181"/>
      <c r="E4026" s="182"/>
      <c r="F4026" s="183"/>
    </row>
    <row r="4027" spans="2:6" s="6" customFormat="1">
      <c r="B4027" s="181"/>
      <c r="C4027" s="181"/>
      <c r="D4027" s="181"/>
      <c r="E4027" s="182"/>
      <c r="F4027" s="183"/>
    </row>
    <row r="4028" spans="2:6" s="6" customFormat="1">
      <c r="B4028" s="181"/>
      <c r="C4028" s="181"/>
      <c r="D4028" s="181"/>
      <c r="E4028" s="182"/>
      <c r="F4028" s="183"/>
    </row>
    <row r="4029" spans="2:6" s="6" customFormat="1">
      <c r="B4029" s="181"/>
      <c r="C4029" s="181"/>
      <c r="D4029" s="181"/>
      <c r="E4029" s="182"/>
      <c r="F4029" s="183"/>
    </row>
    <row r="4030" spans="2:6" s="6" customFormat="1">
      <c r="B4030" s="181"/>
      <c r="C4030" s="181"/>
      <c r="D4030" s="181"/>
      <c r="E4030" s="182"/>
      <c r="F4030" s="183"/>
    </row>
    <row r="4031" spans="2:6" s="6" customFormat="1">
      <c r="B4031" s="181"/>
      <c r="C4031" s="181"/>
      <c r="D4031" s="181"/>
      <c r="E4031" s="182"/>
      <c r="F4031" s="183"/>
    </row>
    <row r="4032" spans="2:6" s="6" customFormat="1">
      <c r="B4032" s="181"/>
      <c r="C4032" s="181"/>
      <c r="D4032" s="181"/>
      <c r="E4032" s="182"/>
      <c r="F4032" s="183"/>
    </row>
    <row r="4033" spans="2:6" s="6" customFormat="1">
      <c r="B4033" s="181"/>
      <c r="C4033" s="181"/>
      <c r="D4033" s="181"/>
      <c r="E4033" s="182"/>
      <c r="F4033" s="183"/>
    </row>
    <row r="4034" spans="2:6" s="6" customFormat="1">
      <c r="B4034" s="181"/>
      <c r="C4034" s="181"/>
      <c r="D4034" s="181"/>
      <c r="E4034" s="182"/>
      <c r="F4034" s="183"/>
    </row>
    <row r="4035" spans="2:6" s="6" customFormat="1">
      <c r="B4035" s="181"/>
      <c r="C4035" s="181"/>
      <c r="D4035" s="181"/>
      <c r="E4035" s="182"/>
      <c r="F4035" s="183"/>
    </row>
    <row r="4036" spans="2:6" s="6" customFormat="1">
      <c r="B4036" s="181"/>
      <c r="C4036" s="181"/>
      <c r="D4036" s="181"/>
      <c r="E4036" s="182"/>
      <c r="F4036" s="183"/>
    </row>
    <row r="4037" spans="2:6" s="6" customFormat="1">
      <c r="B4037" s="181"/>
      <c r="C4037" s="181"/>
      <c r="D4037" s="181"/>
      <c r="E4037" s="182"/>
      <c r="F4037" s="183"/>
    </row>
    <row r="4038" spans="2:6" s="6" customFormat="1">
      <c r="B4038" s="181"/>
      <c r="C4038" s="181"/>
      <c r="D4038" s="181"/>
      <c r="E4038" s="182"/>
      <c r="F4038" s="183"/>
    </row>
    <row r="4039" spans="2:6" s="6" customFormat="1">
      <c r="B4039" s="181"/>
      <c r="C4039" s="181"/>
      <c r="D4039" s="181"/>
      <c r="E4039" s="182"/>
      <c r="F4039" s="183"/>
    </row>
    <row r="4040" spans="2:6" s="6" customFormat="1">
      <c r="B4040" s="181"/>
      <c r="C4040" s="181"/>
      <c r="D4040" s="181"/>
      <c r="E4040" s="182"/>
      <c r="F4040" s="183"/>
    </row>
    <row r="4041" spans="2:6" s="6" customFormat="1">
      <c r="B4041" s="181"/>
      <c r="C4041" s="181"/>
      <c r="D4041" s="181"/>
      <c r="E4041" s="182"/>
      <c r="F4041" s="183"/>
    </row>
    <row r="4042" spans="2:6" s="6" customFormat="1">
      <c r="B4042" s="181"/>
      <c r="C4042" s="181"/>
      <c r="D4042" s="181"/>
      <c r="E4042" s="182"/>
      <c r="F4042" s="183"/>
    </row>
    <row r="4043" spans="2:6" s="6" customFormat="1">
      <c r="B4043" s="181"/>
      <c r="C4043" s="181"/>
      <c r="D4043" s="181"/>
      <c r="E4043" s="182"/>
      <c r="F4043" s="183"/>
    </row>
    <row r="4044" spans="2:6" s="6" customFormat="1">
      <c r="B4044" s="181"/>
      <c r="C4044" s="181"/>
      <c r="D4044" s="181"/>
      <c r="E4044" s="182"/>
      <c r="F4044" s="183"/>
    </row>
    <row r="4045" spans="2:6" s="6" customFormat="1">
      <c r="B4045" s="181"/>
      <c r="C4045" s="181"/>
      <c r="D4045" s="181"/>
      <c r="E4045" s="182"/>
      <c r="F4045" s="183"/>
    </row>
    <row r="4046" spans="2:6" s="6" customFormat="1">
      <c r="B4046" s="181"/>
      <c r="C4046" s="181"/>
      <c r="D4046" s="181"/>
      <c r="E4046" s="182"/>
      <c r="F4046" s="183"/>
    </row>
    <row r="4047" spans="2:6" s="6" customFormat="1">
      <c r="B4047" s="181"/>
      <c r="C4047" s="181"/>
      <c r="D4047" s="181"/>
      <c r="E4047" s="182"/>
      <c r="F4047" s="183"/>
    </row>
    <row r="4048" spans="2:6" s="6" customFormat="1">
      <c r="B4048" s="181"/>
      <c r="C4048" s="181"/>
      <c r="D4048" s="181"/>
      <c r="E4048" s="182"/>
      <c r="F4048" s="183"/>
    </row>
    <row r="4049" spans="2:6" s="6" customFormat="1">
      <c r="B4049" s="181"/>
      <c r="C4049" s="181"/>
      <c r="D4049" s="181"/>
      <c r="E4049" s="182"/>
      <c r="F4049" s="183"/>
    </row>
    <row r="4050" spans="2:6" s="6" customFormat="1">
      <c r="B4050" s="181"/>
      <c r="C4050" s="181"/>
      <c r="D4050" s="181"/>
      <c r="E4050" s="182"/>
      <c r="F4050" s="183"/>
    </row>
    <row r="4051" spans="2:6" s="6" customFormat="1">
      <c r="B4051" s="181"/>
      <c r="C4051" s="181"/>
      <c r="D4051" s="181"/>
      <c r="E4051" s="182"/>
      <c r="F4051" s="183"/>
    </row>
    <row r="4052" spans="2:6" s="6" customFormat="1">
      <c r="B4052" s="181"/>
      <c r="C4052" s="181"/>
      <c r="D4052" s="181"/>
      <c r="E4052" s="182"/>
      <c r="F4052" s="183"/>
    </row>
    <row r="4053" spans="2:6" s="6" customFormat="1">
      <c r="B4053" s="181"/>
      <c r="C4053" s="181"/>
      <c r="D4053" s="181"/>
      <c r="E4053" s="182"/>
      <c r="F4053" s="183"/>
    </row>
    <row r="4054" spans="2:6" s="6" customFormat="1">
      <c r="B4054" s="181"/>
      <c r="C4054" s="181"/>
      <c r="D4054" s="181"/>
      <c r="E4054" s="182"/>
      <c r="F4054" s="183"/>
    </row>
    <row r="4055" spans="2:6" s="6" customFormat="1">
      <c r="B4055" s="181"/>
      <c r="C4055" s="181"/>
      <c r="D4055" s="181"/>
      <c r="E4055" s="182"/>
      <c r="F4055" s="183"/>
    </row>
    <row r="4056" spans="2:6" s="6" customFormat="1">
      <c r="B4056" s="181"/>
      <c r="C4056" s="181"/>
      <c r="D4056" s="181"/>
      <c r="E4056" s="182"/>
      <c r="F4056" s="183"/>
    </row>
    <row r="4057" spans="2:6" s="6" customFormat="1">
      <c r="B4057" s="181"/>
      <c r="C4057" s="181"/>
      <c r="D4057" s="181"/>
      <c r="E4057" s="182"/>
      <c r="F4057" s="183"/>
    </row>
    <row r="4058" spans="2:6" s="6" customFormat="1">
      <c r="B4058" s="181"/>
      <c r="C4058" s="181"/>
      <c r="D4058" s="181"/>
      <c r="E4058" s="182"/>
      <c r="F4058" s="183"/>
    </row>
    <row r="4059" spans="2:6" s="6" customFormat="1">
      <c r="B4059" s="181"/>
      <c r="C4059" s="181"/>
      <c r="D4059" s="181"/>
      <c r="E4059" s="182"/>
      <c r="F4059" s="183"/>
    </row>
    <row r="4060" spans="2:6" s="6" customFormat="1">
      <c r="B4060" s="181"/>
      <c r="C4060" s="181"/>
      <c r="D4060" s="181"/>
      <c r="E4060" s="182"/>
      <c r="F4060" s="183"/>
    </row>
    <row r="4061" spans="2:6" s="6" customFormat="1">
      <c r="B4061" s="181"/>
      <c r="C4061" s="181"/>
      <c r="D4061" s="181"/>
      <c r="E4061" s="182"/>
      <c r="F4061" s="183"/>
    </row>
    <row r="4062" spans="2:6" s="6" customFormat="1">
      <c r="B4062" s="181"/>
      <c r="C4062" s="181"/>
      <c r="D4062" s="181"/>
      <c r="E4062" s="182"/>
      <c r="F4062" s="183"/>
    </row>
    <row r="4063" spans="2:6" s="6" customFormat="1">
      <c r="B4063" s="181"/>
      <c r="C4063" s="181"/>
      <c r="D4063" s="181"/>
      <c r="E4063" s="182"/>
      <c r="F4063" s="183"/>
    </row>
    <row r="4064" spans="2:6" s="6" customFormat="1">
      <c r="B4064" s="181"/>
      <c r="C4064" s="181"/>
      <c r="D4064" s="181"/>
      <c r="E4064" s="182"/>
      <c r="F4064" s="183"/>
    </row>
    <row r="4065" spans="2:6" s="6" customFormat="1">
      <c r="B4065" s="181"/>
      <c r="C4065" s="181"/>
      <c r="D4065" s="181"/>
      <c r="E4065" s="182"/>
      <c r="F4065" s="183"/>
    </row>
    <row r="4066" spans="2:6" s="6" customFormat="1">
      <c r="B4066" s="181"/>
      <c r="C4066" s="181"/>
      <c r="D4066" s="181"/>
      <c r="E4066" s="182"/>
      <c r="F4066" s="183"/>
    </row>
    <row r="4067" spans="2:6" s="6" customFormat="1">
      <c r="B4067" s="181"/>
      <c r="C4067" s="181"/>
      <c r="D4067" s="181"/>
      <c r="E4067" s="182"/>
      <c r="F4067" s="183"/>
    </row>
    <row r="4068" spans="2:6" s="6" customFormat="1">
      <c r="B4068" s="181"/>
      <c r="C4068" s="181"/>
      <c r="D4068" s="181"/>
      <c r="E4068" s="182"/>
      <c r="F4068" s="183"/>
    </row>
    <row r="4069" spans="2:6" s="6" customFormat="1">
      <c r="B4069" s="181"/>
      <c r="C4069" s="181"/>
      <c r="D4069" s="181"/>
      <c r="E4069" s="182"/>
      <c r="F4069" s="183"/>
    </row>
    <row r="4070" spans="2:6" s="6" customFormat="1">
      <c r="B4070" s="181"/>
      <c r="C4070" s="181"/>
      <c r="D4070" s="181"/>
      <c r="E4070" s="182"/>
      <c r="F4070" s="183"/>
    </row>
    <row r="4071" spans="2:6" s="6" customFormat="1">
      <c r="B4071" s="181"/>
      <c r="C4071" s="181"/>
      <c r="D4071" s="181"/>
      <c r="E4071" s="182"/>
      <c r="F4071" s="183"/>
    </row>
    <row r="4072" spans="2:6" s="6" customFormat="1">
      <c r="B4072" s="181"/>
      <c r="C4072" s="181"/>
      <c r="D4072" s="181"/>
      <c r="E4072" s="182"/>
      <c r="F4072" s="183"/>
    </row>
    <row r="4073" spans="2:6" s="6" customFormat="1">
      <c r="B4073" s="181"/>
      <c r="C4073" s="181"/>
      <c r="D4073" s="181"/>
      <c r="E4073" s="182"/>
      <c r="F4073" s="183"/>
    </row>
    <row r="4074" spans="2:6" s="6" customFormat="1">
      <c r="B4074" s="181"/>
      <c r="C4074" s="181"/>
      <c r="D4074" s="181"/>
      <c r="E4074" s="182"/>
      <c r="F4074" s="183"/>
    </row>
    <row r="4075" spans="2:6" s="6" customFormat="1">
      <c r="B4075" s="181"/>
      <c r="C4075" s="181"/>
      <c r="D4075" s="181"/>
      <c r="E4075" s="182"/>
      <c r="F4075" s="183"/>
    </row>
    <row r="4076" spans="2:6" s="6" customFormat="1">
      <c r="B4076" s="181"/>
      <c r="C4076" s="181"/>
      <c r="D4076" s="181"/>
      <c r="E4076" s="182"/>
      <c r="F4076" s="183"/>
    </row>
    <row r="4077" spans="2:6" s="6" customFormat="1">
      <c r="B4077" s="181"/>
      <c r="C4077" s="181"/>
      <c r="D4077" s="181"/>
      <c r="E4077" s="182"/>
      <c r="F4077" s="183"/>
    </row>
    <row r="4078" spans="2:6" s="6" customFormat="1">
      <c r="B4078" s="181"/>
      <c r="C4078" s="181"/>
      <c r="D4078" s="181"/>
      <c r="E4078" s="182"/>
      <c r="F4078" s="183"/>
    </row>
    <row r="4079" spans="2:6" s="6" customFormat="1">
      <c r="B4079" s="181"/>
      <c r="C4079" s="181"/>
      <c r="D4079" s="181"/>
      <c r="E4079" s="182"/>
      <c r="F4079" s="183"/>
    </row>
    <row r="4080" spans="2:6" s="6" customFormat="1">
      <c r="B4080" s="181"/>
      <c r="C4080" s="181"/>
      <c r="D4080" s="181"/>
      <c r="E4080" s="182"/>
      <c r="F4080" s="183"/>
    </row>
    <row r="4081" spans="2:6" s="6" customFormat="1">
      <c r="B4081" s="181"/>
      <c r="C4081" s="181"/>
      <c r="D4081" s="181"/>
      <c r="E4081" s="182"/>
      <c r="F4081" s="183"/>
    </row>
    <row r="4082" spans="2:6" s="6" customFormat="1">
      <c r="B4082" s="181"/>
      <c r="C4082" s="181"/>
      <c r="D4082" s="181"/>
      <c r="E4082" s="182"/>
      <c r="F4082" s="183"/>
    </row>
    <row r="4083" spans="2:6" s="6" customFormat="1">
      <c r="B4083" s="181"/>
      <c r="C4083" s="181"/>
      <c r="D4083" s="181"/>
      <c r="E4083" s="182"/>
      <c r="F4083" s="183"/>
    </row>
    <row r="4084" spans="2:6" s="6" customFormat="1">
      <c r="B4084" s="181"/>
      <c r="C4084" s="181"/>
      <c r="D4084" s="181"/>
      <c r="E4084" s="182"/>
      <c r="F4084" s="183"/>
    </row>
    <row r="4085" spans="2:6" s="6" customFormat="1">
      <c r="B4085" s="181"/>
      <c r="C4085" s="181"/>
      <c r="D4085" s="181"/>
      <c r="E4085" s="182"/>
      <c r="F4085" s="183"/>
    </row>
    <row r="4086" spans="2:6" s="6" customFormat="1">
      <c r="B4086" s="181"/>
      <c r="C4086" s="181"/>
      <c r="D4086" s="181"/>
      <c r="E4086" s="182"/>
      <c r="F4086" s="183"/>
    </row>
    <row r="4087" spans="2:6" s="6" customFormat="1">
      <c r="B4087" s="181"/>
      <c r="C4087" s="181"/>
      <c r="D4087" s="181"/>
      <c r="E4087" s="182"/>
      <c r="F4087" s="183"/>
    </row>
    <row r="4088" spans="2:6" s="6" customFormat="1">
      <c r="B4088" s="181"/>
      <c r="C4088" s="181"/>
      <c r="D4088" s="181"/>
      <c r="E4088" s="182"/>
      <c r="F4088" s="183"/>
    </row>
    <row r="4089" spans="2:6" s="6" customFormat="1">
      <c r="B4089" s="181"/>
      <c r="C4089" s="181"/>
      <c r="D4089" s="181"/>
      <c r="E4089" s="182"/>
      <c r="F4089" s="183"/>
    </row>
    <row r="4090" spans="2:6" s="6" customFormat="1">
      <c r="B4090" s="181"/>
      <c r="C4090" s="181"/>
      <c r="D4090" s="181"/>
      <c r="E4090" s="182"/>
      <c r="F4090" s="183"/>
    </row>
    <row r="4091" spans="2:6" s="6" customFormat="1">
      <c r="B4091" s="181"/>
      <c r="C4091" s="181"/>
      <c r="D4091" s="181"/>
      <c r="E4091" s="182"/>
      <c r="F4091" s="183"/>
    </row>
    <row r="4092" spans="2:6" s="6" customFormat="1">
      <c r="B4092" s="181"/>
      <c r="C4092" s="181"/>
      <c r="D4092" s="181"/>
      <c r="E4092" s="182"/>
      <c r="F4092" s="183"/>
    </row>
    <row r="4093" spans="2:6" s="6" customFormat="1">
      <c r="B4093" s="181"/>
      <c r="C4093" s="181"/>
      <c r="D4093" s="181"/>
      <c r="E4093" s="182"/>
      <c r="F4093" s="183"/>
    </row>
    <row r="4094" spans="2:6" s="6" customFormat="1">
      <c r="B4094" s="181"/>
      <c r="C4094" s="181"/>
      <c r="D4094" s="181"/>
      <c r="E4094" s="182"/>
      <c r="F4094" s="183"/>
    </row>
    <row r="4095" spans="2:6" s="6" customFormat="1">
      <c r="B4095" s="181"/>
      <c r="C4095" s="181"/>
      <c r="D4095" s="181"/>
      <c r="E4095" s="182"/>
      <c r="F4095" s="183"/>
    </row>
    <row r="4096" spans="2:6" s="6" customFormat="1">
      <c r="B4096" s="181"/>
      <c r="C4096" s="181"/>
      <c r="D4096" s="181"/>
      <c r="E4096" s="182"/>
      <c r="F4096" s="183"/>
    </row>
    <row r="4097" spans="2:6" s="6" customFormat="1">
      <c r="B4097" s="181"/>
      <c r="C4097" s="181"/>
      <c r="D4097" s="181"/>
      <c r="E4097" s="182"/>
      <c r="F4097" s="183"/>
    </row>
    <row r="4098" spans="2:6" s="6" customFormat="1">
      <c r="B4098" s="181"/>
      <c r="C4098" s="181"/>
      <c r="D4098" s="181"/>
      <c r="E4098" s="182"/>
      <c r="F4098" s="183"/>
    </row>
    <row r="4099" spans="2:6" s="6" customFormat="1">
      <c r="B4099" s="181"/>
      <c r="C4099" s="181"/>
      <c r="D4099" s="181"/>
      <c r="E4099" s="182"/>
      <c r="F4099" s="183"/>
    </row>
    <row r="4100" spans="2:6" s="6" customFormat="1">
      <c r="B4100" s="181"/>
      <c r="C4100" s="181"/>
      <c r="D4100" s="181"/>
      <c r="E4100" s="182"/>
      <c r="F4100" s="183"/>
    </row>
    <row r="4101" spans="2:6" s="6" customFormat="1">
      <c r="B4101" s="181"/>
      <c r="C4101" s="181"/>
      <c r="D4101" s="181"/>
      <c r="E4101" s="182"/>
      <c r="F4101" s="183"/>
    </row>
    <row r="4102" spans="2:6" s="6" customFormat="1">
      <c r="B4102" s="181"/>
      <c r="C4102" s="181"/>
      <c r="D4102" s="181"/>
      <c r="E4102" s="182"/>
      <c r="F4102" s="183"/>
    </row>
    <row r="4103" spans="2:6" s="6" customFormat="1">
      <c r="B4103" s="181"/>
      <c r="C4103" s="181"/>
      <c r="D4103" s="181"/>
      <c r="E4103" s="182"/>
      <c r="F4103" s="183"/>
    </row>
    <row r="4104" spans="2:6" s="6" customFormat="1">
      <c r="B4104" s="181"/>
      <c r="C4104" s="181"/>
      <c r="D4104" s="181"/>
      <c r="E4104" s="182"/>
      <c r="F4104" s="183"/>
    </row>
    <row r="4105" spans="2:6" s="6" customFormat="1">
      <c r="B4105" s="181"/>
      <c r="C4105" s="181"/>
      <c r="D4105" s="181"/>
      <c r="E4105" s="182"/>
      <c r="F4105" s="183"/>
    </row>
    <row r="4106" spans="2:6" s="6" customFormat="1">
      <c r="B4106" s="181"/>
      <c r="C4106" s="181"/>
      <c r="D4106" s="181"/>
      <c r="E4106" s="182"/>
      <c r="F4106" s="183"/>
    </row>
    <row r="4107" spans="2:6" s="6" customFormat="1">
      <c r="B4107" s="181"/>
      <c r="C4107" s="181"/>
      <c r="D4107" s="181"/>
      <c r="E4107" s="182"/>
      <c r="F4107" s="183"/>
    </row>
    <row r="4108" spans="2:6" s="6" customFormat="1">
      <c r="B4108" s="181"/>
      <c r="C4108" s="181"/>
      <c r="D4108" s="181"/>
      <c r="E4108" s="182"/>
      <c r="F4108" s="183"/>
    </row>
    <row r="4109" spans="2:6" s="6" customFormat="1">
      <c r="B4109" s="181"/>
      <c r="C4109" s="181"/>
      <c r="D4109" s="181"/>
      <c r="E4109" s="182"/>
      <c r="F4109" s="183"/>
    </row>
    <row r="4110" spans="2:6" s="6" customFormat="1">
      <c r="B4110" s="181"/>
      <c r="C4110" s="181"/>
      <c r="D4110" s="181"/>
      <c r="E4110" s="182"/>
      <c r="F4110" s="183"/>
    </row>
    <row r="4111" spans="2:6" s="6" customFormat="1">
      <c r="B4111" s="181"/>
      <c r="C4111" s="181"/>
      <c r="D4111" s="181"/>
      <c r="E4111" s="182"/>
      <c r="F4111" s="183"/>
    </row>
    <row r="4112" spans="2:6" s="6" customFormat="1">
      <c r="B4112" s="181"/>
      <c r="C4112" s="181"/>
      <c r="D4112" s="181"/>
      <c r="E4112" s="182"/>
      <c r="F4112" s="183"/>
    </row>
    <row r="4113" spans="2:6" s="6" customFormat="1">
      <c r="B4113" s="181"/>
      <c r="C4113" s="181"/>
      <c r="D4113" s="181"/>
      <c r="E4113" s="182"/>
      <c r="F4113" s="183"/>
    </row>
    <row r="4114" spans="2:6" s="6" customFormat="1">
      <c r="B4114" s="181"/>
      <c r="C4114" s="181"/>
      <c r="D4114" s="181"/>
      <c r="E4114" s="182"/>
      <c r="F4114" s="183"/>
    </row>
    <row r="4115" spans="2:6" s="6" customFormat="1">
      <c r="B4115" s="181"/>
      <c r="C4115" s="181"/>
      <c r="D4115" s="181"/>
      <c r="E4115" s="182"/>
      <c r="F4115" s="183"/>
    </row>
    <row r="4116" spans="2:6" s="6" customFormat="1">
      <c r="B4116" s="181"/>
      <c r="C4116" s="181"/>
      <c r="D4116" s="181"/>
      <c r="E4116" s="182"/>
      <c r="F4116" s="183"/>
    </row>
    <row r="4117" spans="2:6" s="6" customFormat="1">
      <c r="B4117" s="181"/>
      <c r="C4117" s="181"/>
      <c r="D4117" s="181"/>
      <c r="E4117" s="182"/>
      <c r="F4117" s="183"/>
    </row>
    <row r="4118" spans="2:6" s="6" customFormat="1">
      <c r="B4118" s="181"/>
      <c r="C4118" s="181"/>
      <c r="D4118" s="181"/>
      <c r="E4118" s="182"/>
      <c r="F4118" s="183"/>
    </row>
    <row r="4119" spans="2:6" s="6" customFormat="1">
      <c r="B4119" s="181"/>
      <c r="C4119" s="181"/>
      <c r="D4119" s="181"/>
      <c r="E4119" s="182"/>
      <c r="F4119" s="183"/>
    </row>
    <row r="4120" spans="2:6" s="6" customFormat="1">
      <c r="B4120" s="181"/>
      <c r="C4120" s="181"/>
      <c r="D4120" s="181"/>
      <c r="E4120" s="182"/>
      <c r="F4120" s="183"/>
    </row>
    <row r="4121" spans="2:6" s="6" customFormat="1">
      <c r="B4121" s="181"/>
      <c r="C4121" s="181"/>
      <c r="D4121" s="181"/>
      <c r="E4121" s="182"/>
      <c r="F4121" s="183"/>
    </row>
    <row r="4122" spans="2:6" s="6" customFormat="1">
      <c r="B4122" s="181"/>
      <c r="C4122" s="181"/>
      <c r="D4122" s="181"/>
      <c r="E4122" s="182"/>
      <c r="F4122" s="183"/>
    </row>
    <row r="4123" spans="2:6" s="6" customFormat="1">
      <c r="B4123" s="181"/>
      <c r="C4123" s="181"/>
      <c r="D4123" s="181"/>
      <c r="E4123" s="182"/>
      <c r="F4123" s="183"/>
    </row>
    <row r="4124" spans="2:6" s="6" customFormat="1">
      <c r="B4124" s="181"/>
      <c r="C4124" s="181"/>
      <c r="D4124" s="181"/>
      <c r="E4124" s="182"/>
      <c r="F4124" s="183"/>
    </row>
    <row r="4125" spans="2:6" s="6" customFormat="1">
      <c r="B4125" s="181"/>
      <c r="C4125" s="181"/>
      <c r="D4125" s="181"/>
      <c r="E4125" s="182"/>
      <c r="F4125" s="183"/>
    </row>
    <row r="4126" spans="2:6" s="6" customFormat="1">
      <c r="B4126" s="181"/>
      <c r="C4126" s="181"/>
      <c r="D4126" s="181"/>
      <c r="E4126" s="182"/>
      <c r="F4126" s="183"/>
    </row>
    <row r="4127" spans="2:6" s="6" customFormat="1">
      <c r="B4127" s="181"/>
      <c r="C4127" s="181"/>
      <c r="D4127" s="181"/>
      <c r="E4127" s="182"/>
      <c r="F4127" s="183"/>
    </row>
    <row r="4128" spans="2:6" s="6" customFormat="1">
      <c r="B4128" s="181"/>
      <c r="C4128" s="181"/>
      <c r="D4128" s="181"/>
      <c r="E4128" s="182"/>
      <c r="F4128" s="183"/>
    </row>
    <row r="4129" spans="2:6" s="6" customFormat="1">
      <c r="B4129" s="181"/>
      <c r="C4129" s="181"/>
      <c r="D4129" s="181"/>
      <c r="E4129" s="182"/>
      <c r="F4129" s="183"/>
    </row>
    <row r="4130" spans="2:6" s="6" customFormat="1">
      <c r="B4130" s="181"/>
      <c r="C4130" s="181"/>
      <c r="D4130" s="181"/>
      <c r="E4130" s="182"/>
      <c r="F4130" s="183"/>
    </row>
    <row r="4131" spans="2:6" s="6" customFormat="1">
      <c r="B4131" s="181"/>
      <c r="C4131" s="181"/>
      <c r="D4131" s="181"/>
      <c r="E4131" s="182"/>
      <c r="F4131" s="183"/>
    </row>
    <row r="4132" spans="2:6" s="6" customFormat="1">
      <c r="B4132" s="181"/>
      <c r="C4132" s="181"/>
      <c r="D4132" s="181"/>
      <c r="E4132" s="182"/>
      <c r="F4132" s="183"/>
    </row>
    <row r="4133" spans="2:6" s="6" customFormat="1">
      <c r="B4133" s="181"/>
      <c r="C4133" s="181"/>
      <c r="D4133" s="181"/>
      <c r="E4133" s="182"/>
      <c r="F4133" s="183"/>
    </row>
    <row r="4134" spans="2:6" s="6" customFormat="1">
      <c r="B4134" s="181"/>
      <c r="C4134" s="181"/>
      <c r="D4134" s="181"/>
      <c r="E4134" s="182"/>
      <c r="F4134" s="183"/>
    </row>
    <row r="4135" spans="2:6" s="6" customFormat="1">
      <c r="B4135" s="181"/>
      <c r="C4135" s="181"/>
      <c r="D4135" s="181"/>
      <c r="E4135" s="182"/>
      <c r="F4135" s="183"/>
    </row>
    <row r="4136" spans="2:6" s="6" customFormat="1">
      <c r="B4136" s="181"/>
      <c r="C4136" s="181"/>
      <c r="D4136" s="181"/>
      <c r="E4136" s="182"/>
      <c r="F4136" s="183"/>
    </row>
    <row r="4137" spans="2:6" s="6" customFormat="1">
      <c r="B4137" s="181"/>
      <c r="C4137" s="181"/>
      <c r="D4137" s="181"/>
      <c r="E4137" s="182"/>
      <c r="F4137" s="183"/>
    </row>
    <row r="4138" spans="2:6" s="6" customFormat="1">
      <c r="B4138" s="181"/>
      <c r="C4138" s="181"/>
      <c r="D4138" s="181"/>
      <c r="E4138" s="182"/>
      <c r="F4138" s="183"/>
    </row>
    <row r="4139" spans="2:6" s="6" customFormat="1">
      <c r="B4139" s="181"/>
      <c r="C4139" s="181"/>
      <c r="D4139" s="181"/>
      <c r="E4139" s="182"/>
      <c r="F4139" s="183"/>
    </row>
    <row r="4140" spans="2:6" s="6" customFormat="1">
      <c r="B4140" s="181"/>
      <c r="C4140" s="181"/>
      <c r="D4140" s="181"/>
      <c r="E4140" s="182"/>
      <c r="F4140" s="183"/>
    </row>
    <row r="4141" spans="2:6" s="6" customFormat="1">
      <c r="B4141" s="181"/>
      <c r="C4141" s="181"/>
      <c r="D4141" s="181"/>
      <c r="E4141" s="182"/>
      <c r="F4141" s="183"/>
    </row>
    <row r="4142" spans="2:6" s="6" customFormat="1">
      <c r="B4142" s="181"/>
      <c r="C4142" s="181"/>
      <c r="D4142" s="181"/>
      <c r="E4142" s="182"/>
      <c r="F4142" s="183"/>
    </row>
    <row r="4143" spans="2:6" s="6" customFormat="1">
      <c r="B4143" s="181"/>
      <c r="C4143" s="181"/>
      <c r="D4143" s="181"/>
      <c r="E4143" s="182"/>
      <c r="F4143" s="183"/>
    </row>
    <row r="4144" spans="2:6" s="6" customFormat="1">
      <c r="B4144" s="181"/>
      <c r="C4144" s="181"/>
      <c r="D4144" s="181"/>
      <c r="E4144" s="182"/>
      <c r="F4144" s="183"/>
    </row>
    <row r="4145" spans="2:6" s="6" customFormat="1">
      <c r="B4145" s="181"/>
      <c r="C4145" s="181"/>
      <c r="D4145" s="181"/>
      <c r="E4145" s="182"/>
      <c r="F4145" s="183"/>
    </row>
    <row r="4146" spans="2:6" s="6" customFormat="1">
      <c r="B4146" s="181"/>
      <c r="C4146" s="181"/>
      <c r="D4146" s="181"/>
      <c r="E4146" s="182"/>
      <c r="F4146" s="183"/>
    </row>
    <row r="4147" spans="2:6" s="6" customFormat="1">
      <c r="B4147" s="181"/>
      <c r="C4147" s="181"/>
      <c r="D4147" s="181"/>
      <c r="E4147" s="182"/>
      <c r="F4147" s="183"/>
    </row>
    <row r="4148" spans="2:6" s="6" customFormat="1">
      <c r="B4148" s="181"/>
      <c r="C4148" s="181"/>
      <c r="D4148" s="181"/>
      <c r="E4148" s="182"/>
      <c r="F4148" s="183"/>
    </row>
    <row r="4149" spans="2:6" s="6" customFormat="1">
      <c r="B4149" s="181"/>
      <c r="C4149" s="181"/>
      <c r="D4149" s="181"/>
      <c r="E4149" s="182"/>
      <c r="F4149" s="183"/>
    </row>
    <row r="4150" spans="2:6" s="6" customFormat="1">
      <c r="B4150" s="181"/>
      <c r="C4150" s="181"/>
      <c r="D4150" s="181"/>
      <c r="E4150" s="182"/>
      <c r="F4150" s="183"/>
    </row>
    <row r="4151" spans="2:6" s="6" customFormat="1">
      <c r="B4151" s="181"/>
      <c r="C4151" s="181"/>
      <c r="D4151" s="181"/>
      <c r="E4151" s="182"/>
      <c r="F4151" s="183"/>
    </row>
    <row r="4152" spans="2:6" s="6" customFormat="1">
      <c r="B4152" s="181"/>
      <c r="C4152" s="181"/>
      <c r="D4152" s="181"/>
      <c r="E4152" s="182"/>
      <c r="F4152" s="183"/>
    </row>
    <row r="4153" spans="2:6" s="6" customFormat="1">
      <c r="B4153" s="181"/>
      <c r="C4153" s="181"/>
      <c r="D4153" s="181"/>
      <c r="E4153" s="182"/>
      <c r="F4153" s="183"/>
    </row>
    <row r="4154" spans="2:6" s="6" customFormat="1">
      <c r="B4154" s="181"/>
      <c r="C4154" s="181"/>
      <c r="D4154" s="181"/>
      <c r="E4154" s="182"/>
      <c r="F4154" s="183"/>
    </row>
    <row r="4155" spans="2:6" s="6" customFormat="1">
      <c r="B4155" s="181"/>
      <c r="C4155" s="181"/>
      <c r="D4155" s="181"/>
      <c r="E4155" s="182"/>
      <c r="F4155" s="183"/>
    </row>
    <row r="4156" spans="2:6" s="6" customFormat="1">
      <c r="B4156" s="181"/>
      <c r="C4156" s="181"/>
      <c r="D4156" s="181"/>
      <c r="E4156" s="182"/>
      <c r="F4156" s="183"/>
    </row>
    <row r="4157" spans="2:6" s="6" customFormat="1">
      <c r="B4157" s="181"/>
      <c r="C4157" s="181"/>
      <c r="D4157" s="181"/>
      <c r="E4157" s="182"/>
      <c r="F4157" s="183"/>
    </row>
    <row r="4158" spans="2:6" s="6" customFormat="1">
      <c r="B4158" s="181"/>
      <c r="C4158" s="181"/>
      <c r="D4158" s="181"/>
      <c r="E4158" s="182"/>
      <c r="F4158" s="183"/>
    </row>
    <row r="4159" spans="2:6" s="6" customFormat="1">
      <c r="B4159" s="181"/>
      <c r="C4159" s="181"/>
      <c r="D4159" s="181"/>
      <c r="E4159" s="182"/>
      <c r="F4159" s="183"/>
    </row>
    <row r="4160" spans="2:6" s="6" customFormat="1">
      <c r="B4160" s="181"/>
      <c r="C4160" s="181"/>
      <c r="D4160" s="181"/>
      <c r="E4160" s="182"/>
      <c r="F4160" s="183"/>
    </row>
    <row r="4161" spans="2:6" s="6" customFormat="1">
      <c r="B4161" s="181"/>
      <c r="C4161" s="181"/>
      <c r="D4161" s="181"/>
      <c r="E4161" s="182"/>
      <c r="F4161" s="183"/>
    </row>
    <row r="4162" spans="2:6" s="6" customFormat="1">
      <c r="B4162" s="181"/>
      <c r="C4162" s="181"/>
      <c r="D4162" s="181"/>
      <c r="E4162" s="182"/>
      <c r="F4162" s="183"/>
    </row>
    <row r="4163" spans="2:6" s="6" customFormat="1">
      <c r="B4163" s="181"/>
      <c r="C4163" s="181"/>
      <c r="D4163" s="181"/>
      <c r="E4163" s="182"/>
      <c r="F4163" s="183"/>
    </row>
    <row r="4164" spans="2:6" s="6" customFormat="1">
      <c r="B4164" s="181"/>
      <c r="C4164" s="181"/>
      <c r="D4164" s="181"/>
      <c r="E4164" s="182"/>
      <c r="F4164" s="183"/>
    </row>
    <row r="4165" spans="2:6" s="6" customFormat="1">
      <c r="B4165" s="181"/>
      <c r="C4165" s="181"/>
      <c r="D4165" s="181"/>
      <c r="E4165" s="182"/>
      <c r="F4165" s="183"/>
    </row>
    <row r="4166" spans="2:6" s="6" customFormat="1">
      <c r="B4166" s="181"/>
      <c r="C4166" s="181"/>
      <c r="D4166" s="181"/>
      <c r="E4166" s="182"/>
      <c r="F4166" s="183"/>
    </row>
    <row r="4167" spans="2:6" s="6" customFormat="1">
      <c r="B4167" s="181"/>
      <c r="C4167" s="181"/>
      <c r="D4167" s="181"/>
      <c r="E4167" s="182"/>
      <c r="F4167" s="183"/>
    </row>
    <row r="4168" spans="2:6" s="6" customFormat="1">
      <c r="B4168" s="181"/>
      <c r="C4168" s="181"/>
      <c r="D4168" s="181"/>
      <c r="E4168" s="182"/>
      <c r="F4168" s="183"/>
    </row>
    <row r="4169" spans="2:6" s="6" customFormat="1">
      <c r="B4169" s="181"/>
      <c r="C4169" s="181"/>
      <c r="D4169" s="181"/>
      <c r="E4169" s="182"/>
      <c r="F4169" s="183"/>
    </row>
    <row r="4170" spans="2:6" s="6" customFormat="1">
      <c r="B4170" s="181"/>
      <c r="C4170" s="181"/>
      <c r="D4170" s="181"/>
      <c r="E4170" s="182"/>
      <c r="F4170" s="183"/>
    </row>
    <row r="4171" spans="2:6" s="6" customFormat="1">
      <c r="B4171" s="181"/>
      <c r="C4171" s="181"/>
      <c r="D4171" s="181"/>
      <c r="E4171" s="182"/>
      <c r="F4171" s="183"/>
    </row>
    <row r="4172" spans="2:6" s="6" customFormat="1">
      <c r="B4172" s="181"/>
      <c r="C4172" s="181"/>
      <c r="D4172" s="181"/>
      <c r="E4172" s="182"/>
      <c r="F4172" s="183"/>
    </row>
    <row r="4173" spans="2:6" s="6" customFormat="1">
      <c r="B4173" s="181"/>
      <c r="C4173" s="181"/>
      <c r="D4173" s="181"/>
      <c r="E4173" s="182"/>
      <c r="F4173" s="183"/>
    </row>
    <row r="4174" spans="2:6" s="6" customFormat="1">
      <c r="B4174" s="181"/>
      <c r="C4174" s="181"/>
      <c r="D4174" s="181"/>
      <c r="E4174" s="182"/>
      <c r="F4174" s="183"/>
    </row>
    <row r="4175" spans="2:6" s="6" customFormat="1">
      <c r="B4175" s="181"/>
      <c r="C4175" s="181"/>
      <c r="D4175" s="181"/>
      <c r="E4175" s="182"/>
      <c r="F4175" s="183"/>
    </row>
    <row r="4176" spans="2:6" s="6" customFormat="1">
      <c r="B4176" s="181"/>
      <c r="C4176" s="181"/>
      <c r="D4176" s="181"/>
      <c r="E4176" s="182"/>
      <c r="F4176" s="183"/>
    </row>
    <row r="4177" spans="2:6" s="6" customFormat="1">
      <c r="B4177" s="181"/>
      <c r="C4177" s="181"/>
      <c r="D4177" s="181"/>
      <c r="E4177" s="182"/>
      <c r="F4177" s="183"/>
    </row>
    <row r="4178" spans="2:6" s="6" customFormat="1">
      <c r="B4178" s="181"/>
      <c r="C4178" s="181"/>
      <c r="D4178" s="181"/>
      <c r="E4178" s="182"/>
      <c r="F4178" s="183"/>
    </row>
    <row r="4179" spans="2:6" s="6" customFormat="1">
      <c r="B4179" s="181"/>
      <c r="C4179" s="181"/>
      <c r="D4179" s="181"/>
      <c r="E4179" s="182"/>
      <c r="F4179" s="183"/>
    </row>
    <row r="4180" spans="2:6" s="6" customFormat="1">
      <c r="B4180" s="181"/>
      <c r="C4180" s="181"/>
      <c r="D4180" s="181"/>
      <c r="E4180" s="182"/>
      <c r="F4180" s="183"/>
    </row>
    <row r="4181" spans="2:6" s="6" customFormat="1">
      <c r="B4181" s="181"/>
      <c r="C4181" s="181"/>
      <c r="D4181" s="181"/>
      <c r="E4181" s="182"/>
      <c r="F4181" s="183"/>
    </row>
    <row r="4182" spans="2:6" s="6" customFormat="1">
      <c r="B4182" s="181"/>
      <c r="C4182" s="181"/>
      <c r="D4182" s="181"/>
      <c r="E4182" s="182"/>
      <c r="F4182" s="183"/>
    </row>
    <row r="4183" spans="2:6" s="6" customFormat="1">
      <c r="B4183" s="181"/>
      <c r="C4183" s="181"/>
      <c r="D4183" s="181"/>
      <c r="E4183" s="182"/>
      <c r="F4183" s="183"/>
    </row>
    <row r="4184" spans="2:6" s="6" customFormat="1">
      <c r="B4184" s="181"/>
      <c r="C4184" s="181"/>
      <c r="D4184" s="181"/>
      <c r="E4184" s="182"/>
      <c r="F4184" s="183"/>
    </row>
    <row r="4185" spans="2:6" s="6" customFormat="1">
      <c r="B4185" s="181"/>
      <c r="C4185" s="181"/>
      <c r="D4185" s="181"/>
      <c r="E4185" s="182"/>
      <c r="F4185" s="183"/>
    </row>
    <row r="4186" spans="2:6" s="6" customFormat="1">
      <c r="B4186" s="181"/>
      <c r="C4186" s="181"/>
      <c r="D4186" s="181"/>
      <c r="E4186" s="182"/>
      <c r="F4186" s="183"/>
    </row>
    <row r="4187" spans="2:6" s="6" customFormat="1">
      <c r="B4187" s="181"/>
      <c r="C4187" s="181"/>
      <c r="D4187" s="181"/>
      <c r="E4187" s="182"/>
      <c r="F4187" s="183"/>
    </row>
    <row r="4188" spans="2:6" s="6" customFormat="1">
      <c r="B4188" s="181"/>
      <c r="C4188" s="181"/>
      <c r="D4188" s="181"/>
      <c r="E4188" s="182"/>
      <c r="F4188" s="183"/>
    </row>
    <row r="4189" spans="2:6" s="6" customFormat="1">
      <c r="B4189" s="181"/>
      <c r="C4189" s="181"/>
      <c r="D4189" s="181"/>
      <c r="E4189" s="182"/>
      <c r="F4189" s="183"/>
    </row>
    <row r="4190" spans="2:6" s="6" customFormat="1">
      <c r="B4190" s="181"/>
      <c r="C4190" s="181"/>
      <c r="D4190" s="181"/>
      <c r="E4190" s="182"/>
      <c r="F4190" s="183"/>
    </row>
    <row r="4191" spans="2:6" s="6" customFormat="1">
      <c r="B4191" s="181"/>
      <c r="C4191" s="181"/>
      <c r="D4191" s="181"/>
      <c r="E4191" s="182"/>
      <c r="F4191" s="183"/>
    </row>
    <row r="4192" spans="2:6" s="6" customFormat="1">
      <c r="B4192" s="181"/>
      <c r="C4192" s="181"/>
      <c r="D4192" s="181"/>
      <c r="E4192" s="182"/>
      <c r="F4192" s="183"/>
    </row>
    <row r="4193" spans="2:6" s="6" customFormat="1">
      <c r="B4193" s="181"/>
      <c r="C4193" s="181"/>
      <c r="D4193" s="181"/>
      <c r="E4193" s="182"/>
      <c r="F4193" s="183"/>
    </row>
    <row r="4194" spans="2:6" s="6" customFormat="1">
      <c r="B4194" s="181"/>
      <c r="C4194" s="181"/>
      <c r="D4194" s="181"/>
      <c r="E4194" s="182"/>
      <c r="F4194" s="183"/>
    </row>
    <row r="4195" spans="2:6" s="6" customFormat="1">
      <c r="B4195" s="181"/>
      <c r="C4195" s="181"/>
      <c r="D4195" s="181"/>
      <c r="E4195" s="182"/>
      <c r="F4195" s="183"/>
    </row>
    <row r="4196" spans="2:6" s="6" customFormat="1">
      <c r="B4196" s="181"/>
      <c r="C4196" s="181"/>
      <c r="D4196" s="181"/>
      <c r="E4196" s="182"/>
      <c r="F4196" s="183"/>
    </row>
    <row r="4197" spans="2:6" s="6" customFormat="1">
      <c r="B4197" s="181"/>
      <c r="C4197" s="181"/>
      <c r="D4197" s="181"/>
      <c r="E4197" s="182"/>
      <c r="F4197" s="183"/>
    </row>
    <row r="4198" spans="2:6" s="6" customFormat="1">
      <c r="B4198" s="181"/>
      <c r="C4198" s="181"/>
      <c r="D4198" s="181"/>
      <c r="E4198" s="182"/>
      <c r="F4198" s="183"/>
    </row>
    <row r="4199" spans="2:6" s="6" customFormat="1">
      <c r="B4199" s="181"/>
      <c r="C4199" s="181"/>
      <c r="D4199" s="181"/>
      <c r="E4199" s="182"/>
      <c r="F4199" s="183"/>
    </row>
    <row r="4200" spans="2:6" s="6" customFormat="1">
      <c r="B4200" s="181"/>
      <c r="C4200" s="181"/>
      <c r="D4200" s="181"/>
      <c r="E4200" s="182"/>
      <c r="F4200" s="183"/>
    </row>
    <row r="4201" spans="2:6" s="6" customFormat="1">
      <c r="B4201" s="181"/>
      <c r="C4201" s="181"/>
      <c r="D4201" s="181"/>
      <c r="E4201" s="182"/>
      <c r="F4201" s="183"/>
    </row>
    <row r="4202" spans="2:6" s="6" customFormat="1">
      <c r="B4202" s="181"/>
      <c r="C4202" s="181"/>
      <c r="D4202" s="181"/>
      <c r="E4202" s="182"/>
      <c r="F4202" s="183"/>
    </row>
    <row r="4203" spans="2:6" s="6" customFormat="1">
      <c r="B4203" s="181"/>
      <c r="C4203" s="181"/>
      <c r="D4203" s="181"/>
      <c r="E4203" s="182"/>
      <c r="F4203" s="183"/>
    </row>
    <row r="4204" spans="2:6" s="6" customFormat="1">
      <c r="B4204" s="181"/>
      <c r="C4204" s="181"/>
      <c r="D4204" s="181"/>
      <c r="E4204" s="182"/>
      <c r="F4204" s="183"/>
    </row>
    <row r="4205" spans="2:6" s="6" customFormat="1">
      <c r="B4205" s="181"/>
      <c r="C4205" s="181"/>
      <c r="D4205" s="181"/>
      <c r="E4205" s="182"/>
      <c r="F4205" s="183"/>
    </row>
    <row r="4206" spans="2:6" s="6" customFormat="1">
      <c r="B4206" s="181"/>
      <c r="C4206" s="181"/>
      <c r="D4206" s="181"/>
      <c r="E4206" s="182"/>
      <c r="F4206" s="183"/>
    </row>
    <row r="4207" spans="2:6" s="6" customFormat="1">
      <c r="B4207" s="181"/>
      <c r="C4207" s="181"/>
      <c r="D4207" s="181"/>
      <c r="E4207" s="182"/>
      <c r="F4207" s="183"/>
    </row>
    <row r="4208" spans="2:6" s="6" customFormat="1">
      <c r="B4208" s="181"/>
      <c r="C4208" s="181"/>
      <c r="D4208" s="181"/>
      <c r="E4208" s="182"/>
      <c r="F4208" s="183"/>
    </row>
    <row r="4209" spans="2:6" s="6" customFormat="1">
      <c r="B4209" s="181"/>
      <c r="C4209" s="181"/>
      <c r="D4209" s="181"/>
      <c r="E4209" s="182"/>
      <c r="F4209" s="183"/>
    </row>
    <row r="4210" spans="2:6" s="6" customFormat="1">
      <c r="B4210" s="181"/>
      <c r="C4210" s="181"/>
      <c r="D4210" s="181"/>
      <c r="E4210" s="182"/>
      <c r="F4210" s="183"/>
    </row>
    <row r="4211" spans="2:6" s="6" customFormat="1">
      <c r="B4211" s="181"/>
      <c r="C4211" s="181"/>
      <c r="D4211" s="181"/>
      <c r="E4211" s="182"/>
      <c r="F4211" s="183"/>
    </row>
    <row r="4212" spans="2:6" s="6" customFormat="1">
      <c r="B4212" s="181"/>
      <c r="C4212" s="181"/>
      <c r="D4212" s="181"/>
      <c r="E4212" s="182"/>
      <c r="F4212" s="183"/>
    </row>
    <row r="4213" spans="2:6" s="6" customFormat="1">
      <c r="B4213" s="181"/>
      <c r="C4213" s="181"/>
      <c r="D4213" s="181"/>
      <c r="E4213" s="182"/>
      <c r="F4213" s="183"/>
    </row>
    <row r="4214" spans="2:6" s="6" customFormat="1">
      <c r="B4214" s="181"/>
      <c r="C4214" s="181"/>
      <c r="D4214" s="181"/>
      <c r="E4214" s="182"/>
      <c r="F4214" s="183"/>
    </row>
    <row r="4215" spans="2:6" s="6" customFormat="1">
      <c r="B4215" s="181"/>
      <c r="C4215" s="181"/>
      <c r="D4215" s="181"/>
      <c r="E4215" s="182"/>
      <c r="F4215" s="183"/>
    </row>
    <row r="4216" spans="2:6" s="6" customFormat="1">
      <c r="B4216" s="181"/>
      <c r="C4216" s="181"/>
      <c r="D4216" s="181"/>
      <c r="E4216" s="182"/>
      <c r="F4216" s="183"/>
    </row>
    <row r="4217" spans="2:6" s="6" customFormat="1">
      <c r="B4217" s="181"/>
      <c r="C4217" s="181"/>
      <c r="D4217" s="181"/>
      <c r="E4217" s="182"/>
      <c r="F4217" s="183"/>
    </row>
    <row r="4218" spans="2:6" s="6" customFormat="1">
      <c r="B4218" s="181"/>
      <c r="C4218" s="181"/>
      <c r="D4218" s="181"/>
      <c r="E4218" s="182"/>
      <c r="F4218" s="183"/>
    </row>
    <row r="4219" spans="2:6" s="6" customFormat="1">
      <c r="B4219" s="181"/>
      <c r="C4219" s="181"/>
      <c r="D4219" s="181"/>
      <c r="E4219" s="182"/>
      <c r="F4219" s="183"/>
    </row>
    <row r="4220" spans="2:6" s="6" customFormat="1">
      <c r="B4220" s="181"/>
      <c r="C4220" s="181"/>
      <c r="D4220" s="181"/>
      <c r="E4220" s="182"/>
      <c r="F4220" s="183"/>
    </row>
    <row r="4221" spans="2:6" s="6" customFormat="1">
      <c r="B4221" s="181"/>
      <c r="C4221" s="181"/>
      <c r="D4221" s="181"/>
      <c r="E4221" s="182"/>
      <c r="F4221" s="183"/>
    </row>
    <row r="4222" spans="2:6" s="6" customFormat="1">
      <c r="B4222" s="181"/>
      <c r="C4222" s="181"/>
      <c r="D4222" s="181"/>
      <c r="E4222" s="182"/>
      <c r="F4222" s="183"/>
    </row>
    <row r="4223" spans="2:6" s="6" customFormat="1">
      <c r="B4223" s="181"/>
      <c r="C4223" s="181"/>
      <c r="D4223" s="181"/>
      <c r="E4223" s="182"/>
      <c r="F4223" s="183"/>
    </row>
    <row r="4224" spans="2:6" s="6" customFormat="1">
      <c r="B4224" s="181"/>
      <c r="C4224" s="181"/>
      <c r="D4224" s="181"/>
      <c r="E4224" s="182"/>
      <c r="F4224" s="183"/>
    </row>
    <row r="4225" spans="2:6" s="6" customFormat="1">
      <c r="B4225" s="181"/>
      <c r="C4225" s="181"/>
      <c r="D4225" s="181"/>
      <c r="E4225" s="182"/>
      <c r="F4225" s="183"/>
    </row>
    <row r="4226" spans="2:6" s="6" customFormat="1">
      <c r="B4226" s="181"/>
      <c r="C4226" s="181"/>
      <c r="D4226" s="181"/>
      <c r="E4226" s="182"/>
      <c r="F4226" s="183"/>
    </row>
    <row r="4227" spans="2:6" s="6" customFormat="1">
      <c r="B4227" s="181"/>
      <c r="C4227" s="181"/>
      <c r="D4227" s="181"/>
      <c r="E4227" s="182"/>
      <c r="F4227" s="183"/>
    </row>
    <row r="4228" spans="2:6" s="6" customFormat="1">
      <c r="B4228" s="181"/>
      <c r="C4228" s="181"/>
      <c r="D4228" s="181"/>
      <c r="E4228" s="182"/>
      <c r="F4228" s="183"/>
    </row>
    <row r="4229" spans="2:6" s="6" customFormat="1">
      <c r="B4229" s="181"/>
      <c r="C4229" s="181"/>
      <c r="D4229" s="181"/>
      <c r="E4229" s="182"/>
      <c r="F4229" s="183"/>
    </row>
    <row r="4230" spans="2:6" s="6" customFormat="1">
      <c r="B4230" s="181"/>
      <c r="C4230" s="181"/>
      <c r="D4230" s="181"/>
      <c r="E4230" s="182"/>
      <c r="F4230" s="183"/>
    </row>
    <row r="4231" spans="2:6" s="6" customFormat="1">
      <c r="B4231" s="181"/>
      <c r="C4231" s="181"/>
      <c r="D4231" s="181"/>
      <c r="E4231" s="182"/>
      <c r="F4231" s="183"/>
    </row>
    <row r="4232" spans="2:6" s="6" customFormat="1">
      <c r="B4232" s="181"/>
      <c r="C4232" s="181"/>
      <c r="D4232" s="181"/>
      <c r="E4232" s="182"/>
      <c r="F4232" s="183"/>
    </row>
    <row r="4233" spans="2:6" s="6" customFormat="1">
      <c r="B4233" s="181"/>
      <c r="C4233" s="181"/>
      <c r="D4233" s="181"/>
      <c r="E4233" s="182"/>
      <c r="F4233" s="183"/>
    </row>
    <row r="4234" spans="2:6" s="6" customFormat="1">
      <c r="B4234" s="181"/>
      <c r="C4234" s="181"/>
      <c r="D4234" s="181"/>
      <c r="E4234" s="182"/>
      <c r="F4234" s="183"/>
    </row>
    <row r="4235" spans="2:6" s="6" customFormat="1">
      <c r="B4235" s="181"/>
      <c r="C4235" s="181"/>
      <c r="D4235" s="181"/>
      <c r="E4235" s="182"/>
      <c r="F4235" s="183"/>
    </row>
    <row r="4236" spans="2:6" s="6" customFormat="1">
      <c r="B4236" s="181"/>
      <c r="C4236" s="181"/>
      <c r="D4236" s="181"/>
      <c r="E4236" s="182"/>
      <c r="F4236" s="183"/>
    </row>
    <row r="4237" spans="2:6" s="6" customFormat="1">
      <c r="B4237" s="181"/>
      <c r="C4237" s="181"/>
      <c r="D4237" s="181"/>
      <c r="E4237" s="182"/>
      <c r="F4237" s="183"/>
    </row>
    <row r="4238" spans="2:6" s="6" customFormat="1">
      <c r="B4238" s="181"/>
      <c r="C4238" s="181"/>
      <c r="D4238" s="181"/>
      <c r="E4238" s="182"/>
      <c r="F4238" s="183"/>
    </row>
    <row r="4239" spans="2:6" s="6" customFormat="1">
      <c r="B4239" s="181"/>
      <c r="C4239" s="181"/>
      <c r="D4239" s="181"/>
      <c r="E4239" s="182"/>
      <c r="F4239" s="183"/>
    </row>
    <row r="4240" spans="2:6" s="6" customFormat="1">
      <c r="B4240" s="181"/>
      <c r="C4240" s="181"/>
      <c r="D4240" s="181"/>
      <c r="E4240" s="182"/>
      <c r="F4240" s="183"/>
    </row>
    <row r="4241" spans="2:6" s="6" customFormat="1">
      <c r="B4241" s="181"/>
      <c r="C4241" s="181"/>
      <c r="D4241" s="181"/>
      <c r="E4241" s="182"/>
      <c r="F4241" s="183"/>
    </row>
    <row r="4242" spans="2:6" s="6" customFormat="1">
      <c r="B4242" s="181"/>
      <c r="C4242" s="181"/>
      <c r="D4242" s="181"/>
      <c r="E4242" s="182"/>
      <c r="F4242" s="183"/>
    </row>
    <row r="4243" spans="2:6" s="6" customFormat="1">
      <c r="B4243" s="181"/>
      <c r="C4243" s="181"/>
      <c r="D4243" s="181"/>
      <c r="E4243" s="182"/>
      <c r="F4243" s="183"/>
    </row>
    <row r="4244" spans="2:6" s="6" customFormat="1">
      <c r="B4244" s="181"/>
      <c r="C4244" s="181"/>
      <c r="D4244" s="181"/>
      <c r="E4244" s="182"/>
      <c r="F4244" s="183"/>
    </row>
    <row r="4245" spans="2:6" s="6" customFormat="1">
      <c r="B4245" s="181"/>
      <c r="C4245" s="181"/>
      <c r="D4245" s="181"/>
      <c r="E4245" s="182"/>
      <c r="F4245" s="183"/>
    </row>
    <row r="4246" spans="2:6" s="6" customFormat="1">
      <c r="B4246" s="181"/>
      <c r="C4246" s="181"/>
      <c r="D4246" s="181"/>
      <c r="E4246" s="182"/>
      <c r="F4246" s="183"/>
    </row>
    <row r="4247" spans="2:6" s="6" customFormat="1">
      <c r="B4247" s="181"/>
      <c r="C4247" s="181"/>
      <c r="D4247" s="181"/>
      <c r="E4247" s="182"/>
      <c r="F4247" s="183"/>
    </row>
    <row r="4248" spans="2:6" s="6" customFormat="1">
      <c r="B4248" s="181"/>
      <c r="C4248" s="181"/>
      <c r="D4248" s="181"/>
      <c r="E4248" s="182"/>
      <c r="F4248" s="183"/>
    </row>
    <row r="4249" spans="2:6" s="6" customFormat="1">
      <c r="B4249" s="181"/>
      <c r="C4249" s="181"/>
      <c r="D4249" s="181"/>
      <c r="E4249" s="182"/>
      <c r="F4249" s="183"/>
    </row>
    <row r="4250" spans="2:6" s="6" customFormat="1">
      <c r="B4250" s="181"/>
      <c r="C4250" s="181"/>
      <c r="D4250" s="181"/>
      <c r="E4250" s="182"/>
      <c r="F4250" s="183"/>
    </row>
    <row r="4251" spans="2:6" s="6" customFormat="1">
      <c r="B4251" s="181"/>
      <c r="C4251" s="181"/>
      <c r="D4251" s="181"/>
      <c r="E4251" s="182"/>
      <c r="F4251" s="183"/>
    </row>
    <row r="4252" spans="2:6" s="6" customFormat="1">
      <c r="B4252" s="181"/>
      <c r="C4252" s="181"/>
      <c r="D4252" s="181"/>
      <c r="E4252" s="182"/>
      <c r="F4252" s="183"/>
    </row>
    <row r="4253" spans="2:6" s="6" customFormat="1">
      <c r="B4253" s="181"/>
      <c r="C4253" s="181"/>
      <c r="D4253" s="181"/>
      <c r="E4253" s="182"/>
      <c r="F4253" s="183"/>
    </row>
    <row r="4254" spans="2:6" s="6" customFormat="1">
      <c r="B4254" s="181"/>
      <c r="C4254" s="181"/>
      <c r="D4254" s="181"/>
      <c r="E4254" s="182"/>
      <c r="F4254" s="183"/>
    </row>
    <row r="4255" spans="2:6" s="6" customFormat="1">
      <c r="B4255" s="181"/>
      <c r="C4255" s="181"/>
      <c r="D4255" s="181"/>
      <c r="E4255" s="182"/>
      <c r="F4255" s="183"/>
    </row>
    <row r="4256" spans="2:6" s="6" customFormat="1">
      <c r="B4256" s="181"/>
      <c r="C4256" s="181"/>
      <c r="D4256" s="181"/>
      <c r="E4256" s="182"/>
      <c r="F4256" s="183"/>
    </row>
    <row r="4257" spans="2:6" s="6" customFormat="1">
      <c r="B4257" s="181"/>
      <c r="C4257" s="181"/>
      <c r="D4257" s="181"/>
      <c r="E4257" s="182"/>
      <c r="F4257" s="183"/>
    </row>
    <row r="4258" spans="2:6" s="6" customFormat="1">
      <c r="B4258" s="181"/>
      <c r="C4258" s="181"/>
      <c r="D4258" s="181"/>
      <c r="E4258" s="182"/>
      <c r="F4258" s="183"/>
    </row>
    <row r="4259" spans="2:6" s="6" customFormat="1">
      <c r="B4259" s="181"/>
      <c r="C4259" s="181"/>
      <c r="D4259" s="181"/>
      <c r="E4259" s="182"/>
      <c r="F4259" s="183"/>
    </row>
    <row r="4260" spans="2:6" s="6" customFormat="1">
      <c r="B4260" s="181"/>
      <c r="C4260" s="181"/>
      <c r="D4260" s="181"/>
      <c r="E4260" s="182"/>
      <c r="F4260" s="183"/>
    </row>
    <row r="4261" spans="2:6" s="6" customFormat="1">
      <c r="B4261" s="181"/>
      <c r="C4261" s="181"/>
      <c r="D4261" s="181"/>
      <c r="E4261" s="182"/>
      <c r="F4261" s="183"/>
    </row>
    <row r="4262" spans="2:6" s="6" customFormat="1">
      <c r="B4262" s="181"/>
      <c r="C4262" s="181"/>
      <c r="D4262" s="181"/>
      <c r="E4262" s="182"/>
      <c r="F4262" s="183"/>
    </row>
    <row r="4263" spans="2:6" s="6" customFormat="1">
      <c r="B4263" s="181"/>
      <c r="C4263" s="181"/>
      <c r="D4263" s="181"/>
      <c r="E4263" s="182"/>
      <c r="F4263" s="183"/>
    </row>
    <row r="4264" spans="2:6" s="6" customFormat="1">
      <c r="B4264" s="181"/>
      <c r="C4264" s="181"/>
      <c r="D4264" s="181"/>
      <c r="E4264" s="182"/>
      <c r="F4264" s="183"/>
    </row>
    <row r="4265" spans="2:6" s="6" customFormat="1">
      <c r="B4265" s="181"/>
      <c r="C4265" s="181"/>
      <c r="D4265" s="181"/>
      <c r="E4265" s="182"/>
      <c r="F4265" s="183"/>
    </row>
    <row r="4266" spans="2:6" s="6" customFormat="1">
      <c r="B4266" s="181"/>
      <c r="C4266" s="181"/>
      <c r="D4266" s="181"/>
      <c r="E4266" s="182"/>
      <c r="F4266" s="183"/>
    </row>
    <row r="4267" spans="2:6" s="6" customFormat="1">
      <c r="B4267" s="181"/>
      <c r="C4267" s="181"/>
      <c r="D4267" s="181"/>
      <c r="E4267" s="182"/>
      <c r="F4267" s="183"/>
    </row>
    <row r="4268" spans="2:6" s="6" customFormat="1">
      <c r="B4268" s="181"/>
      <c r="C4268" s="181"/>
      <c r="D4268" s="181"/>
      <c r="E4268" s="182"/>
      <c r="F4268" s="183"/>
    </row>
    <row r="4269" spans="2:6" s="6" customFormat="1">
      <c r="B4269" s="181"/>
      <c r="C4269" s="181"/>
      <c r="D4269" s="181"/>
      <c r="E4269" s="182"/>
      <c r="F4269" s="183"/>
    </row>
    <row r="4270" spans="2:6" s="6" customFormat="1">
      <c r="B4270" s="181"/>
      <c r="C4270" s="181"/>
      <c r="D4270" s="181"/>
      <c r="E4270" s="182"/>
      <c r="F4270" s="183"/>
    </row>
    <row r="4271" spans="2:6" s="6" customFormat="1">
      <c r="B4271" s="181"/>
      <c r="C4271" s="181"/>
      <c r="D4271" s="181"/>
      <c r="E4271" s="182"/>
      <c r="F4271" s="183"/>
    </row>
    <row r="4272" spans="2:6" s="6" customFormat="1">
      <c r="B4272" s="181"/>
      <c r="C4272" s="181"/>
      <c r="D4272" s="181"/>
      <c r="E4272" s="182"/>
      <c r="F4272" s="183"/>
    </row>
    <row r="4273" spans="2:6" s="6" customFormat="1">
      <c r="B4273" s="181"/>
      <c r="C4273" s="181"/>
      <c r="D4273" s="181"/>
      <c r="E4273" s="182"/>
      <c r="F4273" s="183"/>
    </row>
    <row r="4274" spans="2:6" s="6" customFormat="1">
      <c r="B4274" s="181"/>
      <c r="C4274" s="181"/>
      <c r="D4274" s="181"/>
      <c r="E4274" s="182"/>
      <c r="F4274" s="183"/>
    </row>
    <row r="4275" spans="2:6" s="6" customFormat="1">
      <c r="B4275" s="181"/>
      <c r="C4275" s="181"/>
      <c r="D4275" s="181"/>
      <c r="E4275" s="182"/>
      <c r="F4275" s="183"/>
    </row>
    <row r="4276" spans="2:6" s="6" customFormat="1">
      <c r="B4276" s="181"/>
      <c r="C4276" s="181"/>
      <c r="D4276" s="181"/>
      <c r="E4276" s="182"/>
      <c r="F4276" s="183"/>
    </row>
    <row r="4277" spans="2:6" s="6" customFormat="1">
      <c r="B4277" s="181"/>
      <c r="C4277" s="181"/>
      <c r="D4277" s="181"/>
      <c r="E4277" s="182"/>
      <c r="F4277" s="183"/>
    </row>
    <row r="4278" spans="2:6" s="6" customFormat="1">
      <c r="B4278" s="181"/>
      <c r="C4278" s="181"/>
      <c r="D4278" s="181"/>
      <c r="E4278" s="182"/>
      <c r="F4278" s="183"/>
    </row>
    <row r="4279" spans="2:6" s="6" customFormat="1">
      <c r="B4279" s="181"/>
      <c r="C4279" s="181"/>
      <c r="D4279" s="181"/>
      <c r="E4279" s="182"/>
      <c r="F4279" s="183"/>
    </row>
    <row r="4280" spans="2:6" s="6" customFormat="1">
      <c r="B4280" s="181"/>
      <c r="C4280" s="181"/>
      <c r="D4280" s="181"/>
      <c r="E4280" s="182"/>
      <c r="F4280" s="183"/>
    </row>
    <row r="4281" spans="2:6" s="6" customFormat="1">
      <c r="B4281" s="181"/>
      <c r="C4281" s="181"/>
      <c r="D4281" s="181"/>
      <c r="E4281" s="182"/>
      <c r="F4281" s="183"/>
    </row>
    <row r="4282" spans="2:6" s="6" customFormat="1">
      <c r="B4282" s="181"/>
      <c r="C4282" s="181"/>
      <c r="D4282" s="181"/>
      <c r="E4282" s="182"/>
      <c r="F4282" s="183"/>
    </row>
    <row r="4283" spans="2:6" s="6" customFormat="1">
      <c r="B4283" s="181"/>
      <c r="C4283" s="181"/>
      <c r="D4283" s="181"/>
      <c r="E4283" s="182"/>
      <c r="F4283" s="183"/>
    </row>
    <row r="4284" spans="2:6" s="6" customFormat="1">
      <c r="B4284" s="181"/>
      <c r="C4284" s="181"/>
      <c r="D4284" s="181"/>
      <c r="E4284" s="182"/>
      <c r="F4284" s="183"/>
    </row>
    <row r="4285" spans="2:6" s="6" customFormat="1">
      <c r="B4285" s="181"/>
      <c r="C4285" s="181"/>
      <c r="D4285" s="181"/>
      <c r="E4285" s="182"/>
      <c r="F4285" s="183"/>
    </row>
    <row r="4286" spans="2:6" s="6" customFormat="1">
      <c r="B4286" s="181"/>
      <c r="C4286" s="181"/>
      <c r="D4286" s="181"/>
      <c r="E4286" s="182"/>
      <c r="F4286" s="183"/>
    </row>
    <row r="4287" spans="2:6" s="6" customFormat="1">
      <c r="B4287" s="181"/>
      <c r="C4287" s="181"/>
      <c r="D4287" s="181"/>
      <c r="E4287" s="182"/>
      <c r="F4287" s="183"/>
    </row>
    <row r="4288" spans="2:6" s="6" customFormat="1">
      <c r="B4288" s="181"/>
      <c r="C4288" s="181"/>
      <c r="D4288" s="181"/>
      <c r="E4288" s="182"/>
      <c r="F4288" s="183"/>
    </row>
    <row r="4289" spans="2:6" s="6" customFormat="1">
      <c r="B4289" s="181"/>
      <c r="C4289" s="181"/>
      <c r="D4289" s="181"/>
      <c r="E4289" s="182"/>
      <c r="F4289" s="183"/>
    </row>
    <row r="4290" spans="2:6" s="6" customFormat="1">
      <c r="B4290" s="181"/>
      <c r="C4290" s="181"/>
      <c r="D4290" s="181"/>
      <c r="E4290" s="182"/>
      <c r="F4290" s="183"/>
    </row>
    <row r="4291" spans="2:6" s="6" customFormat="1">
      <c r="B4291" s="181"/>
      <c r="C4291" s="181"/>
      <c r="D4291" s="181"/>
      <c r="E4291" s="182"/>
      <c r="F4291" s="183"/>
    </row>
    <row r="4292" spans="2:6" s="6" customFormat="1">
      <c r="B4292" s="181"/>
      <c r="C4292" s="181"/>
      <c r="D4292" s="181"/>
      <c r="E4292" s="182"/>
      <c r="F4292" s="183"/>
    </row>
    <row r="4293" spans="2:6" s="6" customFormat="1">
      <c r="B4293" s="181"/>
      <c r="C4293" s="181"/>
      <c r="D4293" s="181"/>
      <c r="E4293" s="182"/>
      <c r="F4293" s="183"/>
    </row>
    <row r="4294" spans="2:6" s="6" customFormat="1">
      <c r="B4294" s="181"/>
      <c r="C4294" s="181"/>
      <c r="D4294" s="181"/>
      <c r="E4294" s="182"/>
      <c r="F4294" s="183"/>
    </row>
    <row r="4295" spans="2:6" s="6" customFormat="1">
      <c r="B4295" s="181"/>
      <c r="C4295" s="181"/>
      <c r="D4295" s="181"/>
      <c r="E4295" s="182"/>
      <c r="F4295" s="183"/>
    </row>
    <row r="4296" spans="2:6" s="6" customFormat="1">
      <c r="B4296" s="181"/>
      <c r="C4296" s="181"/>
      <c r="D4296" s="181"/>
      <c r="E4296" s="182"/>
      <c r="F4296" s="183"/>
    </row>
    <row r="4297" spans="2:6" s="6" customFormat="1">
      <c r="B4297" s="181"/>
      <c r="C4297" s="181"/>
      <c r="D4297" s="181"/>
      <c r="E4297" s="182"/>
      <c r="F4297" s="183"/>
    </row>
    <row r="4298" spans="2:6" s="6" customFormat="1">
      <c r="B4298" s="181"/>
      <c r="C4298" s="181"/>
      <c r="D4298" s="181"/>
      <c r="E4298" s="182"/>
      <c r="F4298" s="183"/>
    </row>
    <row r="4299" spans="2:6" s="6" customFormat="1">
      <c r="B4299" s="181"/>
      <c r="C4299" s="181"/>
      <c r="D4299" s="181"/>
      <c r="E4299" s="182"/>
      <c r="F4299" s="183"/>
    </row>
    <row r="4300" spans="2:6" s="6" customFormat="1">
      <c r="B4300" s="181"/>
      <c r="C4300" s="181"/>
      <c r="D4300" s="181"/>
      <c r="E4300" s="182"/>
      <c r="F4300" s="183"/>
    </row>
    <row r="4301" spans="2:6" s="6" customFormat="1">
      <c r="B4301" s="181"/>
      <c r="C4301" s="181"/>
      <c r="D4301" s="181"/>
      <c r="E4301" s="182"/>
      <c r="F4301" s="183"/>
    </row>
    <row r="4302" spans="2:6" s="6" customFormat="1">
      <c r="B4302" s="181"/>
      <c r="C4302" s="181"/>
      <c r="D4302" s="181"/>
      <c r="E4302" s="182"/>
      <c r="F4302" s="183"/>
    </row>
    <row r="4303" spans="2:6" s="6" customFormat="1">
      <c r="B4303" s="181"/>
      <c r="C4303" s="181"/>
      <c r="D4303" s="181"/>
      <c r="E4303" s="182"/>
      <c r="F4303" s="183"/>
    </row>
    <row r="4304" spans="2:6" s="6" customFormat="1">
      <c r="B4304" s="181"/>
      <c r="C4304" s="181"/>
      <c r="D4304" s="181"/>
      <c r="E4304" s="182"/>
      <c r="F4304" s="183"/>
    </row>
    <row r="4305" spans="2:6" s="6" customFormat="1">
      <c r="B4305" s="181"/>
      <c r="C4305" s="181"/>
      <c r="D4305" s="181"/>
      <c r="E4305" s="182"/>
      <c r="F4305" s="183"/>
    </row>
    <row r="4306" spans="2:6" s="6" customFormat="1">
      <c r="B4306" s="181"/>
      <c r="C4306" s="181"/>
      <c r="D4306" s="181"/>
      <c r="E4306" s="182"/>
      <c r="F4306" s="183"/>
    </row>
    <row r="4307" spans="2:6" s="6" customFormat="1">
      <c r="B4307" s="181"/>
      <c r="C4307" s="181"/>
      <c r="D4307" s="181"/>
      <c r="E4307" s="182"/>
      <c r="F4307" s="183"/>
    </row>
    <row r="4308" spans="2:6" s="6" customFormat="1">
      <c r="B4308" s="181"/>
      <c r="C4308" s="181"/>
      <c r="D4308" s="181"/>
      <c r="E4308" s="182"/>
      <c r="F4308" s="183"/>
    </row>
    <row r="4309" spans="2:6" s="6" customFormat="1">
      <c r="B4309" s="181"/>
      <c r="C4309" s="181"/>
      <c r="D4309" s="181"/>
      <c r="E4309" s="182"/>
      <c r="F4309" s="183"/>
    </row>
    <row r="4310" spans="2:6" s="6" customFormat="1">
      <c r="B4310" s="181"/>
      <c r="C4310" s="181"/>
      <c r="D4310" s="181"/>
      <c r="E4310" s="182"/>
      <c r="F4310" s="183"/>
    </row>
    <row r="4311" spans="2:6" s="6" customFormat="1">
      <c r="B4311" s="181"/>
      <c r="C4311" s="181"/>
      <c r="D4311" s="181"/>
      <c r="E4311" s="182"/>
      <c r="F4311" s="183"/>
    </row>
    <row r="4312" spans="2:6" s="6" customFormat="1">
      <c r="B4312" s="181"/>
      <c r="C4312" s="181"/>
      <c r="D4312" s="181"/>
      <c r="E4312" s="182"/>
      <c r="F4312" s="183"/>
    </row>
    <row r="4313" spans="2:6" s="6" customFormat="1">
      <c r="B4313" s="181"/>
      <c r="C4313" s="181"/>
      <c r="D4313" s="181"/>
      <c r="E4313" s="182"/>
      <c r="F4313" s="183"/>
    </row>
    <row r="4314" spans="2:6" s="6" customFormat="1">
      <c r="B4314" s="181"/>
      <c r="C4314" s="181"/>
      <c r="D4314" s="181"/>
      <c r="E4314" s="182"/>
      <c r="F4314" s="183"/>
    </row>
    <row r="4315" spans="2:6" s="6" customFormat="1">
      <c r="B4315" s="181"/>
      <c r="C4315" s="181"/>
      <c r="D4315" s="181"/>
      <c r="E4315" s="182"/>
      <c r="F4315" s="183"/>
    </row>
    <row r="4316" spans="2:6" s="6" customFormat="1">
      <c r="B4316" s="181"/>
      <c r="C4316" s="181"/>
      <c r="D4316" s="181"/>
      <c r="E4316" s="182"/>
      <c r="F4316" s="183"/>
    </row>
    <row r="4317" spans="2:6" s="6" customFormat="1">
      <c r="B4317" s="181"/>
      <c r="C4317" s="181"/>
      <c r="D4317" s="181"/>
      <c r="E4317" s="182"/>
      <c r="F4317" s="183"/>
    </row>
    <row r="4318" spans="2:6" s="6" customFormat="1">
      <c r="B4318" s="181"/>
      <c r="C4318" s="181"/>
      <c r="D4318" s="181"/>
      <c r="E4318" s="182"/>
      <c r="F4318" s="183"/>
    </row>
    <row r="4319" spans="2:6" s="6" customFormat="1">
      <c r="B4319" s="181"/>
      <c r="C4319" s="181"/>
      <c r="D4319" s="181"/>
      <c r="E4319" s="182"/>
      <c r="F4319" s="183"/>
    </row>
    <row r="4320" spans="2:6" s="6" customFormat="1">
      <c r="B4320" s="181"/>
      <c r="C4320" s="181"/>
      <c r="D4320" s="181"/>
      <c r="E4320" s="182"/>
      <c r="F4320" s="183"/>
    </row>
    <row r="4321" spans="2:6" s="6" customFormat="1">
      <c r="B4321" s="181"/>
      <c r="C4321" s="181"/>
      <c r="D4321" s="181"/>
      <c r="E4321" s="182"/>
      <c r="F4321" s="183"/>
    </row>
    <row r="4322" spans="2:6" s="6" customFormat="1">
      <c r="B4322" s="181"/>
      <c r="C4322" s="181"/>
      <c r="D4322" s="181"/>
      <c r="E4322" s="182"/>
      <c r="F4322" s="183"/>
    </row>
    <row r="4323" spans="2:6" s="6" customFormat="1">
      <c r="B4323" s="181"/>
      <c r="C4323" s="181"/>
      <c r="D4323" s="181"/>
      <c r="E4323" s="182"/>
      <c r="F4323" s="183"/>
    </row>
    <row r="4324" spans="2:6" s="6" customFormat="1">
      <c r="B4324" s="181"/>
      <c r="C4324" s="181"/>
      <c r="D4324" s="181"/>
      <c r="E4324" s="182"/>
      <c r="F4324" s="183"/>
    </row>
    <row r="4325" spans="2:6" s="6" customFormat="1">
      <c r="B4325" s="181"/>
      <c r="C4325" s="181"/>
      <c r="D4325" s="181"/>
      <c r="E4325" s="182"/>
      <c r="F4325" s="183"/>
    </row>
    <row r="4326" spans="2:6" s="6" customFormat="1">
      <c r="B4326" s="181"/>
      <c r="C4326" s="181"/>
      <c r="D4326" s="181"/>
      <c r="E4326" s="182"/>
      <c r="F4326" s="183"/>
    </row>
    <row r="4327" spans="2:6" s="6" customFormat="1">
      <c r="B4327" s="181"/>
      <c r="C4327" s="181"/>
      <c r="D4327" s="181"/>
      <c r="E4327" s="182"/>
      <c r="F4327" s="183"/>
    </row>
    <row r="4328" spans="2:6" s="6" customFormat="1">
      <c r="B4328" s="181"/>
      <c r="C4328" s="181"/>
      <c r="D4328" s="181"/>
      <c r="E4328" s="182"/>
      <c r="F4328" s="183"/>
    </row>
    <row r="4329" spans="2:6" s="6" customFormat="1">
      <c r="B4329" s="181"/>
      <c r="C4329" s="181"/>
      <c r="D4329" s="181"/>
      <c r="E4329" s="182"/>
      <c r="F4329" s="183"/>
    </row>
    <row r="4330" spans="2:6" s="6" customFormat="1">
      <c r="B4330" s="181"/>
      <c r="C4330" s="181"/>
      <c r="D4330" s="181"/>
      <c r="E4330" s="182"/>
      <c r="F4330" s="183"/>
    </row>
    <row r="4331" spans="2:6" s="6" customFormat="1">
      <c r="B4331" s="181"/>
      <c r="C4331" s="181"/>
      <c r="D4331" s="181"/>
      <c r="E4331" s="182"/>
      <c r="F4331" s="183"/>
    </row>
    <row r="4332" spans="2:6" s="6" customFormat="1">
      <c r="B4332" s="181"/>
      <c r="C4332" s="181"/>
      <c r="D4332" s="181"/>
      <c r="E4332" s="182"/>
      <c r="F4332" s="183"/>
    </row>
    <row r="4333" spans="2:6" s="6" customFormat="1">
      <c r="B4333" s="181"/>
      <c r="C4333" s="181"/>
      <c r="D4333" s="181"/>
      <c r="E4333" s="182"/>
      <c r="F4333" s="183"/>
    </row>
    <row r="4334" spans="2:6" s="6" customFormat="1">
      <c r="B4334" s="181"/>
      <c r="C4334" s="181"/>
      <c r="D4334" s="181"/>
      <c r="E4334" s="182"/>
      <c r="F4334" s="183"/>
    </row>
    <row r="4335" spans="2:6" s="6" customFormat="1">
      <c r="B4335" s="181"/>
      <c r="C4335" s="181"/>
      <c r="D4335" s="181"/>
      <c r="E4335" s="182"/>
      <c r="F4335" s="183"/>
    </row>
    <row r="4336" spans="2:6" s="6" customFormat="1">
      <c r="B4336" s="181"/>
      <c r="C4336" s="181"/>
      <c r="D4336" s="181"/>
      <c r="E4336" s="182"/>
      <c r="F4336" s="183"/>
    </row>
    <row r="4337" spans="2:6" s="6" customFormat="1">
      <c r="B4337" s="181"/>
      <c r="C4337" s="181"/>
      <c r="D4337" s="181"/>
      <c r="E4337" s="182"/>
      <c r="F4337" s="183"/>
    </row>
    <row r="4338" spans="2:6" s="6" customFormat="1">
      <c r="B4338" s="181"/>
      <c r="C4338" s="181"/>
      <c r="D4338" s="181"/>
      <c r="E4338" s="182"/>
      <c r="F4338" s="183"/>
    </row>
    <row r="4339" spans="2:6" s="6" customFormat="1">
      <c r="B4339" s="181"/>
      <c r="C4339" s="181"/>
      <c r="D4339" s="181"/>
      <c r="E4339" s="182"/>
      <c r="F4339" s="183"/>
    </row>
    <row r="4340" spans="2:6" s="6" customFormat="1">
      <c r="B4340" s="181"/>
      <c r="C4340" s="181"/>
      <c r="D4340" s="181"/>
      <c r="E4340" s="182"/>
      <c r="F4340" s="183"/>
    </row>
    <row r="4341" spans="2:6" s="6" customFormat="1">
      <c r="B4341" s="181"/>
      <c r="C4341" s="181"/>
      <c r="D4341" s="181"/>
      <c r="E4341" s="182"/>
      <c r="F4341" s="183"/>
    </row>
    <row r="4342" spans="2:6" s="6" customFormat="1">
      <c r="B4342" s="181"/>
      <c r="C4342" s="181"/>
      <c r="D4342" s="181"/>
      <c r="E4342" s="182"/>
      <c r="F4342" s="183"/>
    </row>
    <row r="4343" spans="2:6" s="6" customFormat="1">
      <c r="B4343" s="181"/>
      <c r="C4343" s="181"/>
      <c r="D4343" s="181"/>
      <c r="E4343" s="182"/>
      <c r="F4343" s="183"/>
    </row>
    <row r="4344" spans="2:6" s="6" customFormat="1">
      <c r="B4344" s="181"/>
      <c r="C4344" s="181"/>
      <c r="D4344" s="181"/>
      <c r="E4344" s="182"/>
      <c r="F4344" s="183"/>
    </row>
    <row r="4345" spans="2:6" s="6" customFormat="1">
      <c r="B4345" s="181"/>
      <c r="C4345" s="181"/>
      <c r="D4345" s="181"/>
      <c r="E4345" s="182"/>
      <c r="F4345" s="183"/>
    </row>
    <row r="4346" spans="2:6" s="6" customFormat="1">
      <c r="B4346" s="181"/>
      <c r="C4346" s="181"/>
      <c r="D4346" s="181"/>
      <c r="E4346" s="182"/>
      <c r="F4346" s="183"/>
    </row>
    <row r="4347" spans="2:6" s="6" customFormat="1">
      <c r="B4347" s="181"/>
      <c r="C4347" s="181"/>
      <c r="D4347" s="181"/>
      <c r="E4347" s="182"/>
      <c r="F4347" s="183"/>
    </row>
    <row r="4348" spans="2:6" s="6" customFormat="1">
      <c r="B4348" s="181"/>
      <c r="C4348" s="181"/>
      <c r="D4348" s="181"/>
      <c r="E4348" s="182"/>
      <c r="F4348" s="183"/>
    </row>
    <row r="4349" spans="2:6" s="6" customFormat="1">
      <c r="B4349" s="181"/>
      <c r="C4349" s="181"/>
      <c r="D4349" s="181"/>
      <c r="E4349" s="182"/>
      <c r="F4349" s="183"/>
    </row>
    <row r="4350" spans="2:6" s="6" customFormat="1">
      <c r="B4350" s="181"/>
      <c r="C4350" s="181"/>
      <c r="D4350" s="181"/>
      <c r="E4350" s="182"/>
      <c r="F4350" s="183"/>
    </row>
    <row r="4351" spans="2:6" s="6" customFormat="1">
      <c r="B4351" s="181"/>
      <c r="C4351" s="181"/>
      <c r="D4351" s="181"/>
      <c r="E4351" s="182"/>
      <c r="F4351" s="183"/>
    </row>
    <row r="4352" spans="2:6" s="6" customFormat="1">
      <c r="B4352" s="181"/>
      <c r="C4352" s="181"/>
      <c r="D4352" s="181"/>
      <c r="E4352" s="182"/>
      <c r="F4352" s="183"/>
    </row>
    <row r="4353" spans="2:6" s="6" customFormat="1">
      <c r="B4353" s="181"/>
      <c r="C4353" s="181"/>
      <c r="D4353" s="181"/>
      <c r="E4353" s="182"/>
      <c r="F4353" s="183"/>
    </row>
    <row r="4354" spans="2:6" s="6" customFormat="1">
      <c r="B4354" s="181"/>
      <c r="C4354" s="181"/>
      <c r="D4354" s="181"/>
      <c r="E4354" s="182"/>
      <c r="F4354" s="183"/>
    </row>
    <row r="4355" spans="2:6" s="6" customFormat="1">
      <c r="B4355" s="181"/>
      <c r="C4355" s="181"/>
      <c r="D4355" s="181"/>
      <c r="E4355" s="182"/>
      <c r="F4355" s="183"/>
    </row>
    <row r="4356" spans="2:6" s="6" customFormat="1">
      <c r="B4356" s="181"/>
      <c r="C4356" s="181"/>
      <c r="D4356" s="181"/>
      <c r="E4356" s="182"/>
      <c r="F4356" s="183"/>
    </row>
    <row r="4357" spans="2:6" s="6" customFormat="1">
      <c r="B4357" s="181"/>
      <c r="C4357" s="181"/>
      <c r="D4357" s="181"/>
      <c r="E4357" s="182"/>
      <c r="F4357" s="183"/>
    </row>
    <row r="4358" spans="2:6" s="6" customFormat="1">
      <c r="B4358" s="181"/>
      <c r="C4358" s="181"/>
      <c r="D4358" s="181"/>
      <c r="E4358" s="182"/>
      <c r="F4358" s="183"/>
    </row>
    <row r="4359" spans="2:6" s="6" customFormat="1">
      <c r="B4359" s="181"/>
      <c r="C4359" s="181"/>
      <c r="D4359" s="181"/>
      <c r="E4359" s="182"/>
      <c r="F4359" s="183"/>
    </row>
    <row r="4360" spans="2:6" s="6" customFormat="1">
      <c r="B4360" s="181"/>
      <c r="C4360" s="181"/>
      <c r="D4360" s="181"/>
      <c r="E4360" s="182"/>
      <c r="F4360" s="183"/>
    </row>
    <row r="4361" spans="2:6" s="6" customFormat="1">
      <c r="B4361" s="181"/>
      <c r="C4361" s="181"/>
      <c r="D4361" s="181"/>
      <c r="E4361" s="182"/>
      <c r="F4361" s="183"/>
    </row>
    <row r="4362" spans="2:6" s="6" customFormat="1">
      <c r="B4362" s="181"/>
      <c r="C4362" s="181"/>
      <c r="D4362" s="181"/>
      <c r="E4362" s="182"/>
      <c r="F4362" s="183"/>
    </row>
    <row r="4363" spans="2:6" s="6" customFormat="1">
      <c r="B4363" s="181"/>
      <c r="C4363" s="181"/>
      <c r="D4363" s="181"/>
      <c r="E4363" s="182"/>
      <c r="F4363" s="183"/>
    </row>
    <row r="4364" spans="2:6" s="6" customFormat="1">
      <c r="B4364" s="181"/>
      <c r="C4364" s="181"/>
      <c r="D4364" s="181"/>
      <c r="E4364" s="182"/>
      <c r="F4364" s="183"/>
    </row>
    <row r="4365" spans="2:6" s="6" customFormat="1">
      <c r="B4365" s="181"/>
      <c r="C4365" s="181"/>
      <c r="D4365" s="181"/>
      <c r="E4365" s="182"/>
      <c r="F4365" s="183"/>
    </row>
    <row r="4366" spans="2:6" s="6" customFormat="1">
      <c r="B4366" s="181"/>
      <c r="C4366" s="181"/>
      <c r="D4366" s="181"/>
      <c r="E4366" s="182"/>
      <c r="F4366" s="183"/>
    </row>
    <row r="4367" spans="2:6" s="6" customFormat="1">
      <c r="B4367" s="181"/>
      <c r="C4367" s="181"/>
      <c r="D4367" s="181"/>
      <c r="E4367" s="182"/>
      <c r="F4367" s="183"/>
    </row>
    <row r="4368" spans="2:6" s="6" customFormat="1">
      <c r="B4368" s="181"/>
      <c r="C4368" s="181"/>
      <c r="D4368" s="181"/>
      <c r="E4368" s="182"/>
      <c r="F4368" s="183"/>
    </row>
    <row r="4369" spans="2:6" s="6" customFormat="1">
      <c r="B4369" s="181"/>
      <c r="C4369" s="181"/>
      <c r="D4369" s="181"/>
      <c r="E4369" s="182"/>
      <c r="F4369" s="183"/>
    </row>
    <row r="4370" spans="2:6" s="6" customFormat="1">
      <c r="B4370" s="181"/>
      <c r="C4370" s="181"/>
      <c r="D4370" s="181"/>
      <c r="E4370" s="182"/>
      <c r="F4370" s="183"/>
    </row>
    <row r="4371" spans="2:6" s="6" customFormat="1">
      <c r="B4371" s="181"/>
      <c r="C4371" s="181"/>
      <c r="D4371" s="181"/>
      <c r="E4371" s="182"/>
      <c r="F4371" s="183"/>
    </row>
    <row r="4372" spans="2:6" s="6" customFormat="1">
      <c r="B4372" s="181"/>
      <c r="C4372" s="181"/>
      <c r="D4372" s="181"/>
      <c r="E4372" s="182"/>
      <c r="F4372" s="183"/>
    </row>
    <row r="4373" spans="2:6" s="6" customFormat="1">
      <c r="B4373" s="181"/>
      <c r="C4373" s="181"/>
      <c r="D4373" s="181"/>
      <c r="E4373" s="182"/>
      <c r="F4373" s="183"/>
    </row>
    <row r="4374" spans="2:6" s="6" customFormat="1">
      <c r="B4374" s="181"/>
      <c r="C4374" s="181"/>
      <c r="D4374" s="181"/>
      <c r="E4374" s="182"/>
      <c r="F4374" s="183"/>
    </row>
    <row r="4375" spans="2:6" s="6" customFormat="1">
      <c r="B4375" s="181"/>
      <c r="C4375" s="181"/>
      <c r="D4375" s="181"/>
      <c r="E4375" s="182"/>
      <c r="F4375" s="183"/>
    </row>
    <row r="4376" spans="2:6" s="6" customFormat="1">
      <c r="B4376" s="181"/>
      <c r="C4376" s="181"/>
      <c r="D4376" s="181"/>
      <c r="E4376" s="182"/>
      <c r="F4376" s="183"/>
    </row>
    <row r="4377" spans="2:6" s="6" customFormat="1">
      <c r="B4377" s="181"/>
      <c r="C4377" s="181"/>
      <c r="D4377" s="181"/>
      <c r="E4377" s="182"/>
      <c r="F4377" s="183"/>
    </row>
    <row r="4378" spans="2:6" s="6" customFormat="1">
      <c r="B4378" s="181"/>
      <c r="C4378" s="181"/>
      <c r="D4378" s="181"/>
      <c r="E4378" s="182"/>
      <c r="F4378" s="183"/>
    </row>
    <row r="4379" spans="2:6" s="6" customFormat="1">
      <c r="B4379" s="181"/>
      <c r="C4379" s="181"/>
      <c r="D4379" s="181"/>
      <c r="E4379" s="182"/>
      <c r="F4379" s="183"/>
    </row>
    <row r="4380" spans="2:6" s="6" customFormat="1">
      <c r="B4380" s="181"/>
      <c r="C4380" s="181"/>
      <c r="D4380" s="181"/>
      <c r="E4380" s="182"/>
      <c r="F4380" s="183"/>
    </row>
    <row r="4381" spans="2:6" s="6" customFormat="1">
      <c r="B4381" s="181"/>
      <c r="C4381" s="181"/>
      <c r="D4381" s="181"/>
      <c r="E4381" s="182"/>
      <c r="F4381" s="183"/>
    </row>
    <row r="4382" spans="2:6" s="6" customFormat="1">
      <c r="B4382" s="181"/>
      <c r="C4382" s="181"/>
      <c r="D4382" s="181"/>
      <c r="E4382" s="182"/>
      <c r="F4382" s="183"/>
    </row>
    <row r="4383" spans="2:6" s="6" customFormat="1">
      <c r="B4383" s="181"/>
      <c r="C4383" s="181"/>
      <c r="D4383" s="181"/>
      <c r="E4383" s="182"/>
      <c r="F4383" s="183"/>
    </row>
    <row r="4384" spans="2:6" s="6" customFormat="1">
      <c r="B4384" s="181"/>
      <c r="C4384" s="181"/>
      <c r="D4384" s="181"/>
      <c r="E4384" s="182"/>
      <c r="F4384" s="183"/>
    </row>
    <row r="4385" spans="2:6" s="6" customFormat="1">
      <c r="B4385" s="181"/>
      <c r="C4385" s="181"/>
      <c r="D4385" s="181"/>
      <c r="E4385" s="182"/>
      <c r="F4385" s="183"/>
    </row>
    <row r="4386" spans="2:6" s="6" customFormat="1">
      <c r="B4386" s="181"/>
      <c r="C4386" s="181"/>
      <c r="D4386" s="181"/>
      <c r="E4386" s="182"/>
      <c r="F4386" s="183"/>
    </row>
    <row r="4387" spans="2:6" s="6" customFormat="1">
      <c r="B4387" s="181"/>
      <c r="C4387" s="181"/>
      <c r="D4387" s="181"/>
      <c r="E4387" s="182"/>
      <c r="F4387" s="183"/>
    </row>
    <row r="4388" spans="2:6" s="6" customFormat="1">
      <c r="B4388" s="181"/>
      <c r="C4388" s="181"/>
      <c r="D4388" s="181"/>
      <c r="E4388" s="182"/>
      <c r="F4388" s="183"/>
    </row>
    <row r="4389" spans="2:6" s="6" customFormat="1">
      <c r="B4389" s="181"/>
      <c r="C4389" s="181"/>
      <c r="D4389" s="181"/>
      <c r="E4389" s="182"/>
      <c r="F4389" s="183"/>
    </row>
    <row r="4390" spans="2:6" s="6" customFormat="1">
      <c r="B4390" s="181"/>
      <c r="C4390" s="181"/>
      <c r="D4390" s="181"/>
      <c r="E4390" s="182"/>
      <c r="F4390" s="183"/>
    </row>
    <row r="4391" spans="2:6" s="6" customFormat="1">
      <c r="B4391" s="181"/>
      <c r="C4391" s="181"/>
      <c r="D4391" s="181"/>
      <c r="E4391" s="182"/>
      <c r="F4391" s="183"/>
    </row>
    <row r="4392" spans="2:6" s="6" customFormat="1">
      <c r="B4392" s="181"/>
      <c r="C4392" s="181"/>
      <c r="D4392" s="181"/>
      <c r="E4392" s="182"/>
      <c r="F4392" s="183"/>
    </row>
    <row r="4393" spans="2:6" s="6" customFormat="1">
      <c r="B4393" s="181"/>
      <c r="C4393" s="181"/>
      <c r="D4393" s="181"/>
      <c r="E4393" s="182"/>
      <c r="F4393" s="183"/>
    </row>
    <row r="4394" spans="2:6" s="6" customFormat="1">
      <c r="B4394" s="181"/>
      <c r="C4394" s="181"/>
      <c r="D4394" s="181"/>
      <c r="E4394" s="182"/>
      <c r="F4394" s="183"/>
    </row>
    <row r="4395" spans="2:6" s="6" customFormat="1">
      <c r="B4395" s="181"/>
      <c r="C4395" s="181"/>
      <c r="D4395" s="181"/>
      <c r="E4395" s="182"/>
      <c r="F4395" s="183"/>
    </row>
    <row r="4396" spans="2:6" s="6" customFormat="1">
      <c r="B4396" s="181"/>
      <c r="C4396" s="181"/>
      <c r="D4396" s="181"/>
      <c r="E4396" s="182"/>
      <c r="F4396" s="183"/>
    </row>
    <row r="4397" spans="2:6" s="6" customFormat="1">
      <c r="B4397" s="181"/>
      <c r="C4397" s="181"/>
      <c r="D4397" s="181"/>
      <c r="E4397" s="182"/>
      <c r="F4397" s="183"/>
    </row>
    <row r="4398" spans="2:6" s="6" customFormat="1">
      <c r="B4398" s="181"/>
      <c r="C4398" s="181"/>
      <c r="D4398" s="181"/>
      <c r="E4398" s="182"/>
      <c r="F4398" s="183"/>
    </row>
    <row r="4399" spans="2:6" s="6" customFormat="1">
      <c r="B4399" s="181"/>
      <c r="C4399" s="181"/>
      <c r="D4399" s="181"/>
      <c r="E4399" s="182"/>
      <c r="F4399" s="183"/>
    </row>
    <row r="4400" spans="2:6" s="6" customFormat="1">
      <c r="B4400" s="181"/>
      <c r="C4400" s="181"/>
      <c r="D4400" s="181"/>
      <c r="E4400" s="182"/>
      <c r="F4400" s="183"/>
    </row>
    <row r="4401" spans="2:6" s="6" customFormat="1">
      <c r="B4401" s="181"/>
      <c r="C4401" s="181"/>
      <c r="D4401" s="181"/>
      <c r="E4401" s="182"/>
      <c r="F4401" s="183"/>
    </row>
    <row r="4402" spans="2:6" s="6" customFormat="1">
      <c r="B4402" s="181"/>
      <c r="C4402" s="181"/>
      <c r="D4402" s="181"/>
      <c r="E4402" s="182"/>
      <c r="F4402" s="183"/>
    </row>
    <row r="4403" spans="2:6" s="6" customFormat="1">
      <c r="B4403" s="181"/>
      <c r="C4403" s="181"/>
      <c r="D4403" s="181"/>
      <c r="E4403" s="182"/>
      <c r="F4403" s="183"/>
    </row>
    <row r="4404" spans="2:6" s="6" customFormat="1">
      <c r="B4404" s="181"/>
      <c r="C4404" s="181"/>
      <c r="D4404" s="181"/>
      <c r="E4404" s="182"/>
      <c r="F4404" s="183"/>
    </row>
    <row r="4405" spans="2:6" s="6" customFormat="1">
      <c r="B4405" s="181"/>
      <c r="C4405" s="181"/>
      <c r="D4405" s="181"/>
      <c r="E4405" s="182"/>
      <c r="F4405" s="183"/>
    </row>
    <row r="4406" spans="2:6" s="6" customFormat="1">
      <c r="B4406" s="181"/>
      <c r="C4406" s="181"/>
      <c r="D4406" s="181"/>
      <c r="E4406" s="182"/>
      <c r="F4406" s="183"/>
    </row>
    <row r="4407" spans="2:6" s="6" customFormat="1">
      <c r="B4407" s="181"/>
      <c r="C4407" s="181"/>
      <c r="D4407" s="181"/>
      <c r="E4407" s="182"/>
      <c r="F4407" s="183"/>
    </row>
    <row r="4408" spans="2:6" s="6" customFormat="1">
      <c r="B4408" s="181"/>
      <c r="C4408" s="181"/>
      <c r="D4408" s="181"/>
      <c r="E4408" s="182"/>
      <c r="F4408" s="183"/>
    </row>
    <row r="4409" spans="2:6" s="6" customFormat="1">
      <c r="B4409" s="181"/>
      <c r="C4409" s="181"/>
      <c r="D4409" s="181"/>
      <c r="E4409" s="182"/>
      <c r="F4409" s="183"/>
    </row>
    <row r="4410" spans="2:6" s="6" customFormat="1">
      <c r="B4410" s="181"/>
      <c r="C4410" s="181"/>
      <c r="D4410" s="181"/>
      <c r="E4410" s="182"/>
      <c r="F4410" s="183"/>
    </row>
    <row r="4411" spans="2:6" s="6" customFormat="1">
      <c r="B4411" s="181"/>
      <c r="C4411" s="181"/>
      <c r="D4411" s="181"/>
      <c r="E4411" s="182"/>
      <c r="F4411" s="183"/>
    </row>
    <row r="4412" spans="2:6" s="6" customFormat="1">
      <c r="B4412" s="181"/>
      <c r="C4412" s="181"/>
      <c r="D4412" s="181"/>
      <c r="E4412" s="182"/>
      <c r="F4412" s="183"/>
    </row>
    <row r="4413" spans="2:6" s="6" customFormat="1">
      <c r="B4413" s="181"/>
      <c r="C4413" s="181"/>
      <c r="D4413" s="181"/>
      <c r="E4413" s="182"/>
      <c r="F4413" s="183"/>
    </row>
    <row r="4414" spans="2:6" s="6" customFormat="1">
      <c r="B4414" s="181"/>
      <c r="C4414" s="181"/>
      <c r="D4414" s="181"/>
      <c r="E4414" s="182"/>
      <c r="F4414" s="183"/>
    </row>
    <row r="4415" spans="2:6" s="6" customFormat="1">
      <c r="B4415" s="181"/>
      <c r="C4415" s="181"/>
      <c r="D4415" s="181"/>
      <c r="E4415" s="182"/>
      <c r="F4415" s="183"/>
    </row>
    <row r="4416" spans="2:6" s="6" customFormat="1">
      <c r="B4416" s="181"/>
      <c r="C4416" s="181"/>
      <c r="D4416" s="181"/>
      <c r="E4416" s="182"/>
      <c r="F4416" s="183"/>
    </row>
    <row r="4417" spans="2:6" s="6" customFormat="1">
      <c r="B4417" s="181"/>
      <c r="C4417" s="181"/>
      <c r="D4417" s="181"/>
      <c r="E4417" s="182"/>
      <c r="F4417" s="183"/>
    </row>
    <row r="4418" spans="2:6" s="6" customFormat="1">
      <c r="B4418" s="181"/>
      <c r="C4418" s="181"/>
      <c r="D4418" s="181"/>
      <c r="E4418" s="182"/>
      <c r="F4418" s="183"/>
    </row>
    <row r="4419" spans="2:6" s="6" customFormat="1">
      <c r="B4419" s="181"/>
      <c r="C4419" s="181"/>
      <c r="D4419" s="181"/>
      <c r="E4419" s="182"/>
      <c r="F4419" s="183"/>
    </row>
    <row r="4420" spans="2:6" s="6" customFormat="1">
      <c r="B4420" s="181"/>
      <c r="C4420" s="181"/>
      <c r="D4420" s="181"/>
      <c r="E4420" s="182"/>
      <c r="F4420" s="183"/>
    </row>
    <row r="4421" spans="2:6" s="6" customFormat="1">
      <c r="B4421" s="181"/>
      <c r="C4421" s="181"/>
      <c r="D4421" s="181"/>
      <c r="E4421" s="182"/>
      <c r="F4421" s="183"/>
    </row>
    <row r="4422" spans="2:6" s="6" customFormat="1">
      <c r="B4422" s="181"/>
      <c r="C4422" s="181"/>
      <c r="D4422" s="181"/>
      <c r="E4422" s="182"/>
      <c r="F4422" s="183"/>
    </row>
    <row r="4423" spans="2:6" s="6" customFormat="1">
      <c r="B4423" s="181"/>
      <c r="C4423" s="181"/>
      <c r="D4423" s="181"/>
      <c r="E4423" s="182"/>
      <c r="F4423" s="183"/>
    </row>
    <row r="4424" spans="2:6" s="6" customFormat="1">
      <c r="B4424" s="181"/>
      <c r="C4424" s="181"/>
      <c r="D4424" s="181"/>
      <c r="E4424" s="182"/>
      <c r="F4424" s="183"/>
    </row>
    <row r="4425" spans="2:6" s="6" customFormat="1">
      <c r="B4425" s="181"/>
      <c r="C4425" s="181"/>
      <c r="D4425" s="181"/>
      <c r="E4425" s="182"/>
      <c r="F4425" s="183"/>
    </row>
    <row r="4426" spans="2:6" s="6" customFormat="1">
      <c r="B4426" s="181"/>
      <c r="C4426" s="181"/>
      <c r="D4426" s="181"/>
      <c r="E4426" s="182"/>
      <c r="F4426" s="183"/>
    </row>
    <row r="4427" spans="2:6" s="6" customFormat="1">
      <c r="B4427" s="181"/>
      <c r="C4427" s="181"/>
      <c r="D4427" s="181"/>
      <c r="E4427" s="182"/>
      <c r="F4427" s="183"/>
    </row>
    <row r="4428" spans="2:6" s="6" customFormat="1">
      <c r="B4428" s="181"/>
      <c r="C4428" s="181"/>
      <c r="D4428" s="181"/>
      <c r="E4428" s="182"/>
      <c r="F4428" s="183"/>
    </row>
    <row r="4429" spans="2:6" s="6" customFormat="1">
      <c r="B4429" s="181"/>
      <c r="C4429" s="181"/>
      <c r="D4429" s="181"/>
      <c r="E4429" s="182"/>
      <c r="F4429" s="183"/>
    </row>
    <row r="4430" spans="2:6" s="6" customFormat="1">
      <c r="B4430" s="181"/>
      <c r="C4430" s="181"/>
      <c r="D4430" s="181"/>
      <c r="E4430" s="182"/>
      <c r="F4430" s="183"/>
    </row>
    <row r="4431" spans="2:6" s="6" customFormat="1">
      <c r="B4431" s="181"/>
      <c r="C4431" s="181"/>
      <c r="D4431" s="181"/>
      <c r="E4431" s="182"/>
      <c r="F4431" s="183"/>
    </row>
    <row r="4432" spans="2:6" s="6" customFormat="1">
      <c r="B4432" s="181"/>
      <c r="C4432" s="181"/>
      <c r="D4432" s="181"/>
      <c r="E4432" s="182"/>
      <c r="F4432" s="183"/>
    </row>
    <row r="4433" spans="2:6" s="6" customFormat="1">
      <c r="B4433" s="181"/>
      <c r="C4433" s="181"/>
      <c r="D4433" s="181"/>
      <c r="E4433" s="182"/>
      <c r="F4433" s="183"/>
    </row>
    <row r="4434" spans="2:6" s="6" customFormat="1">
      <c r="B4434" s="181"/>
      <c r="C4434" s="181"/>
      <c r="D4434" s="181"/>
      <c r="E4434" s="182"/>
      <c r="F4434" s="183"/>
    </row>
    <row r="4435" spans="2:6" s="6" customFormat="1">
      <c r="B4435" s="181"/>
      <c r="C4435" s="181"/>
      <c r="D4435" s="181"/>
      <c r="E4435" s="182"/>
      <c r="F4435" s="183"/>
    </row>
    <row r="4436" spans="2:6" s="6" customFormat="1">
      <c r="B4436" s="181"/>
      <c r="C4436" s="181"/>
      <c r="D4436" s="181"/>
      <c r="E4436" s="182"/>
      <c r="F4436" s="183"/>
    </row>
    <row r="4437" spans="2:6" s="6" customFormat="1">
      <c r="B4437" s="181"/>
      <c r="C4437" s="181"/>
      <c r="D4437" s="181"/>
      <c r="E4437" s="182"/>
      <c r="F4437" s="183"/>
    </row>
    <row r="4438" spans="2:6" s="6" customFormat="1">
      <c r="B4438" s="181"/>
      <c r="C4438" s="181"/>
      <c r="D4438" s="181"/>
      <c r="E4438" s="182"/>
      <c r="F4438" s="183"/>
    </row>
    <row r="4439" spans="2:6" s="6" customFormat="1">
      <c r="B4439" s="181"/>
      <c r="C4439" s="181"/>
      <c r="D4439" s="181"/>
      <c r="E4439" s="182"/>
      <c r="F4439" s="183"/>
    </row>
    <row r="4440" spans="2:6" s="6" customFormat="1">
      <c r="B4440" s="181"/>
      <c r="C4440" s="181"/>
      <c r="D4440" s="181"/>
      <c r="E4440" s="182"/>
      <c r="F4440" s="183"/>
    </row>
    <row r="4441" spans="2:6" s="6" customFormat="1">
      <c r="B4441" s="181"/>
      <c r="C4441" s="181"/>
      <c r="D4441" s="181"/>
      <c r="E4441" s="182"/>
      <c r="F4441" s="183"/>
    </row>
    <row r="4442" spans="2:6" s="6" customFormat="1">
      <c r="B4442" s="181"/>
      <c r="C4442" s="181"/>
      <c r="D4442" s="181"/>
      <c r="E4442" s="182"/>
      <c r="F4442" s="183"/>
    </row>
    <row r="4443" spans="2:6" s="6" customFormat="1">
      <c r="B4443" s="181"/>
      <c r="C4443" s="181"/>
      <c r="D4443" s="181"/>
      <c r="E4443" s="182"/>
      <c r="F4443" s="183"/>
    </row>
    <row r="4444" spans="2:6" s="6" customFormat="1">
      <c r="B4444" s="181"/>
      <c r="C4444" s="181"/>
      <c r="D4444" s="181"/>
      <c r="E4444" s="182"/>
      <c r="F4444" s="183"/>
    </row>
    <row r="4445" spans="2:6" s="6" customFormat="1">
      <c r="B4445" s="181"/>
      <c r="C4445" s="181"/>
      <c r="D4445" s="181"/>
      <c r="E4445" s="182"/>
      <c r="F4445" s="183"/>
    </row>
    <row r="4446" spans="2:6" s="6" customFormat="1">
      <c r="B4446" s="181"/>
      <c r="C4446" s="181"/>
      <c r="D4446" s="181"/>
      <c r="E4446" s="182"/>
      <c r="F4446" s="183"/>
    </row>
    <row r="4447" spans="2:6" s="6" customFormat="1">
      <c r="B4447" s="181"/>
      <c r="C4447" s="181"/>
      <c r="D4447" s="181"/>
      <c r="E4447" s="182"/>
      <c r="F4447" s="183"/>
    </row>
    <row r="4448" spans="2:6" s="6" customFormat="1">
      <c r="B4448" s="181"/>
      <c r="C4448" s="181"/>
      <c r="D4448" s="181"/>
      <c r="E4448" s="182"/>
      <c r="F4448" s="183"/>
    </row>
    <row r="4449" spans="2:6" s="6" customFormat="1">
      <c r="B4449" s="181"/>
      <c r="C4449" s="181"/>
      <c r="D4449" s="181"/>
      <c r="E4449" s="182"/>
      <c r="F4449" s="183"/>
    </row>
    <row r="4450" spans="2:6" s="6" customFormat="1">
      <c r="B4450" s="181"/>
      <c r="C4450" s="181"/>
      <c r="D4450" s="181"/>
      <c r="E4450" s="182"/>
      <c r="F4450" s="183"/>
    </row>
    <row r="4451" spans="2:6" s="6" customFormat="1">
      <c r="B4451" s="181"/>
      <c r="C4451" s="181"/>
      <c r="D4451" s="181"/>
      <c r="E4451" s="182"/>
      <c r="F4451" s="183"/>
    </row>
    <row r="4452" spans="2:6" s="6" customFormat="1">
      <c r="B4452" s="181"/>
      <c r="C4452" s="181"/>
      <c r="D4452" s="181"/>
      <c r="E4452" s="182"/>
      <c r="F4452" s="183"/>
    </row>
    <row r="4453" spans="2:6" s="6" customFormat="1">
      <c r="B4453" s="181"/>
      <c r="C4453" s="181"/>
      <c r="D4453" s="181"/>
      <c r="E4453" s="182"/>
      <c r="F4453" s="183"/>
    </row>
    <row r="4454" spans="2:6" s="6" customFormat="1">
      <c r="B4454" s="181"/>
      <c r="C4454" s="181"/>
      <c r="D4454" s="181"/>
      <c r="E4454" s="182"/>
      <c r="F4454" s="183"/>
    </row>
    <row r="4455" spans="2:6" s="6" customFormat="1">
      <c r="B4455" s="181"/>
      <c r="C4455" s="181"/>
      <c r="D4455" s="181"/>
      <c r="E4455" s="182"/>
      <c r="F4455" s="183"/>
    </row>
    <row r="4456" spans="2:6" s="6" customFormat="1">
      <c r="B4456" s="181"/>
      <c r="C4456" s="181"/>
      <c r="D4456" s="181"/>
      <c r="E4456" s="182"/>
      <c r="F4456" s="183"/>
    </row>
    <row r="4457" spans="2:6" s="6" customFormat="1">
      <c r="B4457" s="181"/>
      <c r="C4457" s="181"/>
      <c r="D4457" s="181"/>
      <c r="E4457" s="182"/>
      <c r="F4457" s="183"/>
    </row>
    <row r="4458" spans="2:6" s="6" customFormat="1">
      <c r="B4458" s="181"/>
      <c r="C4458" s="181"/>
      <c r="D4458" s="181"/>
      <c r="E4458" s="182"/>
      <c r="F4458" s="183"/>
    </row>
    <row r="4459" spans="2:6" s="6" customFormat="1">
      <c r="B4459" s="181"/>
      <c r="C4459" s="181"/>
      <c r="D4459" s="181"/>
      <c r="E4459" s="182"/>
      <c r="F4459" s="183"/>
    </row>
    <row r="4460" spans="2:6" s="6" customFormat="1">
      <c r="B4460" s="181"/>
      <c r="C4460" s="181"/>
      <c r="D4460" s="181"/>
      <c r="E4460" s="182"/>
      <c r="F4460" s="183"/>
    </row>
    <row r="4461" spans="2:6" s="6" customFormat="1">
      <c r="B4461" s="181"/>
      <c r="C4461" s="181"/>
      <c r="D4461" s="181"/>
      <c r="E4461" s="182"/>
      <c r="F4461" s="183"/>
    </row>
    <row r="4462" spans="2:6" s="6" customFormat="1">
      <c r="B4462" s="181"/>
      <c r="C4462" s="181"/>
      <c r="D4462" s="181"/>
      <c r="E4462" s="182"/>
      <c r="F4462" s="183"/>
    </row>
    <row r="4463" spans="2:6" s="6" customFormat="1">
      <c r="B4463" s="181"/>
      <c r="C4463" s="181"/>
      <c r="D4463" s="181"/>
      <c r="E4463" s="182"/>
      <c r="F4463" s="183"/>
    </row>
    <row r="4464" spans="2:6" s="6" customFormat="1">
      <c r="B4464" s="181"/>
      <c r="C4464" s="181"/>
      <c r="D4464" s="181"/>
      <c r="E4464" s="182"/>
      <c r="F4464" s="183"/>
    </row>
    <row r="4465" spans="2:6" s="6" customFormat="1">
      <c r="B4465" s="181"/>
      <c r="C4465" s="181"/>
      <c r="D4465" s="181"/>
      <c r="E4465" s="182"/>
      <c r="F4465" s="183"/>
    </row>
    <row r="4466" spans="2:6" s="6" customFormat="1">
      <c r="B4466" s="181"/>
      <c r="C4466" s="181"/>
      <c r="D4466" s="181"/>
      <c r="E4466" s="182"/>
      <c r="F4466" s="183"/>
    </row>
    <row r="4467" spans="2:6" s="6" customFormat="1">
      <c r="B4467" s="181"/>
      <c r="C4467" s="181"/>
      <c r="D4467" s="181"/>
      <c r="E4467" s="182"/>
      <c r="F4467" s="183"/>
    </row>
    <row r="4468" spans="2:6" s="6" customFormat="1">
      <c r="B4468" s="181"/>
      <c r="C4468" s="181"/>
      <c r="D4468" s="181"/>
      <c r="E4468" s="182"/>
      <c r="F4468" s="183"/>
    </row>
    <row r="4469" spans="2:6" s="6" customFormat="1">
      <c r="B4469" s="181"/>
      <c r="C4469" s="181"/>
      <c r="D4469" s="181"/>
      <c r="E4469" s="182"/>
      <c r="F4469" s="183"/>
    </row>
    <row r="4470" spans="2:6" s="6" customFormat="1">
      <c r="B4470" s="181"/>
      <c r="C4470" s="181"/>
      <c r="D4470" s="181"/>
      <c r="E4470" s="182"/>
      <c r="F4470" s="183"/>
    </row>
    <row r="4471" spans="2:6" s="6" customFormat="1">
      <c r="B4471" s="181"/>
      <c r="C4471" s="181"/>
      <c r="D4471" s="181"/>
      <c r="E4471" s="182"/>
      <c r="F4471" s="183"/>
    </row>
    <row r="4472" spans="2:6" s="6" customFormat="1">
      <c r="B4472" s="181"/>
      <c r="C4472" s="181"/>
      <c r="D4472" s="181"/>
      <c r="E4472" s="182"/>
      <c r="F4472" s="183"/>
    </row>
    <row r="4473" spans="2:6" s="6" customFormat="1">
      <c r="B4473" s="181"/>
      <c r="C4473" s="181"/>
      <c r="D4473" s="181"/>
      <c r="E4473" s="182"/>
      <c r="F4473" s="183"/>
    </row>
    <row r="4474" spans="2:6" s="6" customFormat="1">
      <c r="B4474" s="181"/>
      <c r="C4474" s="181"/>
      <c r="D4474" s="181"/>
      <c r="E4474" s="182"/>
      <c r="F4474" s="183"/>
    </row>
    <row r="4475" spans="2:6" s="6" customFormat="1">
      <c r="B4475" s="181"/>
      <c r="C4475" s="181"/>
      <c r="D4475" s="181"/>
      <c r="E4475" s="182"/>
      <c r="F4475" s="183"/>
    </row>
    <row r="4476" spans="2:6" s="6" customFormat="1">
      <c r="B4476" s="181"/>
      <c r="C4476" s="181"/>
      <c r="D4476" s="181"/>
      <c r="E4476" s="182"/>
      <c r="F4476" s="183"/>
    </row>
    <row r="4477" spans="2:6" s="6" customFormat="1">
      <c r="B4477" s="181"/>
      <c r="C4477" s="181"/>
      <c r="D4477" s="181"/>
      <c r="E4477" s="182"/>
      <c r="F4477" s="183"/>
    </row>
    <row r="4478" spans="2:6" s="6" customFormat="1">
      <c r="B4478" s="181"/>
      <c r="C4478" s="181"/>
      <c r="D4478" s="181"/>
      <c r="E4478" s="182"/>
      <c r="F4478" s="183"/>
    </row>
    <row r="4479" spans="2:6" s="6" customFormat="1">
      <c r="B4479" s="181"/>
      <c r="C4479" s="181"/>
      <c r="D4479" s="181"/>
      <c r="E4479" s="182"/>
      <c r="F4479" s="183"/>
    </row>
    <row r="4480" spans="2:6" s="6" customFormat="1">
      <c r="B4480" s="181"/>
      <c r="C4480" s="181"/>
      <c r="D4480" s="181"/>
      <c r="E4480" s="182"/>
      <c r="F4480" s="183"/>
    </row>
    <row r="4481" spans="2:6" s="6" customFormat="1">
      <c r="B4481" s="181"/>
      <c r="C4481" s="181"/>
      <c r="D4481" s="181"/>
      <c r="E4481" s="182"/>
      <c r="F4481" s="183"/>
    </row>
    <row r="4482" spans="2:6" s="6" customFormat="1">
      <c r="B4482" s="181"/>
      <c r="C4482" s="181"/>
      <c r="D4482" s="181"/>
      <c r="E4482" s="182"/>
      <c r="F4482" s="183"/>
    </row>
    <row r="4483" spans="2:6" s="6" customFormat="1">
      <c r="B4483" s="181"/>
      <c r="C4483" s="181"/>
      <c r="D4483" s="181"/>
      <c r="E4483" s="182"/>
      <c r="F4483" s="183"/>
    </row>
    <row r="4484" spans="2:6" s="6" customFormat="1">
      <c r="B4484" s="181"/>
      <c r="C4484" s="181"/>
      <c r="D4484" s="181"/>
      <c r="E4484" s="182"/>
      <c r="F4484" s="183"/>
    </row>
    <row r="4485" spans="2:6" s="6" customFormat="1">
      <c r="B4485" s="181"/>
      <c r="C4485" s="181"/>
      <c r="D4485" s="181"/>
      <c r="E4485" s="182"/>
      <c r="F4485" s="183"/>
    </row>
    <row r="4486" spans="2:6" s="6" customFormat="1">
      <c r="B4486" s="181"/>
      <c r="C4486" s="181"/>
      <c r="D4486" s="181"/>
      <c r="E4486" s="182"/>
      <c r="F4486" s="183"/>
    </row>
    <row r="4487" spans="2:6" s="6" customFormat="1">
      <c r="B4487" s="181"/>
      <c r="C4487" s="181"/>
      <c r="D4487" s="181"/>
      <c r="E4487" s="182"/>
      <c r="F4487" s="183"/>
    </row>
    <row r="4488" spans="2:6" s="6" customFormat="1">
      <c r="B4488" s="181"/>
      <c r="C4488" s="181"/>
      <c r="D4488" s="181"/>
      <c r="E4488" s="182"/>
      <c r="F4488" s="183"/>
    </row>
    <row r="4489" spans="2:6" s="6" customFormat="1">
      <c r="B4489" s="181"/>
      <c r="C4489" s="181"/>
      <c r="D4489" s="181"/>
      <c r="E4489" s="182"/>
      <c r="F4489" s="183"/>
    </row>
    <row r="4490" spans="2:6" s="6" customFormat="1">
      <c r="B4490" s="181"/>
      <c r="C4490" s="181"/>
      <c r="D4490" s="181"/>
      <c r="E4490" s="182"/>
      <c r="F4490" s="183"/>
    </row>
    <row r="4491" spans="2:6" s="6" customFormat="1">
      <c r="B4491" s="181"/>
      <c r="C4491" s="181"/>
      <c r="D4491" s="181"/>
      <c r="E4491" s="182"/>
      <c r="F4491" s="183"/>
    </row>
    <row r="4492" spans="2:6" s="6" customFormat="1">
      <c r="B4492" s="181"/>
      <c r="C4492" s="181"/>
      <c r="D4492" s="181"/>
      <c r="E4492" s="182"/>
      <c r="F4492" s="183"/>
    </row>
    <row r="4493" spans="2:6" s="6" customFormat="1">
      <c r="B4493" s="181"/>
      <c r="C4493" s="181"/>
      <c r="D4493" s="181"/>
      <c r="E4493" s="182"/>
      <c r="F4493" s="183"/>
    </row>
    <row r="4494" spans="2:6" s="6" customFormat="1">
      <c r="B4494" s="181"/>
      <c r="C4494" s="181"/>
      <c r="D4494" s="181"/>
      <c r="E4494" s="182"/>
      <c r="F4494" s="183"/>
    </row>
    <row r="4495" spans="2:6" s="6" customFormat="1">
      <c r="B4495" s="181"/>
      <c r="C4495" s="181"/>
      <c r="D4495" s="181"/>
      <c r="E4495" s="182"/>
      <c r="F4495" s="183"/>
    </row>
    <row r="4496" spans="2:6" s="6" customFormat="1">
      <c r="B4496" s="181"/>
      <c r="C4496" s="181"/>
      <c r="D4496" s="181"/>
      <c r="E4496" s="182"/>
      <c r="F4496" s="183"/>
    </row>
    <row r="4497" spans="2:6" s="6" customFormat="1">
      <c r="B4497" s="181"/>
      <c r="C4497" s="181"/>
      <c r="D4497" s="181"/>
      <c r="E4497" s="182"/>
      <c r="F4497" s="183"/>
    </row>
    <row r="4498" spans="2:6" s="6" customFormat="1">
      <c r="B4498" s="181"/>
      <c r="C4498" s="181"/>
      <c r="D4498" s="181"/>
      <c r="E4498" s="182"/>
      <c r="F4498" s="183"/>
    </row>
    <row r="4499" spans="2:6" s="6" customFormat="1">
      <c r="B4499" s="181"/>
      <c r="C4499" s="181"/>
      <c r="D4499" s="181"/>
      <c r="E4499" s="182"/>
      <c r="F4499" s="183"/>
    </row>
    <row r="4500" spans="2:6" s="6" customFormat="1">
      <c r="B4500" s="181"/>
      <c r="C4500" s="181"/>
      <c r="D4500" s="181"/>
      <c r="E4500" s="182"/>
      <c r="F4500" s="183"/>
    </row>
    <row r="4501" spans="2:6" s="6" customFormat="1">
      <c r="B4501" s="181"/>
      <c r="C4501" s="181"/>
      <c r="D4501" s="181"/>
      <c r="E4501" s="182"/>
      <c r="F4501" s="183"/>
    </row>
    <row r="4502" spans="2:6" s="6" customFormat="1">
      <c r="B4502" s="181"/>
      <c r="C4502" s="181"/>
      <c r="D4502" s="181"/>
      <c r="E4502" s="182"/>
      <c r="F4502" s="183"/>
    </row>
    <row r="4503" spans="2:6" s="6" customFormat="1">
      <c r="B4503" s="181"/>
      <c r="C4503" s="181"/>
      <c r="D4503" s="181"/>
      <c r="E4503" s="182"/>
      <c r="F4503" s="183"/>
    </row>
    <row r="4504" spans="2:6" s="6" customFormat="1">
      <c r="B4504" s="181"/>
      <c r="C4504" s="181"/>
      <c r="D4504" s="181"/>
      <c r="E4504" s="182"/>
      <c r="F4504" s="183"/>
    </row>
    <row r="4505" spans="2:6" s="6" customFormat="1">
      <c r="B4505" s="181"/>
      <c r="C4505" s="181"/>
      <c r="D4505" s="181"/>
      <c r="E4505" s="182"/>
      <c r="F4505" s="183"/>
    </row>
    <row r="4506" spans="2:6" s="6" customFormat="1">
      <c r="B4506" s="181"/>
      <c r="C4506" s="181"/>
      <c r="D4506" s="181"/>
      <c r="E4506" s="182"/>
      <c r="F4506" s="183"/>
    </row>
    <row r="4507" spans="2:6" s="6" customFormat="1">
      <c r="B4507" s="181"/>
      <c r="C4507" s="181"/>
      <c r="D4507" s="181"/>
      <c r="E4507" s="182"/>
      <c r="F4507" s="183"/>
    </row>
    <row r="4508" spans="2:6" s="6" customFormat="1">
      <c r="B4508" s="181"/>
      <c r="C4508" s="181"/>
      <c r="D4508" s="181"/>
      <c r="E4508" s="182"/>
      <c r="F4508" s="183"/>
    </row>
    <row r="4509" spans="2:6" s="6" customFormat="1">
      <c r="B4509" s="181"/>
      <c r="C4509" s="181"/>
      <c r="D4509" s="181"/>
      <c r="E4509" s="182"/>
      <c r="F4509" s="183"/>
    </row>
    <row r="4510" spans="2:6" s="6" customFormat="1">
      <c r="B4510" s="181"/>
      <c r="C4510" s="181"/>
      <c r="D4510" s="181"/>
      <c r="E4510" s="182"/>
      <c r="F4510" s="183"/>
    </row>
    <row r="4511" spans="2:6" s="6" customFormat="1">
      <c r="B4511" s="181"/>
      <c r="C4511" s="181"/>
      <c r="D4511" s="181"/>
      <c r="E4511" s="182"/>
      <c r="F4511" s="183"/>
    </row>
    <row r="4512" spans="2:6" s="6" customFormat="1">
      <c r="B4512" s="181"/>
      <c r="C4512" s="181"/>
      <c r="D4512" s="181"/>
      <c r="E4512" s="182"/>
      <c r="F4512" s="183"/>
    </row>
    <row r="4513" spans="2:6" s="6" customFormat="1">
      <c r="B4513" s="181"/>
      <c r="C4513" s="181"/>
      <c r="D4513" s="181"/>
      <c r="E4513" s="182"/>
      <c r="F4513" s="183"/>
    </row>
    <row r="4514" spans="2:6" s="6" customFormat="1">
      <c r="B4514" s="181"/>
      <c r="C4514" s="181"/>
      <c r="D4514" s="181"/>
      <c r="E4514" s="182"/>
      <c r="F4514" s="183"/>
    </row>
    <row r="4515" spans="2:6" s="6" customFormat="1">
      <c r="B4515" s="181"/>
      <c r="C4515" s="181"/>
      <c r="D4515" s="181"/>
      <c r="E4515" s="182"/>
      <c r="F4515" s="183"/>
    </row>
    <row r="4516" spans="2:6" s="6" customFormat="1">
      <c r="B4516" s="181"/>
      <c r="C4516" s="181"/>
      <c r="D4516" s="181"/>
      <c r="E4516" s="182"/>
      <c r="F4516" s="183"/>
    </row>
    <row r="4517" spans="2:6" s="6" customFormat="1">
      <c r="B4517" s="181"/>
      <c r="C4517" s="181"/>
      <c r="D4517" s="181"/>
      <c r="E4517" s="182"/>
      <c r="F4517" s="183"/>
    </row>
    <row r="4518" spans="2:6" s="6" customFormat="1">
      <c r="B4518" s="181"/>
      <c r="C4518" s="181"/>
      <c r="D4518" s="181"/>
      <c r="E4518" s="182"/>
      <c r="F4518" s="183"/>
    </row>
    <row r="4519" spans="2:6" s="6" customFormat="1">
      <c r="B4519" s="181"/>
      <c r="C4519" s="181"/>
      <c r="D4519" s="181"/>
      <c r="E4519" s="182"/>
      <c r="F4519" s="183"/>
    </row>
    <row r="4520" spans="2:6" s="6" customFormat="1">
      <c r="B4520" s="181"/>
      <c r="C4520" s="181"/>
      <c r="D4520" s="181"/>
      <c r="E4520" s="182"/>
      <c r="F4520" s="183"/>
    </row>
    <row r="4521" spans="2:6" s="6" customFormat="1">
      <c r="B4521" s="181"/>
      <c r="C4521" s="181"/>
      <c r="D4521" s="181"/>
      <c r="E4521" s="182"/>
      <c r="F4521" s="183"/>
    </row>
    <row r="4522" spans="2:6" s="6" customFormat="1">
      <c r="B4522" s="181"/>
      <c r="C4522" s="181"/>
      <c r="D4522" s="181"/>
      <c r="E4522" s="182"/>
      <c r="F4522" s="183"/>
    </row>
    <row r="4523" spans="2:6" s="6" customFormat="1">
      <c r="B4523" s="181"/>
      <c r="C4523" s="181"/>
      <c r="D4523" s="181"/>
      <c r="E4523" s="182"/>
      <c r="F4523" s="183"/>
    </row>
    <row r="4524" spans="2:6" s="6" customFormat="1">
      <c r="B4524" s="181"/>
      <c r="C4524" s="181"/>
      <c r="D4524" s="181"/>
      <c r="E4524" s="182"/>
      <c r="F4524" s="183"/>
    </row>
    <row r="4525" spans="2:6" s="6" customFormat="1">
      <c r="B4525" s="181"/>
      <c r="C4525" s="181"/>
      <c r="D4525" s="181"/>
      <c r="E4525" s="182"/>
      <c r="F4525" s="183"/>
    </row>
    <row r="4526" spans="2:6" s="6" customFormat="1">
      <c r="B4526" s="181"/>
      <c r="C4526" s="181"/>
      <c r="D4526" s="181"/>
      <c r="E4526" s="182"/>
      <c r="F4526" s="183"/>
    </row>
    <row r="4527" spans="2:6" s="6" customFormat="1">
      <c r="B4527" s="181"/>
      <c r="C4527" s="181"/>
      <c r="D4527" s="181"/>
      <c r="E4527" s="182"/>
      <c r="F4527" s="183"/>
    </row>
    <row r="4528" spans="2:6" s="6" customFormat="1">
      <c r="B4528" s="181"/>
      <c r="C4528" s="181"/>
      <c r="D4528" s="181"/>
      <c r="E4528" s="182"/>
      <c r="F4528" s="183"/>
    </row>
    <row r="4529" spans="2:6" s="6" customFormat="1">
      <c r="B4529" s="181"/>
      <c r="C4529" s="181"/>
      <c r="D4529" s="181"/>
      <c r="E4529" s="182"/>
      <c r="F4529" s="183"/>
    </row>
    <row r="4530" spans="2:6" s="6" customFormat="1">
      <c r="B4530" s="181"/>
      <c r="C4530" s="181"/>
      <c r="D4530" s="181"/>
      <c r="E4530" s="182"/>
      <c r="F4530" s="183"/>
    </row>
    <row r="4531" spans="2:6" s="6" customFormat="1">
      <c r="B4531" s="181"/>
      <c r="C4531" s="181"/>
      <c r="D4531" s="181"/>
      <c r="E4531" s="182"/>
      <c r="F4531" s="183"/>
    </row>
    <row r="4532" spans="2:6" s="6" customFormat="1">
      <c r="B4532" s="181"/>
      <c r="C4532" s="181"/>
      <c r="D4532" s="181"/>
      <c r="E4532" s="182"/>
      <c r="F4532" s="183"/>
    </row>
    <row r="4533" spans="2:6" s="6" customFormat="1">
      <c r="B4533" s="181"/>
      <c r="C4533" s="181"/>
      <c r="D4533" s="181"/>
      <c r="E4533" s="182"/>
      <c r="F4533" s="183"/>
    </row>
    <row r="4534" spans="2:6" s="6" customFormat="1">
      <c r="B4534" s="181"/>
      <c r="C4534" s="181"/>
      <c r="D4534" s="181"/>
      <c r="E4534" s="182"/>
      <c r="F4534" s="183"/>
    </row>
    <row r="4535" spans="2:6" s="6" customFormat="1">
      <c r="B4535" s="181"/>
      <c r="C4535" s="181"/>
      <c r="D4535" s="181"/>
      <c r="E4535" s="182"/>
      <c r="F4535" s="183"/>
    </row>
    <row r="4536" spans="2:6" s="6" customFormat="1">
      <c r="B4536" s="181"/>
      <c r="C4536" s="181"/>
      <c r="D4536" s="181"/>
      <c r="E4536" s="182"/>
      <c r="F4536" s="183"/>
    </row>
    <row r="4537" spans="2:6" s="6" customFormat="1">
      <c r="B4537" s="181"/>
      <c r="C4537" s="181"/>
      <c r="D4537" s="181"/>
      <c r="E4537" s="182"/>
      <c r="F4537" s="183"/>
    </row>
    <row r="4538" spans="2:6" s="6" customFormat="1">
      <c r="B4538" s="181"/>
      <c r="C4538" s="181"/>
      <c r="D4538" s="181"/>
      <c r="E4538" s="182"/>
      <c r="F4538" s="183"/>
    </row>
    <row r="4539" spans="2:6" s="6" customFormat="1">
      <c r="B4539" s="181"/>
      <c r="C4539" s="181"/>
      <c r="D4539" s="181"/>
      <c r="E4539" s="182"/>
      <c r="F4539" s="183"/>
    </row>
    <row r="4540" spans="2:6" s="6" customFormat="1">
      <c r="B4540" s="181"/>
      <c r="C4540" s="181"/>
      <c r="D4540" s="181"/>
      <c r="E4540" s="182"/>
      <c r="F4540" s="183"/>
    </row>
    <row r="4541" spans="2:6" s="6" customFormat="1">
      <c r="B4541" s="181"/>
      <c r="C4541" s="181"/>
      <c r="D4541" s="181"/>
      <c r="E4541" s="182"/>
      <c r="F4541" s="183"/>
    </row>
    <row r="4542" spans="2:6" s="6" customFormat="1">
      <c r="B4542" s="181"/>
      <c r="C4542" s="181"/>
      <c r="D4542" s="181"/>
      <c r="E4542" s="182"/>
      <c r="F4542" s="183"/>
    </row>
    <row r="4543" spans="2:6" s="6" customFormat="1">
      <c r="B4543" s="181"/>
      <c r="C4543" s="181"/>
      <c r="D4543" s="181"/>
      <c r="E4543" s="182"/>
      <c r="F4543" s="183"/>
    </row>
    <row r="4544" spans="2:6" s="6" customFormat="1">
      <c r="B4544" s="181"/>
      <c r="C4544" s="181"/>
      <c r="D4544" s="181"/>
      <c r="E4544" s="182"/>
      <c r="F4544" s="183"/>
    </row>
    <row r="4545" spans="2:6" s="6" customFormat="1">
      <c r="B4545" s="181"/>
      <c r="C4545" s="181"/>
      <c r="D4545" s="181"/>
      <c r="E4545" s="182"/>
      <c r="F4545" s="183"/>
    </row>
    <row r="4546" spans="2:6" s="6" customFormat="1">
      <c r="B4546" s="181"/>
      <c r="C4546" s="181"/>
      <c r="D4546" s="181"/>
      <c r="E4546" s="182"/>
      <c r="F4546" s="183"/>
    </row>
    <row r="4547" spans="2:6" s="6" customFormat="1">
      <c r="B4547" s="181"/>
      <c r="C4547" s="181"/>
      <c r="D4547" s="181"/>
      <c r="E4547" s="182"/>
      <c r="F4547" s="183"/>
    </row>
    <row r="4548" spans="2:6" s="6" customFormat="1">
      <c r="B4548" s="181"/>
      <c r="C4548" s="181"/>
      <c r="D4548" s="181"/>
      <c r="E4548" s="182"/>
      <c r="F4548" s="183"/>
    </row>
    <row r="4549" spans="2:6" s="6" customFormat="1">
      <c r="B4549" s="181"/>
      <c r="C4549" s="181"/>
      <c r="D4549" s="181"/>
      <c r="E4549" s="182"/>
      <c r="F4549" s="183"/>
    </row>
    <row r="4550" spans="2:6" s="6" customFormat="1">
      <c r="B4550" s="181"/>
      <c r="C4550" s="181"/>
      <c r="D4550" s="181"/>
      <c r="E4550" s="182"/>
      <c r="F4550" s="183"/>
    </row>
    <row r="4551" spans="2:6" s="6" customFormat="1">
      <c r="B4551" s="181"/>
      <c r="C4551" s="181"/>
      <c r="D4551" s="181"/>
      <c r="E4551" s="182"/>
      <c r="F4551" s="183"/>
    </row>
    <row r="4552" spans="2:6" s="6" customFormat="1">
      <c r="B4552" s="181"/>
      <c r="C4552" s="181"/>
      <c r="D4552" s="181"/>
      <c r="E4552" s="182"/>
      <c r="F4552" s="183"/>
    </row>
    <row r="4553" spans="2:6" s="6" customFormat="1">
      <c r="B4553" s="181"/>
      <c r="C4553" s="181"/>
      <c r="D4553" s="181"/>
      <c r="E4553" s="182"/>
      <c r="F4553" s="183"/>
    </row>
    <row r="4554" spans="2:6" s="6" customFormat="1">
      <c r="B4554" s="181"/>
      <c r="C4554" s="181"/>
      <c r="D4554" s="181"/>
      <c r="E4554" s="182"/>
      <c r="F4554" s="183"/>
    </row>
    <row r="4555" spans="2:6" s="6" customFormat="1">
      <c r="B4555" s="181"/>
      <c r="C4555" s="181"/>
      <c r="D4555" s="181"/>
      <c r="E4555" s="182"/>
      <c r="F4555" s="183"/>
    </row>
    <row r="4556" spans="2:6" s="6" customFormat="1">
      <c r="B4556" s="181"/>
      <c r="C4556" s="181"/>
      <c r="D4556" s="181"/>
      <c r="E4556" s="182"/>
      <c r="F4556" s="183"/>
    </row>
    <row r="4557" spans="2:6" s="6" customFormat="1">
      <c r="B4557" s="181"/>
      <c r="C4557" s="181"/>
      <c r="D4557" s="181"/>
      <c r="E4557" s="182"/>
      <c r="F4557" s="183"/>
    </row>
    <row r="4558" spans="2:6" s="6" customFormat="1">
      <c r="B4558" s="181"/>
      <c r="C4558" s="181"/>
      <c r="D4558" s="181"/>
      <c r="E4558" s="182"/>
      <c r="F4558" s="183"/>
    </row>
    <row r="4559" spans="2:6" s="6" customFormat="1">
      <c r="B4559" s="181"/>
      <c r="C4559" s="181"/>
      <c r="D4559" s="181"/>
      <c r="E4559" s="182"/>
      <c r="F4559" s="183"/>
    </row>
    <row r="4560" spans="2:6" s="6" customFormat="1">
      <c r="B4560" s="181"/>
      <c r="C4560" s="181"/>
      <c r="D4560" s="181"/>
      <c r="E4560" s="182"/>
      <c r="F4560" s="183"/>
    </row>
    <row r="4561" spans="2:6" s="6" customFormat="1">
      <c r="B4561" s="181"/>
      <c r="C4561" s="181"/>
      <c r="D4561" s="181"/>
      <c r="E4561" s="182"/>
      <c r="F4561" s="183"/>
    </row>
    <row r="4562" spans="2:6" s="6" customFormat="1">
      <c r="B4562" s="181"/>
      <c r="C4562" s="181"/>
      <c r="D4562" s="181"/>
      <c r="E4562" s="182"/>
      <c r="F4562" s="183"/>
    </row>
    <row r="4563" spans="2:6" s="6" customFormat="1">
      <c r="B4563" s="181"/>
      <c r="C4563" s="181"/>
      <c r="D4563" s="181"/>
      <c r="E4563" s="182"/>
      <c r="F4563" s="183"/>
    </row>
    <row r="4564" spans="2:6" s="6" customFormat="1">
      <c r="B4564" s="181"/>
      <c r="C4564" s="181"/>
      <c r="D4564" s="181"/>
      <c r="E4564" s="182"/>
      <c r="F4564" s="183"/>
    </row>
    <row r="4565" spans="2:6" s="6" customFormat="1">
      <c r="B4565" s="181"/>
      <c r="C4565" s="181"/>
      <c r="D4565" s="181"/>
      <c r="E4565" s="182"/>
      <c r="F4565" s="183"/>
    </row>
    <row r="4566" spans="2:6" s="6" customFormat="1">
      <c r="B4566" s="181"/>
      <c r="C4566" s="181"/>
      <c r="D4566" s="181"/>
      <c r="E4566" s="182"/>
      <c r="F4566" s="183"/>
    </row>
    <row r="4567" spans="2:6" s="6" customFormat="1">
      <c r="B4567" s="181"/>
      <c r="C4567" s="181"/>
      <c r="D4567" s="181"/>
      <c r="E4567" s="182"/>
      <c r="F4567" s="183"/>
    </row>
    <row r="4568" spans="2:6" s="6" customFormat="1">
      <c r="B4568" s="181"/>
      <c r="C4568" s="181"/>
      <c r="D4568" s="181"/>
      <c r="E4568" s="182"/>
      <c r="F4568" s="183"/>
    </row>
    <row r="4569" spans="2:6" s="6" customFormat="1">
      <c r="B4569" s="181"/>
      <c r="C4569" s="181"/>
      <c r="D4569" s="181"/>
      <c r="E4569" s="182"/>
      <c r="F4569" s="183"/>
    </row>
    <row r="4570" spans="2:6" s="6" customFormat="1">
      <c r="B4570" s="181"/>
      <c r="C4570" s="181"/>
      <c r="D4570" s="181"/>
      <c r="E4570" s="182"/>
      <c r="F4570" s="183"/>
    </row>
    <row r="4571" spans="2:6" s="6" customFormat="1">
      <c r="B4571" s="181"/>
      <c r="C4571" s="181"/>
      <c r="D4571" s="181"/>
      <c r="E4571" s="182"/>
      <c r="F4571" s="183"/>
    </row>
    <row r="4572" spans="2:6" s="6" customFormat="1">
      <c r="B4572" s="181"/>
      <c r="C4572" s="181"/>
      <c r="D4572" s="181"/>
      <c r="E4572" s="182"/>
      <c r="F4572" s="183"/>
    </row>
    <row r="4573" spans="2:6" s="6" customFormat="1">
      <c r="B4573" s="181"/>
      <c r="C4573" s="181"/>
      <c r="D4573" s="181"/>
      <c r="E4573" s="182"/>
      <c r="F4573" s="183"/>
    </row>
    <row r="4574" spans="2:6" s="6" customFormat="1">
      <c r="B4574" s="181"/>
      <c r="C4574" s="181"/>
      <c r="D4574" s="181"/>
      <c r="E4574" s="182"/>
      <c r="F4574" s="183"/>
    </row>
    <row r="4575" spans="2:6" s="6" customFormat="1">
      <c r="B4575" s="181"/>
      <c r="C4575" s="181"/>
      <c r="D4575" s="181"/>
      <c r="E4575" s="182"/>
      <c r="F4575" s="183"/>
    </row>
    <row r="4576" spans="2:6" s="6" customFormat="1">
      <c r="B4576" s="181"/>
      <c r="C4576" s="181"/>
      <c r="D4576" s="181"/>
      <c r="E4576" s="182"/>
      <c r="F4576" s="183"/>
    </row>
    <row r="4577" spans="2:6" s="6" customFormat="1">
      <c r="B4577" s="181"/>
      <c r="C4577" s="181"/>
      <c r="D4577" s="181"/>
      <c r="E4577" s="182"/>
      <c r="F4577" s="183"/>
    </row>
    <row r="4578" spans="2:6" s="6" customFormat="1">
      <c r="B4578" s="181"/>
      <c r="C4578" s="181"/>
      <c r="D4578" s="181"/>
      <c r="E4578" s="182"/>
      <c r="F4578" s="183"/>
    </row>
    <row r="4579" spans="2:6" s="6" customFormat="1">
      <c r="B4579" s="181"/>
      <c r="C4579" s="181"/>
      <c r="D4579" s="181"/>
      <c r="E4579" s="182"/>
      <c r="F4579" s="183"/>
    </row>
    <row r="4580" spans="2:6" s="6" customFormat="1">
      <c r="B4580" s="181"/>
      <c r="C4580" s="181"/>
      <c r="D4580" s="181"/>
      <c r="E4580" s="182"/>
      <c r="F4580" s="183"/>
    </row>
    <row r="4581" spans="2:6" s="6" customFormat="1">
      <c r="B4581" s="181"/>
      <c r="C4581" s="181"/>
      <c r="D4581" s="181"/>
      <c r="E4581" s="182"/>
      <c r="F4581" s="183"/>
    </row>
    <row r="4582" spans="2:6" s="6" customFormat="1">
      <c r="B4582" s="181"/>
      <c r="C4582" s="181"/>
      <c r="D4582" s="181"/>
      <c r="E4582" s="182"/>
      <c r="F4582" s="183"/>
    </row>
    <row r="4583" spans="2:6" s="6" customFormat="1">
      <c r="B4583" s="181"/>
      <c r="C4583" s="181"/>
      <c r="D4583" s="181"/>
      <c r="E4583" s="182"/>
      <c r="F4583" s="183"/>
    </row>
    <row r="4584" spans="2:6" s="6" customFormat="1">
      <c r="B4584" s="181"/>
      <c r="C4584" s="181"/>
      <c r="D4584" s="181"/>
      <c r="E4584" s="182"/>
      <c r="F4584" s="183"/>
    </row>
    <row r="4585" spans="2:6" s="6" customFormat="1">
      <c r="B4585" s="181"/>
      <c r="C4585" s="181"/>
      <c r="D4585" s="181"/>
      <c r="E4585" s="182"/>
      <c r="F4585" s="183"/>
    </row>
    <row r="4586" spans="2:6" s="6" customFormat="1">
      <c r="B4586" s="181"/>
      <c r="C4586" s="181"/>
      <c r="D4586" s="181"/>
      <c r="E4586" s="182"/>
      <c r="F4586" s="183"/>
    </row>
    <row r="4587" spans="2:6" s="6" customFormat="1">
      <c r="B4587" s="181"/>
      <c r="C4587" s="181"/>
      <c r="D4587" s="181"/>
      <c r="E4587" s="182"/>
      <c r="F4587" s="183"/>
    </row>
    <row r="4588" spans="2:6" s="6" customFormat="1">
      <c r="B4588" s="181"/>
      <c r="C4588" s="181"/>
      <c r="D4588" s="181"/>
      <c r="E4588" s="182"/>
      <c r="F4588" s="183"/>
    </row>
    <row r="4589" spans="2:6" s="6" customFormat="1">
      <c r="B4589" s="181"/>
      <c r="C4589" s="181"/>
      <c r="D4589" s="181"/>
      <c r="E4589" s="182"/>
      <c r="F4589" s="183"/>
    </row>
    <row r="4590" spans="2:6" s="6" customFormat="1">
      <c r="B4590" s="181"/>
      <c r="C4590" s="181"/>
      <c r="D4590" s="181"/>
      <c r="E4590" s="182"/>
      <c r="F4590" s="183"/>
    </row>
    <row r="4591" spans="2:6" s="6" customFormat="1">
      <c r="B4591" s="181"/>
      <c r="C4591" s="181"/>
      <c r="D4591" s="181"/>
      <c r="E4591" s="182"/>
      <c r="F4591" s="183"/>
    </row>
    <row r="4592" spans="2:6" s="6" customFormat="1">
      <c r="B4592" s="181"/>
      <c r="C4592" s="181"/>
      <c r="D4592" s="181"/>
      <c r="E4592" s="182"/>
      <c r="F4592" s="183"/>
    </row>
    <row r="4593" spans="2:6" s="6" customFormat="1">
      <c r="B4593" s="181"/>
      <c r="C4593" s="181"/>
      <c r="D4593" s="181"/>
      <c r="E4593" s="182"/>
      <c r="F4593" s="183"/>
    </row>
    <row r="4594" spans="2:6" s="6" customFormat="1">
      <c r="B4594" s="181"/>
      <c r="C4594" s="181"/>
      <c r="D4594" s="181"/>
      <c r="E4594" s="182"/>
      <c r="F4594" s="183"/>
    </row>
    <row r="4595" spans="2:6" s="6" customFormat="1">
      <c r="B4595" s="181"/>
      <c r="C4595" s="181"/>
      <c r="D4595" s="181"/>
      <c r="E4595" s="182"/>
      <c r="F4595" s="183"/>
    </row>
    <row r="4596" spans="2:6" s="6" customFormat="1">
      <c r="B4596" s="181"/>
      <c r="C4596" s="181"/>
      <c r="D4596" s="181"/>
      <c r="E4596" s="182"/>
      <c r="F4596" s="183"/>
    </row>
    <row r="4597" spans="2:6" s="6" customFormat="1">
      <c r="B4597" s="181"/>
      <c r="C4597" s="181"/>
      <c r="D4597" s="181"/>
      <c r="E4597" s="182"/>
      <c r="F4597" s="183"/>
    </row>
    <row r="4598" spans="2:6" s="6" customFormat="1">
      <c r="B4598" s="181"/>
      <c r="C4598" s="181"/>
      <c r="D4598" s="181"/>
      <c r="E4598" s="182"/>
      <c r="F4598" s="183"/>
    </row>
    <row r="4599" spans="2:6" s="6" customFormat="1">
      <c r="B4599" s="181"/>
      <c r="C4599" s="181"/>
      <c r="D4599" s="181"/>
      <c r="E4599" s="182"/>
      <c r="F4599" s="183"/>
    </row>
    <row r="4600" spans="2:6" s="6" customFormat="1">
      <c r="B4600" s="181"/>
      <c r="C4600" s="181"/>
      <c r="D4600" s="181"/>
      <c r="E4600" s="182"/>
      <c r="F4600" s="183"/>
    </row>
    <row r="4601" spans="2:6" s="6" customFormat="1">
      <c r="B4601" s="181"/>
      <c r="C4601" s="181"/>
      <c r="D4601" s="181"/>
      <c r="E4601" s="182"/>
      <c r="F4601" s="183"/>
    </row>
    <row r="4602" spans="2:6" s="6" customFormat="1">
      <c r="B4602" s="181"/>
      <c r="C4602" s="181"/>
      <c r="D4602" s="181"/>
      <c r="E4602" s="182"/>
      <c r="F4602" s="183"/>
    </row>
    <row r="4603" spans="2:6" s="6" customFormat="1">
      <c r="B4603" s="181"/>
      <c r="C4603" s="181"/>
      <c r="D4603" s="181"/>
      <c r="E4603" s="182"/>
      <c r="F4603" s="183"/>
    </row>
    <row r="4604" spans="2:6" s="6" customFormat="1">
      <c r="B4604" s="181"/>
      <c r="C4604" s="181"/>
      <c r="D4604" s="181"/>
      <c r="E4604" s="182"/>
      <c r="F4604" s="183"/>
    </row>
    <row r="4605" spans="2:6" s="6" customFormat="1">
      <c r="B4605" s="181"/>
      <c r="C4605" s="181"/>
      <c r="D4605" s="181"/>
      <c r="E4605" s="182"/>
      <c r="F4605" s="183"/>
    </row>
    <row r="4606" spans="2:6" s="6" customFormat="1">
      <c r="B4606" s="181"/>
      <c r="C4606" s="181"/>
      <c r="D4606" s="181"/>
      <c r="E4606" s="182"/>
      <c r="F4606" s="183"/>
    </row>
    <row r="4607" spans="2:6" s="6" customFormat="1">
      <c r="B4607" s="181"/>
      <c r="C4607" s="181"/>
      <c r="D4607" s="181"/>
      <c r="E4607" s="182"/>
      <c r="F4607" s="183"/>
    </row>
    <row r="4608" spans="2:6" s="6" customFormat="1">
      <c r="B4608" s="181"/>
      <c r="C4608" s="181"/>
      <c r="D4608" s="181"/>
      <c r="E4608" s="182"/>
      <c r="F4608" s="183"/>
    </row>
    <row r="4609" spans="2:6" s="6" customFormat="1">
      <c r="B4609" s="181"/>
      <c r="C4609" s="181"/>
      <c r="D4609" s="181"/>
      <c r="E4609" s="182"/>
      <c r="F4609" s="183"/>
    </row>
    <row r="4610" spans="2:6" s="6" customFormat="1">
      <c r="B4610" s="181"/>
      <c r="C4610" s="181"/>
      <c r="D4610" s="181"/>
      <c r="E4610" s="182"/>
      <c r="F4610" s="183"/>
    </row>
    <row r="4611" spans="2:6" s="6" customFormat="1">
      <c r="B4611" s="181"/>
      <c r="C4611" s="181"/>
      <c r="D4611" s="181"/>
      <c r="E4611" s="182"/>
      <c r="F4611" s="183"/>
    </row>
    <row r="4612" spans="2:6" s="6" customFormat="1">
      <c r="B4612" s="181"/>
      <c r="C4612" s="181"/>
      <c r="D4612" s="181"/>
      <c r="E4612" s="182"/>
      <c r="F4612" s="183"/>
    </row>
    <row r="4613" spans="2:6" s="6" customFormat="1">
      <c r="B4613" s="181"/>
      <c r="C4613" s="181"/>
      <c r="D4613" s="181"/>
      <c r="E4613" s="182"/>
      <c r="F4613" s="183"/>
    </row>
    <row r="4614" spans="2:6" s="6" customFormat="1">
      <c r="B4614" s="181"/>
      <c r="C4614" s="181"/>
      <c r="D4614" s="181"/>
      <c r="E4614" s="182"/>
      <c r="F4614" s="183"/>
    </row>
    <row r="4615" spans="2:6" s="6" customFormat="1">
      <c r="B4615" s="181"/>
      <c r="C4615" s="181"/>
      <c r="D4615" s="181"/>
      <c r="E4615" s="182"/>
      <c r="F4615" s="183"/>
    </row>
    <row r="4616" spans="2:6" s="6" customFormat="1">
      <c r="B4616" s="181"/>
      <c r="C4616" s="181"/>
      <c r="D4616" s="181"/>
      <c r="E4616" s="182"/>
      <c r="F4616" s="183"/>
    </row>
    <row r="4617" spans="2:6" s="6" customFormat="1">
      <c r="B4617" s="181"/>
      <c r="C4617" s="181"/>
      <c r="D4617" s="181"/>
      <c r="E4617" s="182"/>
      <c r="F4617" s="183"/>
    </row>
    <row r="4618" spans="2:6" s="6" customFormat="1">
      <c r="B4618" s="181"/>
      <c r="C4618" s="181"/>
      <c r="D4618" s="181"/>
      <c r="E4618" s="182"/>
      <c r="F4618" s="183"/>
    </row>
    <row r="4619" spans="2:6" s="6" customFormat="1">
      <c r="B4619" s="181"/>
      <c r="C4619" s="181"/>
      <c r="D4619" s="181"/>
      <c r="E4619" s="182"/>
      <c r="F4619" s="183"/>
    </row>
    <row r="4620" spans="2:6" s="6" customFormat="1">
      <c r="B4620" s="181"/>
      <c r="C4620" s="181"/>
      <c r="D4620" s="181"/>
      <c r="E4620" s="182"/>
      <c r="F4620" s="183"/>
    </row>
    <row r="4621" spans="2:6" s="6" customFormat="1">
      <c r="B4621" s="181"/>
      <c r="C4621" s="181"/>
      <c r="D4621" s="181"/>
      <c r="E4621" s="182"/>
      <c r="F4621" s="183"/>
    </row>
    <row r="4622" spans="2:6" s="6" customFormat="1">
      <c r="B4622" s="181"/>
      <c r="C4622" s="181"/>
      <c r="D4622" s="181"/>
      <c r="E4622" s="182"/>
      <c r="F4622" s="183"/>
    </row>
    <row r="4623" spans="2:6" s="6" customFormat="1">
      <c r="B4623" s="181"/>
      <c r="C4623" s="181"/>
      <c r="D4623" s="181"/>
      <c r="E4623" s="182"/>
      <c r="F4623" s="183"/>
    </row>
    <row r="4624" spans="2:6" s="6" customFormat="1">
      <c r="B4624" s="181"/>
      <c r="C4624" s="181"/>
      <c r="D4624" s="181"/>
      <c r="E4624" s="182"/>
      <c r="F4624" s="183"/>
    </row>
    <row r="4625" spans="2:6" s="6" customFormat="1">
      <c r="B4625" s="181"/>
      <c r="C4625" s="181"/>
      <c r="D4625" s="181"/>
      <c r="E4625" s="182"/>
      <c r="F4625" s="183"/>
    </row>
    <row r="4626" spans="2:6" s="6" customFormat="1">
      <c r="B4626" s="181"/>
      <c r="C4626" s="181"/>
      <c r="D4626" s="181"/>
      <c r="E4626" s="182"/>
      <c r="F4626" s="183"/>
    </row>
    <row r="4627" spans="2:6" s="6" customFormat="1">
      <c r="B4627" s="181"/>
      <c r="C4627" s="181"/>
      <c r="D4627" s="181"/>
      <c r="E4627" s="182"/>
      <c r="F4627" s="183"/>
    </row>
    <row r="4628" spans="2:6" s="6" customFormat="1">
      <c r="B4628" s="181"/>
      <c r="C4628" s="181"/>
      <c r="D4628" s="181"/>
      <c r="E4628" s="182"/>
      <c r="F4628" s="183"/>
    </row>
    <row r="4629" spans="2:6" s="6" customFormat="1">
      <c r="B4629" s="181"/>
      <c r="C4629" s="181"/>
      <c r="D4629" s="181"/>
      <c r="E4629" s="182"/>
      <c r="F4629" s="183"/>
    </row>
    <row r="4630" spans="2:6" s="6" customFormat="1">
      <c r="B4630" s="181"/>
      <c r="C4630" s="181"/>
      <c r="D4630" s="181"/>
      <c r="E4630" s="182"/>
      <c r="F4630" s="183"/>
    </row>
    <row r="4631" spans="2:6" s="6" customFormat="1">
      <c r="B4631" s="181"/>
      <c r="C4631" s="181"/>
      <c r="D4631" s="181"/>
      <c r="E4631" s="182"/>
      <c r="F4631" s="183"/>
    </row>
    <row r="4632" spans="2:6" s="6" customFormat="1">
      <c r="B4632" s="181"/>
      <c r="C4632" s="181"/>
      <c r="D4632" s="181"/>
      <c r="E4632" s="182"/>
      <c r="F4632" s="183"/>
    </row>
    <row r="4633" spans="2:6" s="6" customFormat="1">
      <c r="B4633" s="181"/>
      <c r="C4633" s="181"/>
      <c r="D4633" s="181"/>
      <c r="E4633" s="182"/>
      <c r="F4633" s="183"/>
    </row>
    <row r="4634" spans="2:6" s="6" customFormat="1">
      <c r="B4634" s="181"/>
      <c r="C4634" s="181"/>
      <c r="D4634" s="181"/>
      <c r="E4634" s="182"/>
      <c r="F4634" s="183"/>
    </row>
    <row r="4635" spans="2:6" s="6" customFormat="1">
      <c r="B4635" s="181"/>
      <c r="C4635" s="181"/>
      <c r="D4635" s="181"/>
      <c r="E4635" s="182"/>
      <c r="F4635" s="183"/>
    </row>
    <row r="4636" spans="2:6" s="6" customFormat="1">
      <c r="B4636" s="181"/>
      <c r="C4636" s="181"/>
      <c r="D4636" s="181"/>
      <c r="E4636" s="182"/>
      <c r="F4636" s="183"/>
    </row>
    <row r="4637" spans="2:6" s="6" customFormat="1">
      <c r="B4637" s="181"/>
      <c r="C4637" s="181"/>
      <c r="D4637" s="181"/>
      <c r="E4637" s="182"/>
      <c r="F4637" s="183"/>
    </row>
    <row r="4638" spans="2:6" s="6" customFormat="1">
      <c r="B4638" s="181"/>
      <c r="C4638" s="181"/>
      <c r="D4638" s="181"/>
      <c r="E4638" s="182"/>
      <c r="F4638" s="183"/>
    </row>
    <row r="4639" spans="2:6" s="6" customFormat="1">
      <c r="B4639" s="181"/>
      <c r="C4639" s="181"/>
      <c r="D4639" s="181"/>
      <c r="E4639" s="182"/>
      <c r="F4639" s="183"/>
    </row>
    <row r="4640" spans="2:6" s="6" customFormat="1">
      <c r="B4640" s="181"/>
      <c r="C4640" s="181"/>
      <c r="D4640" s="181"/>
      <c r="E4640" s="182"/>
      <c r="F4640" s="183"/>
    </row>
    <row r="4641" spans="2:6" s="6" customFormat="1">
      <c r="B4641" s="181"/>
      <c r="C4641" s="181"/>
      <c r="D4641" s="181"/>
      <c r="E4641" s="182"/>
      <c r="F4641" s="183"/>
    </row>
    <row r="4642" spans="2:6" s="6" customFormat="1">
      <c r="B4642" s="181"/>
      <c r="C4642" s="181"/>
      <c r="D4642" s="181"/>
      <c r="E4642" s="182"/>
      <c r="F4642" s="183"/>
    </row>
    <row r="4643" spans="2:6" s="6" customFormat="1">
      <c r="B4643" s="181"/>
      <c r="C4643" s="181"/>
      <c r="D4643" s="181"/>
      <c r="E4643" s="182"/>
      <c r="F4643" s="183"/>
    </row>
    <row r="4644" spans="2:6" s="6" customFormat="1">
      <c r="B4644" s="181"/>
      <c r="C4644" s="181"/>
      <c r="D4644" s="181"/>
      <c r="E4644" s="182"/>
      <c r="F4644" s="183"/>
    </row>
    <row r="4645" spans="2:6" s="6" customFormat="1">
      <c r="B4645" s="181"/>
      <c r="C4645" s="181"/>
      <c r="D4645" s="181"/>
      <c r="E4645" s="182"/>
      <c r="F4645" s="183"/>
    </row>
    <row r="4646" spans="2:6" s="6" customFormat="1">
      <c r="B4646" s="181"/>
      <c r="C4646" s="181"/>
      <c r="D4646" s="181"/>
      <c r="E4646" s="182"/>
      <c r="F4646" s="183"/>
    </row>
    <row r="4647" spans="2:6" s="6" customFormat="1">
      <c r="B4647" s="181"/>
      <c r="C4647" s="181"/>
      <c r="D4647" s="181"/>
      <c r="E4647" s="182"/>
      <c r="F4647" s="183"/>
    </row>
    <row r="4648" spans="2:6" s="6" customFormat="1">
      <c r="B4648" s="181"/>
      <c r="C4648" s="181"/>
      <c r="D4648" s="181"/>
      <c r="E4648" s="182"/>
      <c r="F4648" s="183"/>
    </row>
    <row r="4649" spans="2:6" s="6" customFormat="1">
      <c r="B4649" s="181"/>
      <c r="C4649" s="181"/>
      <c r="D4649" s="181"/>
      <c r="E4649" s="182"/>
      <c r="F4649" s="183"/>
    </row>
    <row r="4650" spans="2:6" s="6" customFormat="1">
      <c r="B4650" s="181"/>
      <c r="C4650" s="181"/>
      <c r="D4650" s="181"/>
      <c r="E4650" s="182"/>
      <c r="F4650" s="183"/>
    </row>
    <row r="4651" spans="2:6" s="6" customFormat="1">
      <c r="B4651" s="181"/>
      <c r="C4651" s="181"/>
      <c r="D4651" s="181"/>
      <c r="E4651" s="182"/>
      <c r="F4651" s="183"/>
    </row>
    <row r="4652" spans="2:6" s="6" customFormat="1">
      <c r="B4652" s="181"/>
      <c r="C4652" s="181"/>
      <c r="D4652" s="181"/>
      <c r="E4652" s="182"/>
      <c r="F4652" s="183"/>
    </row>
    <row r="4653" spans="2:6" s="6" customFormat="1">
      <c r="B4653" s="181"/>
      <c r="C4653" s="181"/>
      <c r="D4653" s="181"/>
      <c r="E4653" s="182"/>
      <c r="F4653" s="183"/>
    </row>
    <row r="4654" spans="2:6" s="6" customFormat="1">
      <c r="B4654" s="181"/>
      <c r="C4654" s="181"/>
      <c r="D4654" s="181"/>
      <c r="E4654" s="182"/>
      <c r="F4654" s="183"/>
    </row>
    <row r="4655" spans="2:6" s="6" customFormat="1">
      <c r="B4655" s="181"/>
      <c r="C4655" s="181"/>
      <c r="D4655" s="181"/>
      <c r="E4655" s="182"/>
      <c r="F4655" s="183"/>
    </row>
    <row r="4656" spans="2:6" s="6" customFormat="1">
      <c r="B4656" s="181"/>
      <c r="C4656" s="181"/>
      <c r="D4656" s="181"/>
      <c r="E4656" s="182"/>
      <c r="F4656" s="183"/>
    </row>
    <row r="4657" spans="2:6" s="6" customFormat="1">
      <c r="B4657" s="181"/>
      <c r="C4657" s="181"/>
      <c r="D4657" s="181"/>
      <c r="E4657" s="182"/>
      <c r="F4657" s="183"/>
    </row>
    <row r="4658" spans="2:6" s="6" customFormat="1">
      <c r="B4658" s="181"/>
      <c r="C4658" s="181"/>
      <c r="D4658" s="181"/>
      <c r="E4658" s="182"/>
      <c r="F4658" s="183"/>
    </row>
    <row r="4659" spans="2:6" s="6" customFormat="1">
      <c r="B4659" s="181"/>
      <c r="C4659" s="181"/>
      <c r="D4659" s="181"/>
      <c r="E4659" s="182"/>
      <c r="F4659" s="183"/>
    </row>
    <row r="4660" spans="2:6" s="6" customFormat="1">
      <c r="B4660" s="181"/>
      <c r="C4660" s="181"/>
      <c r="D4660" s="181"/>
      <c r="E4660" s="182"/>
      <c r="F4660" s="183"/>
    </row>
    <row r="4661" spans="2:6" s="6" customFormat="1">
      <c r="B4661" s="181"/>
      <c r="C4661" s="181"/>
      <c r="D4661" s="181"/>
      <c r="E4661" s="182"/>
      <c r="F4661" s="183"/>
    </row>
    <row r="4662" spans="2:6" s="6" customFormat="1">
      <c r="B4662" s="181"/>
      <c r="C4662" s="181"/>
      <c r="D4662" s="181"/>
      <c r="E4662" s="182"/>
      <c r="F4662" s="183"/>
    </row>
    <row r="4663" spans="2:6" s="6" customFormat="1">
      <c r="B4663" s="181"/>
      <c r="C4663" s="181"/>
      <c r="D4663" s="181"/>
      <c r="E4663" s="182"/>
      <c r="F4663" s="183"/>
    </row>
    <row r="4664" spans="2:6" s="6" customFormat="1">
      <c r="B4664" s="181"/>
      <c r="C4664" s="181"/>
      <c r="D4664" s="181"/>
      <c r="E4664" s="182"/>
      <c r="F4664" s="183"/>
    </row>
    <row r="4665" spans="2:6" s="6" customFormat="1">
      <c r="B4665" s="181"/>
      <c r="C4665" s="181"/>
      <c r="D4665" s="181"/>
      <c r="E4665" s="182"/>
      <c r="F4665" s="183"/>
    </row>
    <row r="4666" spans="2:6" s="6" customFormat="1">
      <c r="B4666" s="181"/>
      <c r="C4666" s="181"/>
      <c r="D4666" s="181"/>
      <c r="E4666" s="182"/>
      <c r="F4666" s="183"/>
    </row>
    <row r="4667" spans="2:6" s="6" customFormat="1">
      <c r="B4667" s="181"/>
      <c r="C4667" s="181"/>
      <c r="D4667" s="181"/>
      <c r="E4667" s="182"/>
      <c r="F4667" s="183"/>
    </row>
    <row r="4668" spans="2:6" s="6" customFormat="1">
      <c r="B4668" s="181"/>
      <c r="C4668" s="181"/>
      <c r="D4668" s="181"/>
      <c r="E4668" s="182"/>
      <c r="F4668" s="183"/>
    </row>
    <row r="4669" spans="2:6" s="6" customFormat="1">
      <c r="B4669" s="181"/>
      <c r="C4669" s="181"/>
      <c r="D4669" s="181"/>
      <c r="E4669" s="182"/>
      <c r="F4669" s="183"/>
    </row>
    <row r="4670" spans="2:6" s="6" customFormat="1">
      <c r="B4670" s="181"/>
      <c r="C4670" s="181"/>
      <c r="D4670" s="181"/>
      <c r="E4670" s="182"/>
      <c r="F4670" s="183"/>
    </row>
    <row r="4671" spans="2:6" s="6" customFormat="1">
      <c r="B4671" s="181"/>
      <c r="C4671" s="181"/>
      <c r="D4671" s="181"/>
      <c r="E4671" s="182"/>
      <c r="F4671" s="183"/>
    </row>
    <row r="4672" spans="2:6" s="6" customFormat="1">
      <c r="B4672" s="181"/>
      <c r="C4672" s="181"/>
      <c r="D4672" s="181"/>
      <c r="E4672" s="182"/>
      <c r="F4672" s="183"/>
    </row>
    <row r="4673" spans="2:6" s="6" customFormat="1">
      <c r="B4673" s="181"/>
      <c r="C4673" s="181"/>
      <c r="D4673" s="181"/>
      <c r="E4673" s="182"/>
      <c r="F4673" s="183"/>
    </row>
    <row r="4674" spans="2:6" s="6" customFormat="1">
      <c r="B4674" s="181"/>
      <c r="C4674" s="181"/>
      <c r="D4674" s="181"/>
      <c r="E4674" s="182"/>
      <c r="F4674" s="183"/>
    </row>
    <row r="4675" spans="2:6" s="6" customFormat="1">
      <c r="B4675" s="181"/>
      <c r="C4675" s="181"/>
      <c r="D4675" s="181"/>
      <c r="E4675" s="182"/>
      <c r="F4675" s="183"/>
    </row>
    <row r="4676" spans="2:6" s="6" customFormat="1">
      <c r="B4676" s="181"/>
      <c r="C4676" s="181"/>
      <c r="D4676" s="181"/>
      <c r="E4676" s="182"/>
      <c r="F4676" s="183"/>
    </row>
    <row r="4677" spans="2:6" s="6" customFormat="1">
      <c r="B4677" s="181"/>
      <c r="C4677" s="181"/>
      <c r="D4677" s="181"/>
      <c r="E4677" s="182"/>
      <c r="F4677" s="183"/>
    </row>
    <row r="4678" spans="2:6" s="6" customFormat="1">
      <c r="B4678" s="181"/>
      <c r="C4678" s="181"/>
      <c r="D4678" s="181"/>
      <c r="E4678" s="182"/>
      <c r="F4678" s="183"/>
    </row>
    <row r="4679" spans="2:6" s="6" customFormat="1">
      <c r="B4679" s="181"/>
      <c r="C4679" s="181"/>
      <c r="D4679" s="181"/>
      <c r="E4679" s="182"/>
      <c r="F4679" s="183"/>
    </row>
    <row r="4680" spans="2:6" s="6" customFormat="1">
      <c r="B4680" s="181"/>
      <c r="C4680" s="181"/>
      <c r="D4680" s="181"/>
      <c r="E4680" s="182"/>
      <c r="F4680" s="183"/>
    </row>
    <row r="4681" spans="2:6" s="6" customFormat="1">
      <c r="B4681" s="181"/>
      <c r="C4681" s="181"/>
      <c r="D4681" s="181"/>
      <c r="E4681" s="182"/>
      <c r="F4681" s="183"/>
    </row>
    <row r="4682" spans="2:6" s="6" customFormat="1">
      <c r="B4682" s="181"/>
      <c r="C4682" s="181"/>
      <c r="D4682" s="181"/>
      <c r="E4682" s="182"/>
      <c r="F4682" s="183"/>
    </row>
    <row r="4683" spans="2:6" s="6" customFormat="1">
      <c r="B4683" s="181"/>
      <c r="C4683" s="181"/>
      <c r="D4683" s="181"/>
      <c r="E4683" s="182"/>
      <c r="F4683" s="183"/>
    </row>
    <row r="4684" spans="2:6" s="6" customFormat="1">
      <c r="B4684" s="181"/>
      <c r="C4684" s="181"/>
      <c r="D4684" s="181"/>
      <c r="E4684" s="182"/>
      <c r="F4684" s="183"/>
    </row>
    <row r="4685" spans="2:6" s="6" customFormat="1">
      <c r="B4685" s="181"/>
      <c r="C4685" s="181"/>
      <c r="D4685" s="181"/>
      <c r="E4685" s="182"/>
      <c r="F4685" s="183"/>
    </row>
    <row r="4686" spans="2:6" s="6" customFormat="1">
      <c r="B4686" s="181"/>
      <c r="C4686" s="181"/>
      <c r="D4686" s="181"/>
      <c r="E4686" s="182"/>
      <c r="F4686" s="183"/>
    </row>
    <row r="4687" spans="2:6" s="6" customFormat="1">
      <c r="B4687" s="181"/>
      <c r="C4687" s="181"/>
      <c r="D4687" s="181"/>
      <c r="E4687" s="182"/>
      <c r="F4687" s="183"/>
    </row>
    <row r="4688" spans="2:6" s="6" customFormat="1">
      <c r="B4688" s="181"/>
      <c r="C4688" s="181"/>
      <c r="D4688" s="181"/>
      <c r="E4688" s="182"/>
      <c r="F4688" s="183"/>
    </row>
    <row r="4689" spans="2:6" s="6" customFormat="1">
      <c r="B4689" s="181"/>
      <c r="C4689" s="181"/>
      <c r="D4689" s="181"/>
      <c r="E4689" s="182"/>
      <c r="F4689" s="183"/>
    </row>
    <row r="4690" spans="2:6" s="6" customFormat="1">
      <c r="B4690" s="181"/>
      <c r="C4690" s="181"/>
      <c r="D4690" s="181"/>
      <c r="E4690" s="182"/>
      <c r="F4690" s="183"/>
    </row>
    <row r="4691" spans="2:6" s="6" customFormat="1">
      <c r="B4691" s="181"/>
      <c r="C4691" s="181"/>
      <c r="D4691" s="181"/>
      <c r="E4691" s="182"/>
      <c r="F4691" s="183"/>
    </row>
    <row r="4692" spans="2:6" s="6" customFormat="1">
      <c r="B4692" s="181"/>
      <c r="C4692" s="181"/>
      <c r="D4692" s="181"/>
      <c r="E4692" s="182"/>
      <c r="F4692" s="183"/>
    </row>
    <row r="4693" spans="2:6" s="6" customFormat="1">
      <c r="B4693" s="181"/>
      <c r="C4693" s="181"/>
      <c r="D4693" s="181"/>
      <c r="E4693" s="182"/>
      <c r="F4693" s="183"/>
    </row>
    <row r="4694" spans="2:6" s="6" customFormat="1">
      <c r="B4694" s="181"/>
      <c r="C4694" s="181"/>
      <c r="D4694" s="181"/>
      <c r="E4694" s="182"/>
      <c r="F4694" s="183"/>
    </row>
    <row r="4695" spans="2:6" s="6" customFormat="1">
      <c r="B4695" s="181"/>
      <c r="C4695" s="181"/>
      <c r="D4695" s="181"/>
      <c r="E4695" s="182"/>
      <c r="F4695" s="183"/>
    </row>
    <row r="4696" spans="2:6" s="6" customFormat="1">
      <c r="B4696" s="181"/>
      <c r="C4696" s="181"/>
      <c r="D4696" s="181"/>
      <c r="E4696" s="182"/>
      <c r="F4696" s="183"/>
    </row>
    <row r="4697" spans="2:6" s="6" customFormat="1">
      <c r="B4697" s="181"/>
      <c r="C4697" s="181"/>
      <c r="D4697" s="181"/>
      <c r="E4697" s="182"/>
      <c r="F4697" s="183"/>
    </row>
    <row r="4698" spans="2:6" s="6" customFormat="1">
      <c r="B4698" s="181"/>
      <c r="C4698" s="181"/>
      <c r="D4698" s="181"/>
      <c r="E4698" s="182"/>
      <c r="F4698" s="183"/>
    </row>
    <row r="4699" spans="2:6" s="6" customFormat="1">
      <c r="B4699" s="181"/>
      <c r="C4699" s="181"/>
      <c r="D4699" s="181"/>
      <c r="E4699" s="182"/>
      <c r="F4699" s="183"/>
    </row>
    <row r="4700" spans="2:6" s="6" customFormat="1">
      <c r="B4700" s="181"/>
      <c r="C4700" s="181"/>
      <c r="D4700" s="181"/>
      <c r="E4700" s="182"/>
      <c r="F4700" s="183"/>
    </row>
    <row r="4701" spans="2:6" s="6" customFormat="1">
      <c r="B4701" s="181"/>
      <c r="C4701" s="181"/>
      <c r="D4701" s="181"/>
      <c r="E4701" s="182"/>
      <c r="F4701" s="183"/>
    </row>
    <row r="4702" spans="2:6" s="6" customFormat="1">
      <c r="B4702" s="181"/>
      <c r="C4702" s="181"/>
      <c r="D4702" s="181"/>
      <c r="E4702" s="182"/>
      <c r="F4702" s="183"/>
    </row>
    <row r="4703" spans="2:6" s="6" customFormat="1">
      <c r="B4703" s="181"/>
      <c r="C4703" s="181"/>
      <c r="D4703" s="181"/>
      <c r="E4703" s="182"/>
      <c r="F4703" s="183"/>
    </row>
    <row r="4704" spans="2:6" s="6" customFormat="1">
      <c r="B4704" s="181"/>
      <c r="C4704" s="181"/>
      <c r="D4704" s="181"/>
      <c r="E4704" s="182"/>
      <c r="F4704" s="183"/>
    </row>
    <row r="4705" spans="2:6" s="6" customFormat="1">
      <c r="B4705" s="181"/>
      <c r="C4705" s="181"/>
      <c r="D4705" s="181"/>
      <c r="E4705" s="182"/>
      <c r="F4705" s="183"/>
    </row>
    <row r="4706" spans="2:6" s="6" customFormat="1">
      <c r="B4706" s="181"/>
      <c r="C4706" s="181"/>
      <c r="D4706" s="181"/>
      <c r="E4706" s="182"/>
      <c r="F4706" s="183"/>
    </row>
    <row r="4707" spans="2:6" s="6" customFormat="1">
      <c r="B4707" s="181"/>
      <c r="C4707" s="181"/>
      <c r="D4707" s="181"/>
      <c r="E4707" s="182"/>
      <c r="F4707" s="183"/>
    </row>
    <row r="4708" spans="2:6" s="6" customFormat="1">
      <c r="B4708" s="181"/>
      <c r="C4708" s="181"/>
      <c r="D4708" s="181"/>
      <c r="E4708" s="182"/>
      <c r="F4708" s="183"/>
    </row>
    <row r="4709" spans="2:6" s="6" customFormat="1">
      <c r="B4709" s="181"/>
      <c r="C4709" s="181"/>
      <c r="D4709" s="181"/>
      <c r="E4709" s="182"/>
      <c r="F4709" s="183"/>
    </row>
    <row r="4710" spans="2:6" s="6" customFormat="1">
      <c r="B4710" s="181"/>
      <c r="C4710" s="181"/>
      <c r="D4710" s="181"/>
      <c r="E4710" s="182"/>
      <c r="F4710" s="183"/>
    </row>
    <row r="4711" spans="2:6" s="6" customFormat="1">
      <c r="B4711" s="181"/>
      <c r="C4711" s="181"/>
      <c r="D4711" s="181"/>
      <c r="E4711" s="182"/>
      <c r="F4711" s="183"/>
    </row>
    <row r="4712" spans="2:6" s="6" customFormat="1">
      <c r="B4712" s="181"/>
      <c r="C4712" s="181"/>
      <c r="D4712" s="181"/>
      <c r="E4712" s="182"/>
      <c r="F4712" s="183"/>
    </row>
    <row r="4713" spans="2:6" s="6" customFormat="1">
      <c r="B4713" s="181"/>
      <c r="C4713" s="181"/>
      <c r="D4713" s="181"/>
      <c r="E4713" s="182"/>
      <c r="F4713" s="183"/>
    </row>
    <row r="4714" spans="2:6" s="6" customFormat="1">
      <c r="B4714" s="181"/>
      <c r="C4714" s="181"/>
      <c r="D4714" s="181"/>
      <c r="E4714" s="182"/>
      <c r="F4714" s="183"/>
    </row>
    <row r="4715" spans="2:6" s="6" customFormat="1">
      <c r="B4715" s="181"/>
      <c r="C4715" s="181"/>
      <c r="D4715" s="181"/>
      <c r="E4715" s="182"/>
      <c r="F4715" s="183"/>
    </row>
    <row r="4716" spans="2:6" s="6" customFormat="1">
      <c r="B4716" s="181"/>
      <c r="C4716" s="181"/>
      <c r="D4716" s="181"/>
      <c r="E4716" s="182"/>
      <c r="F4716" s="183"/>
    </row>
    <row r="4717" spans="2:6" s="6" customFormat="1">
      <c r="B4717" s="181"/>
      <c r="C4717" s="181"/>
      <c r="D4717" s="181"/>
      <c r="E4717" s="182"/>
      <c r="F4717" s="183"/>
    </row>
    <row r="4718" spans="2:6" s="6" customFormat="1">
      <c r="B4718" s="181"/>
      <c r="C4718" s="181"/>
      <c r="D4718" s="181"/>
      <c r="E4718" s="182"/>
      <c r="F4718" s="183"/>
    </row>
    <row r="4719" spans="2:6" s="6" customFormat="1">
      <c r="B4719" s="181"/>
      <c r="C4719" s="181"/>
      <c r="D4719" s="181"/>
      <c r="E4719" s="182"/>
      <c r="F4719" s="183"/>
    </row>
    <row r="4720" spans="2:6" s="6" customFormat="1">
      <c r="B4720" s="181"/>
      <c r="C4720" s="181"/>
      <c r="D4720" s="181"/>
      <c r="E4720" s="182"/>
      <c r="F4720" s="183"/>
    </row>
    <row r="4721" spans="2:6" s="6" customFormat="1">
      <c r="B4721" s="181"/>
      <c r="C4721" s="181"/>
      <c r="D4721" s="181"/>
      <c r="E4721" s="182"/>
      <c r="F4721" s="183"/>
    </row>
    <row r="4722" spans="2:6" s="6" customFormat="1">
      <c r="B4722" s="181"/>
      <c r="C4722" s="181"/>
      <c r="D4722" s="181"/>
      <c r="E4722" s="182"/>
      <c r="F4722" s="183"/>
    </row>
    <row r="4723" spans="2:6" s="6" customFormat="1">
      <c r="B4723" s="181"/>
      <c r="C4723" s="181"/>
      <c r="D4723" s="181"/>
      <c r="E4723" s="182"/>
      <c r="F4723" s="183"/>
    </row>
    <row r="4724" spans="2:6" s="6" customFormat="1">
      <c r="B4724" s="181"/>
      <c r="C4724" s="181"/>
      <c r="D4724" s="181"/>
      <c r="E4724" s="182"/>
      <c r="F4724" s="183"/>
    </row>
    <row r="4725" spans="2:6" s="6" customFormat="1">
      <c r="B4725" s="181"/>
      <c r="C4725" s="181"/>
      <c r="D4725" s="181"/>
      <c r="E4725" s="182"/>
      <c r="F4725" s="183"/>
    </row>
    <row r="4726" spans="2:6" s="6" customFormat="1">
      <c r="B4726" s="181"/>
      <c r="C4726" s="181"/>
      <c r="D4726" s="181"/>
      <c r="E4726" s="182"/>
      <c r="F4726" s="183"/>
    </row>
    <row r="4727" spans="2:6" s="6" customFormat="1">
      <c r="B4727" s="181"/>
      <c r="C4727" s="181"/>
      <c r="D4727" s="181"/>
      <c r="E4727" s="182"/>
      <c r="F4727" s="183"/>
    </row>
    <row r="4728" spans="2:6" s="6" customFormat="1">
      <c r="B4728" s="181"/>
      <c r="C4728" s="181"/>
      <c r="D4728" s="181"/>
      <c r="E4728" s="182"/>
      <c r="F4728" s="183"/>
    </row>
    <row r="4729" spans="2:6" s="6" customFormat="1">
      <c r="B4729" s="181"/>
      <c r="C4729" s="181"/>
      <c r="D4729" s="181"/>
      <c r="E4729" s="182"/>
      <c r="F4729" s="183"/>
    </row>
    <row r="4730" spans="2:6" s="6" customFormat="1">
      <c r="B4730" s="181"/>
      <c r="C4730" s="181"/>
      <c r="D4730" s="181"/>
      <c r="E4730" s="182"/>
      <c r="F4730" s="183"/>
    </row>
    <row r="4731" spans="2:6" s="6" customFormat="1">
      <c r="B4731" s="181"/>
      <c r="C4731" s="181"/>
      <c r="D4731" s="181"/>
      <c r="E4731" s="182"/>
      <c r="F4731" s="183"/>
    </row>
    <row r="4732" spans="2:6" s="6" customFormat="1">
      <c r="B4732" s="181"/>
      <c r="C4732" s="181"/>
      <c r="D4732" s="181"/>
      <c r="E4732" s="182"/>
      <c r="F4732" s="183"/>
    </row>
    <row r="4733" spans="2:6" s="6" customFormat="1">
      <c r="B4733" s="181"/>
      <c r="C4733" s="181"/>
      <c r="D4733" s="181"/>
      <c r="E4733" s="182"/>
      <c r="F4733" s="183"/>
    </row>
    <row r="4734" spans="2:6" s="6" customFormat="1">
      <c r="B4734" s="181"/>
      <c r="C4734" s="181"/>
      <c r="D4734" s="181"/>
      <c r="E4734" s="182"/>
      <c r="F4734" s="183"/>
    </row>
    <row r="4735" spans="2:6" s="6" customFormat="1">
      <c r="B4735" s="181"/>
      <c r="C4735" s="181"/>
      <c r="D4735" s="181"/>
      <c r="E4735" s="182"/>
      <c r="F4735" s="183"/>
    </row>
    <row r="4736" spans="2:6" s="6" customFormat="1">
      <c r="B4736" s="181"/>
      <c r="C4736" s="181"/>
      <c r="D4736" s="181"/>
      <c r="E4736" s="182"/>
      <c r="F4736" s="183"/>
    </row>
    <row r="4737" spans="2:6" s="6" customFormat="1">
      <c r="B4737" s="181"/>
      <c r="C4737" s="181"/>
      <c r="D4737" s="181"/>
      <c r="E4737" s="182"/>
      <c r="F4737" s="183"/>
    </row>
    <row r="4738" spans="2:6" s="6" customFormat="1">
      <c r="B4738" s="181"/>
      <c r="C4738" s="181"/>
      <c r="D4738" s="181"/>
      <c r="E4738" s="182"/>
      <c r="F4738" s="183"/>
    </row>
    <row r="4739" spans="2:6" s="6" customFormat="1">
      <c r="B4739" s="181"/>
      <c r="C4739" s="181"/>
      <c r="D4739" s="181"/>
      <c r="E4739" s="182"/>
      <c r="F4739" s="183"/>
    </row>
    <row r="4740" spans="2:6" s="6" customFormat="1">
      <c r="B4740" s="181"/>
      <c r="C4740" s="181"/>
      <c r="D4740" s="181"/>
      <c r="E4740" s="182"/>
      <c r="F4740" s="183"/>
    </row>
    <row r="4741" spans="2:6" s="6" customFormat="1">
      <c r="B4741" s="181"/>
      <c r="C4741" s="181"/>
      <c r="D4741" s="181"/>
      <c r="E4741" s="182"/>
      <c r="F4741" s="183"/>
    </row>
    <row r="4742" spans="2:6" s="6" customFormat="1">
      <c r="B4742" s="181"/>
      <c r="C4742" s="181"/>
      <c r="D4742" s="181"/>
      <c r="E4742" s="182"/>
      <c r="F4742" s="183"/>
    </row>
    <row r="4743" spans="2:6" s="6" customFormat="1">
      <c r="B4743" s="181"/>
      <c r="C4743" s="181"/>
      <c r="D4743" s="181"/>
      <c r="E4743" s="182"/>
      <c r="F4743" s="183"/>
    </row>
    <row r="4744" spans="2:6" s="6" customFormat="1">
      <c r="B4744" s="181"/>
      <c r="C4744" s="181"/>
      <c r="D4744" s="181"/>
      <c r="E4744" s="182"/>
      <c r="F4744" s="183"/>
    </row>
    <row r="4745" spans="2:6" s="6" customFormat="1">
      <c r="B4745" s="181"/>
      <c r="C4745" s="181"/>
      <c r="D4745" s="181"/>
      <c r="E4745" s="182"/>
      <c r="F4745" s="183"/>
    </row>
    <row r="4746" spans="2:6" s="6" customFormat="1">
      <c r="B4746" s="181"/>
      <c r="C4746" s="181"/>
      <c r="D4746" s="181"/>
      <c r="E4746" s="182"/>
      <c r="F4746" s="183"/>
    </row>
    <row r="4747" spans="2:6" s="6" customFormat="1">
      <c r="B4747" s="181"/>
      <c r="C4747" s="181"/>
      <c r="D4747" s="181"/>
      <c r="E4747" s="182"/>
      <c r="F4747" s="183"/>
    </row>
    <row r="4748" spans="2:6" s="6" customFormat="1">
      <c r="B4748" s="181"/>
      <c r="C4748" s="181"/>
      <c r="D4748" s="181"/>
      <c r="E4748" s="182"/>
      <c r="F4748" s="183"/>
    </row>
    <row r="4749" spans="2:6" s="6" customFormat="1">
      <c r="B4749" s="181"/>
      <c r="C4749" s="181"/>
      <c r="D4749" s="181"/>
      <c r="E4749" s="182"/>
      <c r="F4749" s="183"/>
    </row>
    <row r="4750" spans="2:6" s="6" customFormat="1">
      <c r="B4750" s="181"/>
      <c r="C4750" s="181"/>
      <c r="D4750" s="181"/>
      <c r="E4750" s="182"/>
      <c r="F4750" s="183"/>
    </row>
    <row r="4751" spans="2:6" s="6" customFormat="1">
      <c r="B4751" s="181"/>
      <c r="C4751" s="181"/>
      <c r="D4751" s="181"/>
      <c r="E4751" s="182"/>
      <c r="F4751" s="183"/>
    </row>
    <row r="4752" spans="2:6" s="6" customFormat="1">
      <c r="B4752" s="181"/>
      <c r="C4752" s="181"/>
      <c r="D4752" s="181"/>
      <c r="E4752" s="182"/>
      <c r="F4752" s="183"/>
    </row>
    <row r="4753" spans="2:6" s="6" customFormat="1">
      <c r="B4753" s="181"/>
      <c r="C4753" s="181"/>
      <c r="D4753" s="181"/>
      <c r="E4753" s="182"/>
      <c r="F4753" s="183"/>
    </row>
    <row r="4754" spans="2:6" s="6" customFormat="1">
      <c r="B4754" s="181"/>
      <c r="C4754" s="181"/>
      <c r="D4754" s="181"/>
      <c r="E4754" s="182"/>
      <c r="F4754" s="183"/>
    </row>
    <row r="4755" spans="2:6" s="6" customFormat="1">
      <c r="B4755" s="181"/>
      <c r="C4755" s="181"/>
      <c r="D4755" s="181"/>
      <c r="E4755" s="182"/>
      <c r="F4755" s="183"/>
    </row>
    <row r="4756" spans="2:6" s="6" customFormat="1">
      <c r="B4756" s="181"/>
      <c r="C4756" s="181"/>
      <c r="D4756" s="181"/>
      <c r="E4756" s="182"/>
      <c r="F4756" s="183"/>
    </row>
    <row r="4757" spans="2:6" s="6" customFormat="1">
      <c r="B4757" s="181"/>
      <c r="C4757" s="181"/>
      <c r="D4757" s="181"/>
      <c r="E4757" s="182"/>
      <c r="F4757" s="183"/>
    </row>
    <row r="4758" spans="2:6" s="6" customFormat="1">
      <c r="B4758" s="181"/>
      <c r="C4758" s="181"/>
      <c r="D4758" s="181"/>
      <c r="E4758" s="182"/>
      <c r="F4758" s="183"/>
    </row>
    <row r="4759" spans="2:6" s="6" customFormat="1">
      <c r="B4759" s="181"/>
      <c r="C4759" s="181"/>
      <c r="D4759" s="181"/>
      <c r="E4759" s="182"/>
      <c r="F4759" s="183"/>
    </row>
    <row r="4760" spans="2:6" s="6" customFormat="1">
      <c r="B4760" s="181"/>
      <c r="C4760" s="181"/>
      <c r="D4760" s="181"/>
      <c r="E4760" s="182"/>
      <c r="F4760" s="183"/>
    </row>
    <row r="4761" spans="2:6" s="6" customFormat="1">
      <c r="B4761" s="181"/>
      <c r="C4761" s="181"/>
      <c r="D4761" s="181"/>
      <c r="E4761" s="182"/>
      <c r="F4761" s="183"/>
    </row>
    <row r="4762" spans="2:6" s="6" customFormat="1">
      <c r="B4762" s="181"/>
      <c r="C4762" s="181"/>
      <c r="D4762" s="181"/>
      <c r="E4762" s="182"/>
      <c r="F4762" s="183"/>
    </row>
    <row r="4763" spans="2:6" s="6" customFormat="1">
      <c r="B4763" s="181"/>
      <c r="C4763" s="181"/>
      <c r="D4763" s="181"/>
      <c r="E4763" s="182"/>
      <c r="F4763" s="183"/>
    </row>
    <row r="4764" spans="2:6" s="6" customFormat="1">
      <c r="B4764" s="181"/>
      <c r="C4764" s="181"/>
      <c r="D4764" s="181"/>
      <c r="E4764" s="182"/>
      <c r="F4764" s="183"/>
    </row>
    <row r="4765" spans="2:6" s="6" customFormat="1">
      <c r="B4765" s="181"/>
      <c r="C4765" s="181"/>
      <c r="D4765" s="181"/>
      <c r="E4765" s="182"/>
      <c r="F4765" s="183"/>
    </row>
    <row r="4766" spans="2:6" s="6" customFormat="1">
      <c r="B4766" s="181"/>
      <c r="C4766" s="181"/>
      <c r="D4766" s="181"/>
      <c r="E4766" s="182"/>
      <c r="F4766" s="183"/>
    </row>
    <row r="4767" spans="2:6" s="6" customFormat="1">
      <c r="B4767" s="181"/>
      <c r="C4767" s="181"/>
      <c r="D4767" s="181"/>
      <c r="E4767" s="182"/>
      <c r="F4767" s="183"/>
    </row>
    <row r="4768" spans="2:6" s="6" customFormat="1">
      <c r="B4768" s="181"/>
      <c r="C4768" s="181"/>
      <c r="D4768" s="181"/>
      <c r="E4768" s="182"/>
      <c r="F4768" s="183"/>
    </row>
    <row r="4769" spans="2:6" s="6" customFormat="1">
      <c r="B4769" s="181"/>
      <c r="C4769" s="181"/>
      <c r="D4769" s="181"/>
      <c r="E4769" s="182"/>
      <c r="F4769" s="183"/>
    </row>
    <row r="4770" spans="2:6" s="6" customFormat="1">
      <c r="B4770" s="181"/>
      <c r="C4770" s="181"/>
      <c r="D4770" s="181"/>
      <c r="E4770" s="182"/>
      <c r="F4770" s="183"/>
    </row>
    <row r="4771" spans="2:6" s="6" customFormat="1">
      <c r="B4771" s="181"/>
      <c r="C4771" s="181"/>
      <c r="D4771" s="181"/>
      <c r="E4771" s="182"/>
      <c r="F4771" s="183"/>
    </row>
    <row r="4772" spans="2:6" s="6" customFormat="1">
      <c r="B4772" s="181"/>
      <c r="C4772" s="181"/>
      <c r="D4772" s="181"/>
      <c r="E4772" s="182"/>
      <c r="F4772" s="183"/>
    </row>
    <row r="4773" spans="2:6" s="6" customFormat="1">
      <c r="B4773" s="181"/>
      <c r="C4773" s="181"/>
      <c r="D4773" s="181"/>
      <c r="E4773" s="182"/>
      <c r="F4773" s="183"/>
    </row>
    <row r="4774" spans="2:6" s="6" customFormat="1">
      <c r="B4774" s="181"/>
      <c r="C4774" s="181"/>
      <c r="D4774" s="181"/>
      <c r="E4774" s="182"/>
      <c r="F4774" s="183"/>
    </row>
    <row r="4775" spans="2:6" s="6" customFormat="1">
      <c r="B4775" s="181"/>
      <c r="C4775" s="181"/>
      <c r="D4775" s="181"/>
      <c r="E4775" s="182"/>
      <c r="F4775" s="183"/>
    </row>
    <row r="4776" spans="2:6" s="6" customFormat="1">
      <c r="B4776" s="181"/>
      <c r="C4776" s="181"/>
      <c r="D4776" s="181"/>
      <c r="E4776" s="182"/>
      <c r="F4776" s="183"/>
    </row>
    <row r="4777" spans="2:6" s="6" customFormat="1">
      <c r="B4777" s="181"/>
      <c r="C4777" s="181"/>
      <c r="D4777" s="181"/>
      <c r="E4777" s="182"/>
      <c r="F4777" s="183"/>
    </row>
    <row r="4778" spans="2:6" s="6" customFormat="1">
      <c r="B4778" s="181"/>
      <c r="C4778" s="181"/>
      <c r="D4778" s="181"/>
      <c r="E4778" s="182"/>
      <c r="F4778" s="183"/>
    </row>
    <row r="4779" spans="2:6" s="6" customFormat="1">
      <c r="B4779" s="181"/>
      <c r="C4779" s="181"/>
      <c r="D4779" s="181"/>
      <c r="E4779" s="182"/>
      <c r="F4779" s="183"/>
    </row>
    <row r="4780" spans="2:6" s="6" customFormat="1">
      <c r="B4780" s="181"/>
      <c r="C4780" s="181"/>
      <c r="D4780" s="181"/>
      <c r="E4780" s="182"/>
      <c r="F4780" s="183"/>
    </row>
    <row r="4781" spans="2:6" s="6" customFormat="1">
      <c r="B4781" s="181"/>
      <c r="C4781" s="181"/>
      <c r="D4781" s="181"/>
      <c r="E4781" s="182"/>
      <c r="F4781" s="183"/>
    </row>
    <row r="4782" spans="2:6" s="6" customFormat="1">
      <c r="B4782" s="181"/>
      <c r="C4782" s="181"/>
      <c r="D4782" s="181"/>
      <c r="E4782" s="182"/>
      <c r="F4782" s="183"/>
    </row>
    <row r="4783" spans="2:6" s="6" customFormat="1">
      <c r="B4783" s="181"/>
      <c r="C4783" s="181"/>
      <c r="D4783" s="181"/>
      <c r="E4783" s="182"/>
      <c r="F4783" s="183"/>
    </row>
    <row r="4784" spans="2:6" s="6" customFormat="1">
      <c r="B4784" s="181"/>
      <c r="C4784" s="181"/>
      <c r="D4784" s="181"/>
      <c r="E4784" s="182"/>
      <c r="F4784" s="183"/>
    </row>
    <row r="4785" spans="2:6" s="6" customFormat="1">
      <c r="B4785" s="181"/>
      <c r="C4785" s="181"/>
      <c r="D4785" s="181"/>
      <c r="E4785" s="182"/>
      <c r="F4785" s="183"/>
    </row>
    <row r="4786" spans="2:6" s="6" customFormat="1">
      <c r="B4786" s="181"/>
      <c r="C4786" s="181"/>
      <c r="D4786" s="181"/>
      <c r="E4786" s="182"/>
      <c r="F4786" s="183"/>
    </row>
    <row r="4787" spans="2:6" s="6" customFormat="1">
      <c r="B4787" s="181"/>
      <c r="C4787" s="181"/>
      <c r="D4787" s="181"/>
      <c r="E4787" s="182"/>
      <c r="F4787" s="183"/>
    </row>
    <row r="4788" spans="2:6" s="6" customFormat="1">
      <c r="B4788" s="181"/>
      <c r="C4788" s="181"/>
      <c r="D4788" s="181"/>
      <c r="E4788" s="182"/>
      <c r="F4788" s="183"/>
    </row>
    <row r="4789" spans="2:6" s="6" customFormat="1">
      <c r="B4789" s="181"/>
      <c r="C4789" s="181"/>
      <c r="D4789" s="181"/>
      <c r="E4789" s="182"/>
      <c r="F4789" s="183"/>
    </row>
    <row r="4790" spans="2:6" s="6" customFormat="1">
      <c r="B4790" s="181"/>
      <c r="C4790" s="181"/>
      <c r="D4790" s="181"/>
      <c r="E4790" s="182"/>
      <c r="F4790" s="183"/>
    </row>
    <row r="4791" spans="2:6" s="6" customFormat="1">
      <c r="B4791" s="181"/>
      <c r="C4791" s="181"/>
      <c r="D4791" s="181"/>
      <c r="E4791" s="182"/>
      <c r="F4791" s="183"/>
    </row>
    <row r="4792" spans="2:6" s="6" customFormat="1">
      <c r="B4792" s="181"/>
      <c r="C4792" s="181"/>
      <c r="D4792" s="181"/>
      <c r="E4792" s="182"/>
      <c r="F4792" s="183"/>
    </row>
    <row r="4793" spans="2:6" s="6" customFormat="1">
      <c r="B4793" s="181"/>
      <c r="C4793" s="181"/>
      <c r="D4793" s="181"/>
      <c r="E4793" s="182"/>
      <c r="F4793" s="183"/>
    </row>
    <row r="4794" spans="2:6" s="6" customFormat="1">
      <c r="B4794" s="181"/>
      <c r="C4794" s="181"/>
      <c r="D4794" s="181"/>
      <c r="E4794" s="182"/>
      <c r="F4794" s="183"/>
    </row>
    <row r="4795" spans="2:6" s="6" customFormat="1">
      <c r="B4795" s="181"/>
      <c r="C4795" s="181"/>
      <c r="D4795" s="181"/>
      <c r="E4795" s="182"/>
      <c r="F4795" s="183"/>
    </row>
    <row r="4796" spans="2:6" s="6" customFormat="1">
      <c r="B4796" s="181"/>
      <c r="C4796" s="181"/>
      <c r="D4796" s="181"/>
      <c r="E4796" s="182"/>
      <c r="F4796" s="183"/>
    </row>
    <row r="4797" spans="2:6" s="6" customFormat="1">
      <c r="B4797" s="181"/>
      <c r="C4797" s="181"/>
      <c r="D4797" s="181"/>
      <c r="E4797" s="182"/>
      <c r="F4797" s="183"/>
    </row>
    <row r="4798" spans="2:6" s="6" customFormat="1">
      <c r="B4798" s="181"/>
      <c r="C4798" s="181"/>
      <c r="D4798" s="181"/>
      <c r="E4798" s="182"/>
      <c r="F4798" s="183"/>
    </row>
    <row r="4799" spans="2:6" s="6" customFormat="1">
      <c r="B4799" s="181"/>
      <c r="C4799" s="181"/>
      <c r="D4799" s="181"/>
      <c r="E4799" s="182"/>
      <c r="F4799" s="183"/>
    </row>
    <row r="4800" spans="2:6" s="6" customFormat="1">
      <c r="B4800" s="181"/>
      <c r="C4800" s="181"/>
      <c r="D4800" s="181"/>
      <c r="E4800" s="182"/>
      <c r="F4800" s="183"/>
    </row>
    <row r="4801" spans="2:6" s="6" customFormat="1">
      <c r="B4801" s="181"/>
      <c r="C4801" s="181"/>
      <c r="D4801" s="181"/>
      <c r="E4801" s="182"/>
      <c r="F4801" s="183"/>
    </row>
    <row r="4802" spans="2:6" s="6" customFormat="1">
      <c r="B4802" s="181"/>
      <c r="C4802" s="181"/>
      <c r="D4802" s="181"/>
      <c r="E4802" s="182"/>
      <c r="F4802" s="183"/>
    </row>
    <row r="4803" spans="2:6" s="6" customFormat="1">
      <c r="B4803" s="181"/>
      <c r="C4803" s="181"/>
      <c r="D4803" s="181"/>
      <c r="E4803" s="182"/>
      <c r="F4803" s="183"/>
    </row>
    <row r="4804" spans="2:6" s="6" customFormat="1">
      <c r="B4804" s="181"/>
      <c r="C4804" s="181"/>
      <c r="D4804" s="181"/>
      <c r="E4804" s="182"/>
      <c r="F4804" s="183"/>
    </row>
    <row r="4805" spans="2:6" s="6" customFormat="1">
      <c r="B4805" s="181"/>
      <c r="C4805" s="181"/>
      <c r="D4805" s="181"/>
      <c r="E4805" s="182"/>
      <c r="F4805" s="183"/>
    </row>
    <row r="4806" spans="2:6" s="6" customFormat="1">
      <c r="B4806" s="181"/>
      <c r="C4806" s="181"/>
      <c r="D4806" s="181"/>
      <c r="E4806" s="182"/>
      <c r="F4806" s="183"/>
    </row>
    <row r="4807" spans="2:6" s="6" customFormat="1">
      <c r="B4807" s="181"/>
      <c r="C4807" s="181"/>
      <c r="D4807" s="181"/>
      <c r="E4807" s="182"/>
      <c r="F4807" s="183"/>
    </row>
    <row r="4808" spans="2:6" s="6" customFormat="1">
      <c r="B4808" s="181"/>
      <c r="C4808" s="181"/>
      <c r="D4808" s="181"/>
      <c r="E4808" s="182"/>
      <c r="F4808" s="183"/>
    </row>
    <row r="4809" spans="2:6" s="6" customFormat="1">
      <c r="B4809" s="181"/>
      <c r="C4809" s="181"/>
      <c r="D4809" s="181"/>
      <c r="E4809" s="182"/>
      <c r="F4809" s="183"/>
    </row>
    <row r="4810" spans="2:6" s="6" customFormat="1">
      <c r="B4810" s="181"/>
      <c r="C4810" s="181"/>
      <c r="D4810" s="181"/>
      <c r="E4810" s="182"/>
      <c r="F4810" s="183"/>
    </row>
    <row r="4811" spans="2:6" s="6" customFormat="1">
      <c r="B4811" s="181"/>
      <c r="C4811" s="181"/>
      <c r="D4811" s="181"/>
      <c r="E4811" s="182"/>
      <c r="F4811" s="183"/>
    </row>
    <row r="4812" spans="2:6" s="6" customFormat="1">
      <c r="B4812" s="181"/>
      <c r="C4812" s="181"/>
      <c r="D4812" s="181"/>
      <c r="E4812" s="182"/>
      <c r="F4812" s="183"/>
    </row>
    <row r="4813" spans="2:6" s="6" customFormat="1">
      <c r="B4813" s="181"/>
      <c r="C4813" s="181"/>
      <c r="D4813" s="181"/>
      <c r="E4813" s="182"/>
      <c r="F4813" s="183"/>
    </row>
    <row r="4814" spans="2:6" s="6" customFormat="1">
      <c r="B4814" s="181"/>
      <c r="C4814" s="181"/>
      <c r="D4814" s="181"/>
      <c r="E4814" s="182"/>
      <c r="F4814" s="183"/>
    </row>
    <row r="4815" spans="2:6" s="6" customFormat="1">
      <c r="B4815" s="181"/>
      <c r="C4815" s="181"/>
      <c r="D4815" s="181"/>
      <c r="E4815" s="182"/>
      <c r="F4815" s="183"/>
    </row>
    <row r="4816" spans="2:6" s="6" customFormat="1">
      <c r="B4816" s="181"/>
      <c r="C4816" s="181"/>
      <c r="D4816" s="181"/>
      <c r="E4816" s="182"/>
      <c r="F4816" s="183"/>
    </row>
    <row r="4817" spans="2:6" s="6" customFormat="1">
      <c r="B4817" s="181"/>
      <c r="C4817" s="181"/>
      <c r="D4817" s="181"/>
      <c r="E4817" s="182"/>
      <c r="F4817" s="183"/>
    </row>
    <row r="4818" spans="2:6" s="6" customFormat="1">
      <c r="B4818" s="181"/>
      <c r="C4818" s="181"/>
      <c r="D4818" s="181"/>
      <c r="E4818" s="182"/>
      <c r="F4818" s="183"/>
    </row>
    <row r="4819" spans="2:6" s="6" customFormat="1">
      <c r="B4819" s="181"/>
      <c r="C4819" s="181"/>
      <c r="D4819" s="181"/>
      <c r="E4819" s="182"/>
      <c r="F4819" s="183"/>
    </row>
    <row r="4820" spans="2:6" s="6" customFormat="1">
      <c r="B4820" s="181"/>
      <c r="C4820" s="181"/>
      <c r="D4820" s="181"/>
      <c r="E4820" s="182"/>
      <c r="F4820" s="183"/>
    </row>
    <row r="4821" spans="2:6" s="6" customFormat="1">
      <c r="B4821" s="181"/>
      <c r="C4821" s="181"/>
      <c r="D4821" s="181"/>
      <c r="E4821" s="182"/>
      <c r="F4821" s="183"/>
    </row>
    <row r="4822" spans="2:6" s="6" customFormat="1">
      <c r="B4822" s="181"/>
      <c r="C4822" s="181"/>
      <c r="D4822" s="181"/>
      <c r="E4822" s="182"/>
      <c r="F4822" s="183"/>
    </row>
    <row r="4823" spans="2:6" s="6" customFormat="1">
      <c r="B4823" s="181"/>
      <c r="C4823" s="181"/>
      <c r="D4823" s="181"/>
      <c r="E4823" s="182"/>
      <c r="F4823" s="183"/>
    </row>
    <row r="4824" spans="2:6" s="6" customFormat="1">
      <c r="B4824" s="181"/>
      <c r="C4824" s="181"/>
      <c r="D4824" s="181"/>
      <c r="E4824" s="182"/>
      <c r="F4824" s="183"/>
    </row>
    <row r="4825" spans="2:6" s="6" customFormat="1">
      <c r="B4825" s="181"/>
      <c r="C4825" s="181"/>
      <c r="D4825" s="181"/>
      <c r="E4825" s="182"/>
      <c r="F4825" s="183"/>
    </row>
    <row r="4826" spans="2:6" s="6" customFormat="1">
      <c r="B4826" s="181"/>
      <c r="C4826" s="181"/>
      <c r="D4826" s="181"/>
      <c r="E4826" s="182"/>
      <c r="F4826" s="183"/>
    </row>
    <row r="4827" spans="2:6" s="6" customFormat="1">
      <c r="B4827" s="181"/>
      <c r="C4827" s="181"/>
      <c r="D4827" s="181"/>
      <c r="E4827" s="182"/>
      <c r="F4827" s="183"/>
    </row>
    <row r="4828" spans="2:6" s="6" customFormat="1">
      <c r="B4828" s="181"/>
      <c r="C4828" s="181"/>
      <c r="D4828" s="181"/>
      <c r="E4828" s="182"/>
      <c r="F4828" s="183"/>
    </row>
    <row r="4829" spans="2:6" s="6" customFormat="1">
      <c r="B4829" s="181"/>
      <c r="C4829" s="181"/>
      <c r="D4829" s="181"/>
      <c r="E4829" s="182"/>
      <c r="F4829" s="183"/>
    </row>
    <row r="4830" spans="2:6" s="6" customFormat="1">
      <c r="B4830" s="181"/>
      <c r="C4830" s="181"/>
      <c r="D4830" s="181"/>
      <c r="E4830" s="182"/>
      <c r="F4830" s="183"/>
    </row>
    <row r="4831" spans="2:6" s="6" customFormat="1">
      <c r="B4831" s="181"/>
      <c r="C4831" s="181"/>
      <c r="D4831" s="181"/>
      <c r="E4831" s="182"/>
      <c r="F4831" s="183"/>
    </row>
    <row r="4832" spans="2:6" s="6" customFormat="1">
      <c r="B4832" s="181"/>
      <c r="C4832" s="181"/>
      <c r="D4832" s="181"/>
      <c r="E4832" s="182"/>
      <c r="F4832" s="183"/>
    </row>
    <row r="4833" spans="2:6" s="6" customFormat="1">
      <c r="B4833" s="181"/>
      <c r="C4833" s="181"/>
      <c r="D4833" s="181"/>
      <c r="E4833" s="182"/>
      <c r="F4833" s="183"/>
    </row>
    <row r="4834" spans="2:6" s="6" customFormat="1">
      <c r="B4834" s="181"/>
      <c r="C4834" s="181"/>
      <c r="D4834" s="181"/>
      <c r="E4834" s="182"/>
      <c r="F4834" s="183"/>
    </row>
    <row r="4835" spans="2:6" s="6" customFormat="1">
      <c r="B4835" s="181"/>
      <c r="C4835" s="181"/>
      <c r="D4835" s="181"/>
      <c r="E4835" s="182"/>
      <c r="F4835" s="183"/>
    </row>
    <row r="4836" spans="2:6" s="6" customFormat="1">
      <c r="B4836" s="181"/>
      <c r="C4836" s="181"/>
      <c r="D4836" s="181"/>
      <c r="E4836" s="182"/>
      <c r="F4836" s="183"/>
    </row>
    <row r="4837" spans="2:6" s="6" customFormat="1">
      <c r="B4837" s="181"/>
      <c r="C4837" s="181"/>
      <c r="D4837" s="181"/>
      <c r="E4837" s="182"/>
      <c r="F4837" s="183"/>
    </row>
    <row r="4838" spans="2:6" s="6" customFormat="1">
      <c r="B4838" s="181"/>
      <c r="C4838" s="181"/>
      <c r="D4838" s="181"/>
      <c r="E4838" s="182"/>
      <c r="F4838" s="183"/>
    </row>
    <row r="4839" spans="2:6" s="6" customFormat="1">
      <c r="B4839" s="181"/>
      <c r="C4839" s="181"/>
      <c r="D4839" s="181"/>
      <c r="E4839" s="182"/>
      <c r="F4839" s="183"/>
    </row>
    <row r="4840" spans="2:6" s="6" customFormat="1">
      <c r="B4840" s="181"/>
      <c r="C4840" s="181"/>
      <c r="D4840" s="181"/>
      <c r="E4840" s="182"/>
      <c r="F4840" s="183"/>
    </row>
    <row r="4841" spans="2:6" s="6" customFormat="1">
      <c r="B4841" s="181"/>
      <c r="C4841" s="181"/>
      <c r="D4841" s="181"/>
      <c r="E4841" s="182"/>
      <c r="F4841" s="183"/>
    </row>
    <row r="4842" spans="2:6" s="6" customFormat="1">
      <c r="B4842" s="181"/>
      <c r="C4842" s="181"/>
      <c r="D4842" s="181"/>
      <c r="E4842" s="182"/>
      <c r="F4842" s="183"/>
    </row>
    <row r="4843" spans="2:6" s="6" customFormat="1">
      <c r="B4843" s="181"/>
      <c r="C4843" s="181"/>
      <c r="D4843" s="181"/>
      <c r="E4843" s="182"/>
      <c r="F4843" s="183"/>
    </row>
    <row r="4844" spans="2:6" s="6" customFormat="1">
      <c r="B4844" s="181"/>
      <c r="C4844" s="181"/>
      <c r="D4844" s="181"/>
      <c r="E4844" s="182"/>
      <c r="F4844" s="183"/>
    </row>
    <row r="4845" spans="2:6" s="6" customFormat="1">
      <c r="B4845" s="181"/>
      <c r="C4845" s="181"/>
      <c r="D4845" s="181"/>
      <c r="E4845" s="182"/>
      <c r="F4845" s="183"/>
    </row>
    <row r="4846" spans="2:6" s="6" customFormat="1">
      <c r="B4846" s="181"/>
      <c r="C4846" s="181"/>
      <c r="D4846" s="181"/>
      <c r="E4846" s="182"/>
      <c r="F4846" s="183"/>
    </row>
    <row r="4847" spans="2:6" s="6" customFormat="1">
      <c r="B4847" s="181"/>
      <c r="C4847" s="181"/>
      <c r="D4847" s="181"/>
      <c r="E4847" s="182"/>
      <c r="F4847" s="183"/>
    </row>
    <row r="4848" spans="2:6" s="6" customFormat="1">
      <c r="B4848" s="181"/>
      <c r="C4848" s="181"/>
      <c r="D4848" s="181"/>
      <c r="E4848" s="182"/>
      <c r="F4848" s="183"/>
    </row>
    <row r="4849" spans="2:6" s="6" customFormat="1">
      <c r="B4849" s="181"/>
      <c r="C4849" s="181"/>
      <c r="D4849" s="181"/>
      <c r="E4849" s="182"/>
      <c r="F4849" s="183"/>
    </row>
    <row r="4850" spans="2:6" s="6" customFormat="1">
      <c r="B4850" s="181"/>
      <c r="C4850" s="181"/>
      <c r="D4850" s="181"/>
      <c r="E4850" s="182"/>
      <c r="F4850" s="183"/>
    </row>
    <row r="4851" spans="2:6" s="6" customFormat="1">
      <c r="B4851" s="181"/>
      <c r="C4851" s="181"/>
      <c r="D4851" s="181"/>
      <c r="E4851" s="182"/>
      <c r="F4851" s="183"/>
    </row>
    <row r="4852" spans="2:6" s="6" customFormat="1">
      <c r="B4852" s="181"/>
      <c r="C4852" s="181"/>
      <c r="D4852" s="181"/>
      <c r="E4852" s="182"/>
      <c r="F4852" s="183"/>
    </row>
    <row r="4853" spans="2:6" s="6" customFormat="1">
      <c r="B4853" s="181"/>
      <c r="C4853" s="181"/>
      <c r="D4853" s="181"/>
      <c r="E4853" s="182"/>
      <c r="F4853" s="183"/>
    </row>
    <row r="4854" spans="2:6" s="6" customFormat="1">
      <c r="B4854" s="181"/>
      <c r="C4854" s="181"/>
      <c r="D4854" s="181"/>
      <c r="E4854" s="182"/>
      <c r="F4854" s="183"/>
    </row>
    <row r="4855" spans="2:6" s="6" customFormat="1">
      <c r="B4855" s="181"/>
      <c r="C4855" s="181"/>
      <c r="D4855" s="181"/>
      <c r="E4855" s="182"/>
      <c r="F4855" s="183"/>
    </row>
    <row r="4856" spans="2:6" s="6" customFormat="1">
      <c r="B4856" s="181"/>
      <c r="C4856" s="181"/>
      <c r="D4856" s="181"/>
      <c r="E4856" s="182"/>
      <c r="F4856" s="183"/>
    </row>
    <row r="4857" spans="2:6" s="6" customFormat="1">
      <c r="B4857" s="181"/>
      <c r="C4857" s="181"/>
      <c r="D4857" s="181"/>
      <c r="E4857" s="182"/>
      <c r="F4857" s="183"/>
    </row>
    <row r="4858" spans="2:6" s="6" customFormat="1">
      <c r="B4858" s="181"/>
      <c r="C4858" s="181"/>
      <c r="D4858" s="181"/>
      <c r="E4858" s="182"/>
      <c r="F4858" s="183"/>
    </row>
    <row r="4859" spans="2:6" s="6" customFormat="1">
      <c r="B4859" s="181"/>
      <c r="C4859" s="181"/>
      <c r="D4859" s="181"/>
      <c r="E4859" s="182"/>
      <c r="F4859" s="183"/>
    </row>
    <row r="4860" spans="2:6" s="6" customFormat="1">
      <c r="B4860" s="181"/>
      <c r="C4860" s="181"/>
      <c r="D4860" s="181"/>
      <c r="E4860" s="182"/>
      <c r="F4860" s="183"/>
    </row>
    <row r="4861" spans="2:6" s="6" customFormat="1">
      <c r="B4861" s="181"/>
      <c r="C4861" s="181"/>
      <c r="D4861" s="181"/>
      <c r="E4861" s="182"/>
      <c r="F4861" s="183"/>
    </row>
    <row r="4862" spans="2:6" s="6" customFormat="1">
      <c r="B4862" s="181"/>
      <c r="C4862" s="181"/>
      <c r="D4862" s="181"/>
      <c r="E4862" s="182"/>
      <c r="F4862" s="183"/>
    </row>
    <row r="4863" spans="2:6" s="6" customFormat="1">
      <c r="B4863" s="181"/>
      <c r="C4863" s="181"/>
      <c r="D4863" s="181"/>
      <c r="E4863" s="182"/>
      <c r="F4863" s="183"/>
    </row>
    <row r="4864" spans="2:6" s="6" customFormat="1">
      <c r="B4864" s="181"/>
      <c r="C4864" s="181"/>
      <c r="D4864" s="181"/>
      <c r="E4864" s="182"/>
      <c r="F4864" s="183"/>
    </row>
    <row r="4865" spans="2:6" s="6" customFormat="1">
      <c r="B4865" s="181"/>
      <c r="C4865" s="181"/>
      <c r="D4865" s="181"/>
      <c r="E4865" s="182"/>
      <c r="F4865" s="183"/>
    </row>
    <row r="4866" spans="2:6" s="6" customFormat="1">
      <c r="B4866" s="181"/>
      <c r="C4866" s="181"/>
      <c r="D4866" s="181"/>
      <c r="E4866" s="182"/>
      <c r="F4866" s="183"/>
    </row>
    <row r="4867" spans="2:6" s="6" customFormat="1">
      <c r="B4867" s="181"/>
      <c r="C4867" s="181"/>
      <c r="D4867" s="181"/>
      <c r="E4867" s="182"/>
      <c r="F4867" s="183"/>
    </row>
    <row r="4868" spans="2:6" s="6" customFormat="1">
      <c r="B4868" s="181"/>
      <c r="C4868" s="181"/>
      <c r="D4868" s="181"/>
      <c r="E4868" s="182"/>
      <c r="F4868" s="183"/>
    </row>
    <row r="4869" spans="2:6" s="6" customFormat="1">
      <c r="B4869" s="181"/>
      <c r="C4869" s="181"/>
      <c r="D4869" s="181"/>
      <c r="E4869" s="182"/>
      <c r="F4869" s="183"/>
    </row>
    <row r="4870" spans="2:6" s="6" customFormat="1">
      <c r="B4870" s="181"/>
      <c r="C4870" s="181"/>
      <c r="D4870" s="181"/>
      <c r="E4870" s="182"/>
      <c r="F4870" s="183"/>
    </row>
    <row r="4871" spans="2:6" s="6" customFormat="1">
      <c r="B4871" s="181"/>
      <c r="C4871" s="181"/>
      <c r="D4871" s="181"/>
      <c r="E4871" s="182"/>
      <c r="F4871" s="183"/>
    </row>
    <row r="4872" spans="2:6" s="6" customFormat="1">
      <c r="B4872" s="181"/>
      <c r="C4872" s="181"/>
      <c r="D4872" s="181"/>
      <c r="E4872" s="182"/>
      <c r="F4872" s="183"/>
    </row>
    <row r="4873" spans="2:6" s="6" customFormat="1">
      <c r="B4873" s="181"/>
      <c r="C4873" s="181"/>
      <c r="D4873" s="181"/>
      <c r="E4873" s="182"/>
      <c r="F4873" s="183"/>
    </row>
    <row r="4874" spans="2:6" s="6" customFormat="1">
      <c r="B4874" s="181"/>
      <c r="C4874" s="181"/>
      <c r="D4874" s="181"/>
      <c r="E4874" s="182"/>
      <c r="F4874" s="183"/>
    </row>
    <row r="4875" spans="2:6" s="6" customFormat="1">
      <c r="B4875" s="181"/>
      <c r="C4875" s="181"/>
      <c r="D4875" s="181"/>
      <c r="E4875" s="182"/>
      <c r="F4875" s="183"/>
    </row>
    <row r="4876" spans="2:6" s="6" customFormat="1">
      <c r="B4876" s="181"/>
      <c r="C4876" s="181"/>
      <c r="D4876" s="181"/>
      <c r="E4876" s="182"/>
      <c r="F4876" s="183"/>
    </row>
    <row r="4877" spans="2:6" s="6" customFormat="1">
      <c r="B4877" s="181"/>
      <c r="C4877" s="181"/>
      <c r="D4877" s="181"/>
      <c r="E4877" s="182"/>
      <c r="F4877" s="183"/>
    </row>
    <row r="4878" spans="2:6" s="6" customFormat="1">
      <c r="B4878" s="181"/>
      <c r="C4878" s="181"/>
      <c r="D4878" s="181"/>
      <c r="E4878" s="182"/>
      <c r="F4878" s="183"/>
    </row>
    <row r="4879" spans="2:6" s="6" customFormat="1">
      <c r="B4879" s="181"/>
      <c r="C4879" s="181"/>
      <c r="D4879" s="181"/>
      <c r="E4879" s="182"/>
      <c r="F4879" s="183"/>
    </row>
    <row r="4880" spans="2:6" s="6" customFormat="1">
      <c r="B4880" s="181"/>
      <c r="C4880" s="181"/>
      <c r="D4880" s="181"/>
      <c r="E4880" s="182"/>
      <c r="F4880" s="183"/>
    </row>
    <row r="4881" spans="2:6" s="6" customFormat="1">
      <c r="B4881" s="181"/>
      <c r="C4881" s="181"/>
      <c r="D4881" s="181"/>
      <c r="E4881" s="182"/>
      <c r="F4881" s="183"/>
    </row>
    <row r="4882" spans="2:6" s="6" customFormat="1">
      <c r="B4882" s="181"/>
      <c r="C4882" s="181"/>
      <c r="D4882" s="181"/>
      <c r="E4882" s="182"/>
      <c r="F4882" s="183"/>
    </row>
    <row r="4883" spans="2:6" s="6" customFormat="1">
      <c r="B4883" s="181"/>
      <c r="C4883" s="181"/>
      <c r="D4883" s="181"/>
      <c r="E4883" s="182"/>
      <c r="F4883" s="183"/>
    </row>
    <row r="4884" spans="2:6" s="6" customFormat="1">
      <c r="B4884" s="181"/>
      <c r="C4884" s="181"/>
      <c r="D4884" s="181"/>
      <c r="E4884" s="182"/>
      <c r="F4884" s="183"/>
    </row>
    <row r="4885" spans="2:6" s="6" customFormat="1">
      <c r="B4885" s="181"/>
      <c r="C4885" s="181"/>
      <c r="D4885" s="181"/>
      <c r="E4885" s="182"/>
      <c r="F4885" s="183"/>
    </row>
    <row r="4886" spans="2:6" s="6" customFormat="1">
      <c r="B4886" s="181"/>
      <c r="C4886" s="181"/>
      <c r="D4886" s="181"/>
      <c r="E4886" s="182"/>
      <c r="F4886" s="183"/>
    </row>
    <row r="4887" spans="2:6" s="6" customFormat="1">
      <c r="B4887" s="181"/>
      <c r="C4887" s="181"/>
      <c r="D4887" s="181"/>
      <c r="E4887" s="182"/>
      <c r="F4887" s="183"/>
    </row>
    <row r="4888" spans="2:6" s="6" customFormat="1">
      <c r="B4888" s="181"/>
      <c r="C4888" s="181"/>
      <c r="D4888" s="181"/>
      <c r="E4888" s="182"/>
      <c r="F4888" s="183"/>
    </row>
    <row r="4889" spans="2:6" s="6" customFormat="1">
      <c r="B4889" s="181"/>
      <c r="C4889" s="181"/>
      <c r="D4889" s="181"/>
      <c r="E4889" s="182"/>
      <c r="F4889" s="183"/>
    </row>
    <row r="4890" spans="2:6" s="6" customFormat="1">
      <c r="B4890" s="181"/>
      <c r="C4890" s="181"/>
      <c r="D4890" s="181"/>
      <c r="E4890" s="182"/>
      <c r="F4890" s="183"/>
    </row>
    <row r="4891" spans="2:6" s="6" customFormat="1">
      <c r="B4891" s="181"/>
      <c r="C4891" s="181"/>
      <c r="D4891" s="181"/>
      <c r="E4891" s="182"/>
      <c r="F4891" s="183"/>
    </row>
    <row r="4892" spans="2:6" s="6" customFormat="1">
      <c r="B4892" s="181"/>
      <c r="C4892" s="181"/>
      <c r="D4892" s="181"/>
      <c r="E4892" s="182"/>
      <c r="F4892" s="183"/>
    </row>
    <row r="4893" spans="2:6" s="6" customFormat="1">
      <c r="B4893" s="181"/>
      <c r="C4893" s="181"/>
      <c r="D4893" s="181"/>
      <c r="E4893" s="182"/>
      <c r="F4893" s="183"/>
    </row>
    <row r="4894" spans="2:6" s="6" customFormat="1">
      <c r="B4894" s="181"/>
      <c r="C4894" s="181"/>
      <c r="D4894" s="181"/>
      <c r="E4894" s="182"/>
      <c r="F4894" s="183"/>
    </row>
    <row r="4895" spans="2:6" s="6" customFormat="1">
      <c r="B4895" s="181"/>
      <c r="C4895" s="181"/>
      <c r="D4895" s="181"/>
      <c r="E4895" s="182"/>
      <c r="F4895" s="183"/>
    </row>
    <row r="4896" spans="2:6" s="6" customFormat="1">
      <c r="B4896" s="181"/>
      <c r="C4896" s="181"/>
      <c r="D4896" s="181"/>
      <c r="E4896" s="182"/>
      <c r="F4896" s="183"/>
    </row>
    <row r="4897" spans="2:6" s="6" customFormat="1">
      <c r="B4897" s="181"/>
      <c r="C4897" s="181"/>
      <c r="D4897" s="181"/>
      <c r="E4897" s="182"/>
      <c r="F4897" s="183"/>
    </row>
    <row r="4898" spans="2:6" s="6" customFormat="1">
      <c r="B4898" s="181"/>
      <c r="C4898" s="181"/>
      <c r="D4898" s="181"/>
      <c r="E4898" s="182"/>
      <c r="F4898" s="183"/>
    </row>
    <row r="4899" spans="2:6" s="6" customFormat="1">
      <c r="B4899" s="181"/>
      <c r="C4899" s="181"/>
      <c r="D4899" s="181"/>
      <c r="E4899" s="182"/>
      <c r="F4899" s="183"/>
    </row>
    <row r="4900" spans="2:6" s="6" customFormat="1">
      <c r="B4900" s="181"/>
      <c r="C4900" s="181"/>
      <c r="D4900" s="181"/>
      <c r="E4900" s="182"/>
      <c r="F4900" s="183"/>
    </row>
    <row r="4901" spans="2:6" s="6" customFormat="1">
      <c r="B4901" s="181"/>
      <c r="C4901" s="181"/>
      <c r="D4901" s="181"/>
      <c r="E4901" s="182"/>
      <c r="F4901" s="183"/>
    </row>
    <row r="4902" spans="2:6" s="6" customFormat="1">
      <c r="B4902" s="181"/>
      <c r="C4902" s="181"/>
      <c r="D4902" s="181"/>
      <c r="E4902" s="182"/>
      <c r="F4902" s="183"/>
    </row>
    <row r="4903" spans="2:6" s="6" customFormat="1">
      <c r="B4903" s="181"/>
      <c r="C4903" s="181"/>
      <c r="D4903" s="181"/>
      <c r="E4903" s="182"/>
      <c r="F4903" s="183"/>
    </row>
    <row r="4904" spans="2:6" s="6" customFormat="1">
      <c r="B4904" s="181"/>
      <c r="C4904" s="181"/>
      <c r="D4904" s="181"/>
      <c r="E4904" s="182"/>
      <c r="F4904" s="183"/>
    </row>
    <row r="4905" spans="2:6" s="6" customFormat="1">
      <c r="B4905" s="181"/>
      <c r="C4905" s="181"/>
      <c r="D4905" s="181"/>
      <c r="E4905" s="182"/>
      <c r="F4905" s="183"/>
    </row>
    <row r="4906" spans="2:6" s="6" customFormat="1">
      <c r="B4906" s="181"/>
      <c r="C4906" s="181"/>
      <c r="D4906" s="181"/>
      <c r="E4906" s="182"/>
      <c r="F4906" s="183"/>
    </row>
    <row r="4907" spans="2:6" s="6" customFormat="1">
      <c r="B4907" s="181"/>
      <c r="C4907" s="181"/>
      <c r="D4907" s="181"/>
      <c r="E4907" s="182"/>
      <c r="F4907" s="183"/>
    </row>
    <row r="4908" spans="2:6" s="6" customFormat="1">
      <c r="B4908" s="181"/>
      <c r="C4908" s="181"/>
      <c r="D4908" s="181"/>
      <c r="E4908" s="182"/>
      <c r="F4908" s="183"/>
    </row>
    <row r="4909" spans="2:6" s="6" customFormat="1">
      <c r="B4909" s="181"/>
      <c r="C4909" s="181"/>
      <c r="D4909" s="181"/>
      <c r="E4909" s="182"/>
      <c r="F4909" s="183"/>
    </row>
    <row r="4910" spans="2:6" s="6" customFormat="1">
      <c r="B4910" s="181"/>
      <c r="C4910" s="181"/>
      <c r="D4910" s="181"/>
      <c r="E4910" s="182"/>
      <c r="F4910" s="183"/>
    </row>
    <row r="4911" spans="2:6" s="6" customFormat="1">
      <c r="B4911" s="181"/>
      <c r="C4911" s="181"/>
      <c r="D4911" s="181"/>
      <c r="E4911" s="182"/>
      <c r="F4911" s="183"/>
    </row>
    <row r="4912" spans="2:6" s="6" customFormat="1">
      <c r="B4912" s="181"/>
      <c r="C4912" s="181"/>
      <c r="D4912" s="181"/>
      <c r="E4912" s="182"/>
      <c r="F4912" s="183"/>
    </row>
    <row r="4913" spans="2:6" s="6" customFormat="1">
      <c r="B4913" s="181"/>
      <c r="C4913" s="181"/>
      <c r="D4913" s="181"/>
      <c r="E4913" s="182"/>
      <c r="F4913" s="183"/>
    </row>
    <row r="4914" spans="2:6" s="6" customFormat="1">
      <c r="B4914" s="181"/>
      <c r="C4914" s="181"/>
      <c r="D4914" s="181"/>
      <c r="E4914" s="182"/>
      <c r="F4914" s="183"/>
    </row>
    <row r="4915" spans="2:6" s="6" customFormat="1">
      <c r="B4915" s="181"/>
      <c r="C4915" s="181"/>
      <c r="D4915" s="181"/>
      <c r="E4915" s="182"/>
      <c r="F4915" s="183"/>
    </row>
    <row r="4916" spans="2:6" s="6" customFormat="1">
      <c r="B4916" s="181"/>
      <c r="C4916" s="181"/>
      <c r="D4916" s="181"/>
      <c r="E4916" s="182"/>
      <c r="F4916" s="183"/>
    </row>
    <row r="4917" spans="2:6" s="6" customFormat="1">
      <c r="B4917" s="181"/>
      <c r="C4917" s="181"/>
      <c r="D4917" s="181"/>
      <c r="E4917" s="182"/>
      <c r="F4917" s="183"/>
    </row>
    <row r="4918" spans="2:6" s="6" customFormat="1">
      <c r="B4918" s="181"/>
      <c r="C4918" s="181"/>
      <c r="D4918" s="181"/>
      <c r="E4918" s="182"/>
      <c r="F4918" s="183"/>
    </row>
    <row r="4919" spans="2:6" s="6" customFormat="1">
      <c r="B4919" s="181"/>
      <c r="C4919" s="181"/>
      <c r="D4919" s="181"/>
      <c r="E4919" s="182"/>
      <c r="F4919" s="183"/>
    </row>
    <row r="4920" spans="2:6" s="6" customFormat="1">
      <c r="B4920" s="181"/>
      <c r="C4920" s="181"/>
      <c r="D4920" s="181"/>
      <c r="E4920" s="182"/>
      <c r="F4920" s="183"/>
    </row>
    <row r="4921" spans="2:6" s="6" customFormat="1">
      <c r="B4921" s="181"/>
      <c r="C4921" s="181"/>
      <c r="D4921" s="181"/>
      <c r="E4921" s="182"/>
      <c r="F4921" s="183"/>
    </row>
    <row r="4922" spans="2:6" s="6" customFormat="1">
      <c r="B4922" s="181"/>
      <c r="C4922" s="181"/>
      <c r="D4922" s="181"/>
      <c r="E4922" s="182"/>
      <c r="F4922" s="183"/>
    </row>
    <row r="4923" spans="2:6" s="6" customFormat="1">
      <c r="B4923" s="181"/>
      <c r="C4923" s="181"/>
      <c r="D4923" s="181"/>
      <c r="E4923" s="182"/>
      <c r="F4923" s="183"/>
    </row>
    <row r="4924" spans="2:6" s="6" customFormat="1">
      <c r="B4924" s="181"/>
      <c r="C4924" s="181"/>
      <c r="D4924" s="181"/>
      <c r="E4924" s="182"/>
      <c r="F4924" s="183"/>
    </row>
    <row r="4925" spans="2:6" s="6" customFormat="1">
      <c r="B4925" s="181"/>
      <c r="C4925" s="181"/>
      <c r="D4925" s="181"/>
      <c r="E4925" s="182"/>
      <c r="F4925" s="183"/>
    </row>
    <row r="4926" spans="2:6" s="6" customFormat="1">
      <c r="B4926" s="181"/>
      <c r="C4926" s="181"/>
      <c r="D4926" s="181"/>
      <c r="E4926" s="182"/>
      <c r="F4926" s="183"/>
    </row>
    <row r="4927" spans="2:6" s="6" customFormat="1">
      <c r="B4927" s="181"/>
      <c r="C4927" s="181"/>
      <c r="D4927" s="181"/>
      <c r="E4927" s="182"/>
      <c r="F4927" s="183"/>
    </row>
    <row r="4928" spans="2:6" s="6" customFormat="1">
      <c r="B4928" s="181"/>
      <c r="C4928" s="181"/>
      <c r="D4928" s="181"/>
      <c r="E4928" s="182"/>
      <c r="F4928" s="183"/>
    </row>
    <row r="4929" spans="2:6" s="6" customFormat="1">
      <c r="B4929" s="181"/>
      <c r="C4929" s="181"/>
      <c r="D4929" s="181"/>
      <c r="E4929" s="182"/>
      <c r="F4929" s="183"/>
    </row>
    <row r="4930" spans="2:6" s="6" customFormat="1">
      <c r="B4930" s="181"/>
      <c r="C4930" s="181"/>
      <c r="D4930" s="181"/>
      <c r="E4930" s="182"/>
      <c r="F4930" s="183"/>
    </row>
    <row r="4931" spans="2:6" s="6" customFormat="1">
      <c r="B4931" s="181"/>
      <c r="C4931" s="181"/>
      <c r="D4931" s="181"/>
      <c r="E4931" s="182"/>
      <c r="F4931" s="183"/>
    </row>
    <row r="4932" spans="2:6" s="6" customFormat="1">
      <c r="B4932" s="181"/>
      <c r="C4932" s="181"/>
      <c r="D4932" s="181"/>
      <c r="E4932" s="182"/>
      <c r="F4932" s="183"/>
    </row>
    <row r="4933" spans="2:6" s="6" customFormat="1">
      <c r="B4933" s="181"/>
      <c r="C4933" s="181"/>
      <c r="D4933" s="181"/>
      <c r="E4933" s="182"/>
      <c r="F4933" s="183"/>
    </row>
    <row r="4934" spans="2:6" s="6" customFormat="1">
      <c r="B4934" s="181"/>
      <c r="C4934" s="181"/>
      <c r="D4934" s="181"/>
      <c r="E4934" s="182"/>
      <c r="F4934" s="183"/>
    </row>
    <row r="4935" spans="2:6" s="6" customFormat="1">
      <c r="B4935" s="181"/>
      <c r="C4935" s="181"/>
      <c r="D4935" s="181"/>
      <c r="E4935" s="182"/>
      <c r="F4935" s="183"/>
    </row>
    <row r="4936" spans="2:6" s="6" customFormat="1">
      <c r="B4936" s="181"/>
      <c r="C4936" s="181"/>
      <c r="D4936" s="181"/>
      <c r="E4936" s="182"/>
      <c r="F4936" s="183"/>
    </row>
    <row r="4937" spans="2:6" s="6" customFormat="1">
      <c r="B4937" s="181"/>
      <c r="C4937" s="181"/>
      <c r="D4937" s="181"/>
      <c r="E4937" s="182"/>
      <c r="F4937" s="183"/>
    </row>
    <row r="4938" spans="2:6" s="6" customFormat="1">
      <c r="B4938" s="181"/>
      <c r="C4938" s="181"/>
      <c r="D4938" s="181"/>
      <c r="E4938" s="182"/>
      <c r="F4938" s="183"/>
    </row>
    <row r="4939" spans="2:6" s="6" customFormat="1">
      <c r="B4939" s="181"/>
      <c r="C4939" s="181"/>
      <c r="D4939" s="181"/>
      <c r="E4939" s="182"/>
      <c r="F4939" s="183"/>
    </row>
    <row r="4940" spans="2:6" s="6" customFormat="1">
      <c r="B4940" s="181"/>
      <c r="C4940" s="181"/>
      <c r="D4940" s="181"/>
      <c r="E4940" s="182"/>
      <c r="F4940" s="183"/>
    </row>
    <row r="4941" spans="2:6" s="6" customFormat="1">
      <c r="B4941" s="181"/>
      <c r="C4941" s="181"/>
      <c r="D4941" s="181"/>
      <c r="E4941" s="182"/>
      <c r="F4941" s="183"/>
    </row>
    <row r="4942" spans="2:6" s="6" customFormat="1">
      <c r="B4942" s="181"/>
      <c r="C4942" s="181"/>
      <c r="D4942" s="181"/>
      <c r="E4942" s="182"/>
      <c r="F4942" s="183"/>
    </row>
    <row r="4943" spans="2:6" s="6" customFormat="1">
      <c r="B4943" s="181"/>
      <c r="C4943" s="181"/>
      <c r="D4943" s="181"/>
      <c r="E4943" s="182"/>
      <c r="F4943" s="183"/>
    </row>
    <row r="4944" spans="2:6" s="6" customFormat="1">
      <c r="B4944" s="181"/>
      <c r="C4944" s="181"/>
      <c r="D4944" s="181"/>
      <c r="E4944" s="182"/>
      <c r="F4944" s="183"/>
    </row>
    <row r="4945" spans="2:6" s="6" customFormat="1">
      <c r="B4945" s="181"/>
      <c r="C4945" s="181"/>
      <c r="D4945" s="181"/>
      <c r="E4945" s="182"/>
      <c r="F4945" s="183"/>
    </row>
    <row r="4946" spans="2:6" s="6" customFormat="1">
      <c r="B4946" s="181"/>
      <c r="C4946" s="181"/>
      <c r="D4946" s="181"/>
      <c r="E4946" s="182"/>
      <c r="F4946" s="183"/>
    </row>
    <row r="4947" spans="2:6" s="6" customFormat="1">
      <c r="B4947" s="181"/>
      <c r="C4947" s="181"/>
      <c r="D4947" s="181"/>
      <c r="E4947" s="182"/>
      <c r="F4947" s="183"/>
    </row>
    <row r="4948" spans="2:6" s="6" customFormat="1">
      <c r="B4948" s="181"/>
      <c r="C4948" s="181"/>
      <c r="D4948" s="181"/>
      <c r="E4948" s="182"/>
      <c r="F4948" s="183"/>
    </row>
    <row r="4949" spans="2:6" s="6" customFormat="1">
      <c r="B4949" s="181"/>
      <c r="C4949" s="181"/>
      <c r="D4949" s="181"/>
      <c r="E4949" s="182"/>
      <c r="F4949" s="183"/>
    </row>
    <row r="4950" spans="2:6" s="6" customFormat="1">
      <c r="B4950" s="181"/>
      <c r="C4950" s="181"/>
      <c r="D4950" s="181"/>
      <c r="E4950" s="182"/>
      <c r="F4950" s="183"/>
    </row>
    <row r="4951" spans="2:6" s="6" customFormat="1">
      <c r="B4951" s="181"/>
      <c r="C4951" s="181"/>
      <c r="D4951" s="181"/>
      <c r="E4951" s="182"/>
      <c r="F4951" s="183"/>
    </row>
    <row r="4952" spans="2:6" s="6" customFormat="1">
      <c r="B4952" s="181"/>
      <c r="C4952" s="181"/>
      <c r="D4952" s="181"/>
      <c r="E4952" s="182"/>
      <c r="F4952" s="183"/>
    </row>
    <row r="4953" spans="2:6" s="6" customFormat="1">
      <c r="B4953" s="181"/>
      <c r="C4953" s="181"/>
      <c r="D4953" s="181"/>
      <c r="E4953" s="182"/>
      <c r="F4953" s="183"/>
    </row>
    <row r="4954" spans="2:6" s="6" customFormat="1">
      <c r="B4954" s="181"/>
      <c r="C4954" s="181"/>
      <c r="D4954" s="181"/>
      <c r="E4954" s="182"/>
      <c r="F4954" s="183"/>
    </row>
    <row r="4955" spans="2:6" s="6" customFormat="1">
      <c r="B4955" s="181"/>
      <c r="C4955" s="181"/>
      <c r="D4955" s="181"/>
      <c r="E4955" s="182"/>
      <c r="F4955" s="183"/>
    </row>
    <row r="4956" spans="2:6" s="6" customFormat="1">
      <c r="B4956" s="181"/>
      <c r="C4956" s="181"/>
      <c r="D4956" s="181"/>
      <c r="E4956" s="182"/>
      <c r="F4956" s="183"/>
    </row>
    <row r="4957" spans="2:6" s="6" customFormat="1">
      <c r="B4957" s="181"/>
      <c r="C4957" s="181"/>
      <c r="D4957" s="181"/>
      <c r="E4957" s="182"/>
      <c r="F4957" s="183"/>
    </row>
    <row r="4958" spans="2:6" s="6" customFormat="1">
      <c r="B4958" s="181"/>
      <c r="C4958" s="181"/>
      <c r="D4958" s="181"/>
      <c r="E4958" s="182"/>
      <c r="F4958" s="183"/>
    </row>
    <row r="4959" spans="2:6" s="6" customFormat="1">
      <c r="B4959" s="181"/>
      <c r="C4959" s="181"/>
      <c r="D4959" s="181"/>
      <c r="E4959" s="182"/>
      <c r="F4959" s="183"/>
    </row>
    <row r="4960" spans="2:6" s="6" customFormat="1">
      <c r="B4960" s="181"/>
      <c r="C4960" s="181"/>
      <c r="D4960" s="181"/>
      <c r="E4960" s="182"/>
      <c r="F4960" s="183"/>
    </row>
    <row r="4961" spans="2:6" s="6" customFormat="1">
      <c r="B4961" s="181"/>
      <c r="C4961" s="181"/>
      <c r="D4961" s="181"/>
      <c r="E4961" s="182"/>
      <c r="F4961" s="183"/>
    </row>
    <row r="4962" spans="2:6" s="6" customFormat="1">
      <c r="B4962" s="181"/>
      <c r="C4962" s="181"/>
      <c r="D4962" s="181"/>
      <c r="E4962" s="182"/>
      <c r="F4962" s="183"/>
    </row>
    <row r="4963" spans="2:6" s="6" customFormat="1">
      <c r="B4963" s="181"/>
      <c r="C4963" s="181"/>
      <c r="D4963" s="181"/>
      <c r="E4963" s="182"/>
      <c r="F4963" s="183"/>
    </row>
    <row r="4964" spans="2:6" s="6" customFormat="1">
      <c r="B4964" s="181"/>
      <c r="C4964" s="181"/>
      <c r="D4964" s="181"/>
      <c r="E4964" s="182"/>
      <c r="F4964" s="183"/>
    </row>
    <row r="4965" spans="2:6" s="6" customFormat="1">
      <c r="B4965" s="181"/>
      <c r="C4965" s="181"/>
      <c r="D4965" s="181"/>
      <c r="E4965" s="182"/>
      <c r="F4965" s="183"/>
    </row>
    <row r="4966" spans="2:6" s="6" customFormat="1">
      <c r="B4966" s="181"/>
      <c r="C4966" s="181"/>
      <c r="D4966" s="181"/>
      <c r="E4966" s="182"/>
      <c r="F4966" s="183"/>
    </row>
    <row r="4967" spans="2:6" s="6" customFormat="1">
      <c r="B4967" s="181"/>
      <c r="C4967" s="181"/>
      <c r="D4967" s="181"/>
      <c r="E4967" s="182"/>
      <c r="F4967" s="183"/>
    </row>
    <row r="4968" spans="2:6" s="6" customFormat="1">
      <c r="B4968" s="181"/>
      <c r="C4968" s="181"/>
      <c r="D4968" s="181"/>
      <c r="E4968" s="182"/>
      <c r="F4968" s="183"/>
    </row>
    <row r="4969" spans="2:6" s="6" customFormat="1">
      <c r="B4969" s="181"/>
      <c r="C4969" s="181"/>
      <c r="D4969" s="181"/>
      <c r="E4969" s="182"/>
      <c r="F4969" s="183"/>
    </row>
    <row r="4970" spans="2:6" s="6" customFormat="1">
      <c r="B4970" s="181"/>
      <c r="C4970" s="181"/>
      <c r="D4970" s="181"/>
      <c r="E4970" s="182"/>
      <c r="F4970" s="183"/>
    </row>
    <row r="4971" spans="2:6" s="6" customFormat="1">
      <c r="B4971" s="181"/>
      <c r="C4971" s="181"/>
      <c r="D4971" s="181"/>
      <c r="E4971" s="182"/>
      <c r="F4971" s="183"/>
    </row>
    <row r="4972" spans="2:6" s="6" customFormat="1">
      <c r="B4972" s="181"/>
      <c r="C4972" s="181"/>
      <c r="D4972" s="181"/>
      <c r="E4972" s="182"/>
      <c r="F4972" s="183"/>
    </row>
    <row r="4973" spans="2:6" s="6" customFormat="1">
      <c r="B4973" s="181"/>
      <c r="C4973" s="181"/>
      <c r="D4973" s="181"/>
      <c r="E4973" s="182"/>
      <c r="F4973" s="183"/>
    </row>
    <row r="4974" spans="2:6" s="6" customFormat="1">
      <c r="B4974" s="181"/>
      <c r="C4974" s="181"/>
      <c r="D4974" s="181"/>
      <c r="E4974" s="182"/>
      <c r="F4974" s="183"/>
    </row>
    <row r="4975" spans="2:6" s="6" customFormat="1">
      <c r="B4975" s="181"/>
      <c r="C4975" s="181"/>
      <c r="D4975" s="181"/>
      <c r="E4975" s="182"/>
      <c r="F4975" s="183"/>
    </row>
    <row r="4976" spans="2:6" s="6" customFormat="1">
      <c r="B4976" s="181"/>
      <c r="C4976" s="181"/>
      <c r="D4976" s="181"/>
      <c r="E4976" s="182"/>
      <c r="F4976" s="183"/>
    </row>
    <row r="4977" spans="2:6" s="6" customFormat="1">
      <c r="B4977" s="181"/>
      <c r="C4977" s="181"/>
      <c r="D4977" s="181"/>
      <c r="E4977" s="182"/>
      <c r="F4977" s="183"/>
    </row>
    <row r="4978" spans="2:6" s="6" customFormat="1">
      <c r="B4978" s="181"/>
      <c r="C4978" s="181"/>
      <c r="D4978" s="181"/>
      <c r="E4978" s="182"/>
      <c r="F4978" s="183"/>
    </row>
    <row r="4979" spans="2:6" s="6" customFormat="1">
      <c r="B4979" s="181"/>
      <c r="C4979" s="181"/>
      <c r="D4979" s="181"/>
      <c r="E4979" s="182"/>
      <c r="F4979" s="183"/>
    </row>
    <row r="4980" spans="2:6" s="6" customFormat="1">
      <c r="B4980" s="181"/>
      <c r="C4980" s="181"/>
      <c r="D4980" s="181"/>
      <c r="E4980" s="182"/>
      <c r="F4980" s="183"/>
    </row>
    <row r="4981" spans="2:6" s="6" customFormat="1">
      <c r="B4981" s="181"/>
      <c r="C4981" s="181"/>
      <c r="D4981" s="181"/>
      <c r="E4981" s="182"/>
      <c r="F4981" s="183"/>
    </row>
    <row r="4982" spans="2:6" s="6" customFormat="1">
      <c r="B4982" s="181"/>
      <c r="C4982" s="181"/>
      <c r="D4982" s="181"/>
      <c r="E4982" s="182"/>
      <c r="F4982" s="183"/>
    </row>
    <row r="4983" spans="2:6" s="6" customFormat="1">
      <c r="B4983" s="181"/>
      <c r="C4983" s="181"/>
      <c r="D4983" s="181"/>
      <c r="E4983" s="182"/>
      <c r="F4983" s="183"/>
    </row>
    <row r="4984" spans="2:6" s="6" customFormat="1">
      <c r="B4984" s="181"/>
      <c r="C4984" s="181"/>
      <c r="D4984" s="181"/>
      <c r="E4984" s="182"/>
      <c r="F4984" s="183"/>
    </row>
    <row r="4985" spans="2:6" s="6" customFormat="1">
      <c r="B4985" s="181"/>
      <c r="C4985" s="181"/>
      <c r="D4985" s="181"/>
      <c r="E4985" s="182"/>
      <c r="F4985" s="183"/>
    </row>
    <row r="4986" spans="2:6" s="6" customFormat="1">
      <c r="B4986" s="181"/>
      <c r="C4986" s="181"/>
      <c r="D4986" s="181"/>
      <c r="E4986" s="182"/>
      <c r="F4986" s="183"/>
    </row>
    <row r="4987" spans="2:6" s="6" customFormat="1">
      <c r="B4987" s="181"/>
      <c r="C4987" s="181"/>
      <c r="D4987" s="181"/>
      <c r="E4987" s="182"/>
      <c r="F4987" s="183"/>
    </row>
    <row r="4988" spans="2:6" s="6" customFormat="1">
      <c r="B4988" s="181"/>
      <c r="C4988" s="181"/>
      <c r="D4988" s="181"/>
      <c r="E4988" s="182"/>
      <c r="F4988" s="183"/>
    </row>
    <row r="4989" spans="2:6" s="6" customFormat="1">
      <c r="B4989" s="181"/>
      <c r="C4989" s="181"/>
      <c r="D4989" s="181"/>
      <c r="E4989" s="182"/>
      <c r="F4989" s="183"/>
    </row>
    <row r="4990" spans="2:6" s="6" customFormat="1">
      <c r="B4990" s="181"/>
      <c r="C4990" s="181"/>
      <c r="D4990" s="181"/>
      <c r="E4990" s="182"/>
      <c r="F4990" s="183"/>
    </row>
    <row r="4991" spans="2:6" s="6" customFormat="1">
      <c r="B4991" s="181"/>
      <c r="C4991" s="181"/>
      <c r="D4991" s="181"/>
      <c r="E4991" s="182"/>
      <c r="F4991" s="183"/>
    </row>
    <row r="4992" spans="2:6" s="6" customFormat="1">
      <c r="B4992" s="181"/>
      <c r="C4992" s="181"/>
      <c r="D4992" s="181"/>
      <c r="E4992" s="182"/>
      <c r="F4992" s="183"/>
    </row>
    <row r="4993" spans="2:6" s="6" customFormat="1">
      <c r="B4993" s="181"/>
      <c r="C4993" s="181"/>
      <c r="D4993" s="181"/>
      <c r="E4993" s="182"/>
      <c r="F4993" s="183"/>
    </row>
    <row r="4994" spans="2:6" s="6" customFormat="1">
      <c r="B4994" s="181"/>
      <c r="C4994" s="181"/>
      <c r="D4994" s="181"/>
      <c r="E4994" s="182"/>
      <c r="F4994" s="183"/>
    </row>
    <row r="4995" spans="2:6" s="6" customFormat="1">
      <c r="B4995" s="181"/>
      <c r="C4995" s="181"/>
      <c r="D4995" s="181"/>
      <c r="E4995" s="182"/>
      <c r="F4995" s="183"/>
    </row>
    <row r="4996" spans="2:6" s="6" customFormat="1">
      <c r="B4996" s="181"/>
      <c r="C4996" s="181"/>
      <c r="D4996" s="181"/>
      <c r="E4996" s="182"/>
      <c r="F4996" s="183"/>
    </row>
    <row r="4997" spans="2:6" s="6" customFormat="1">
      <c r="B4997" s="181"/>
      <c r="C4997" s="181"/>
      <c r="D4997" s="181"/>
      <c r="E4997" s="182"/>
      <c r="F4997" s="183"/>
    </row>
    <row r="4998" spans="2:6" s="6" customFormat="1">
      <c r="B4998" s="181"/>
      <c r="C4998" s="181"/>
      <c r="D4998" s="181"/>
      <c r="E4998" s="182"/>
      <c r="F4998" s="183"/>
    </row>
    <row r="4999" spans="2:6" s="6" customFormat="1">
      <c r="B4999" s="181"/>
      <c r="C4999" s="181"/>
      <c r="D4999" s="181"/>
      <c r="E4999" s="182"/>
      <c r="F4999" s="183"/>
    </row>
    <row r="5000" spans="2:6" s="6" customFormat="1">
      <c r="B5000" s="181"/>
      <c r="C5000" s="181"/>
      <c r="D5000" s="181"/>
      <c r="E5000" s="182"/>
      <c r="F5000" s="183"/>
    </row>
    <row r="5001" spans="2:6" s="6" customFormat="1">
      <c r="B5001" s="181"/>
      <c r="C5001" s="181"/>
      <c r="D5001" s="181"/>
      <c r="E5001" s="182"/>
      <c r="F5001" s="183"/>
    </row>
    <row r="5002" spans="2:6" s="6" customFormat="1">
      <c r="B5002" s="181"/>
      <c r="C5002" s="181"/>
      <c r="D5002" s="181"/>
      <c r="E5002" s="182"/>
      <c r="F5002" s="183"/>
    </row>
    <row r="5003" spans="2:6" s="6" customFormat="1">
      <c r="B5003" s="181"/>
      <c r="C5003" s="181"/>
      <c r="D5003" s="181"/>
      <c r="E5003" s="182"/>
      <c r="F5003" s="183"/>
    </row>
    <row r="5004" spans="2:6" s="6" customFormat="1">
      <c r="B5004" s="181"/>
      <c r="C5004" s="181"/>
      <c r="D5004" s="181"/>
      <c r="E5004" s="182"/>
      <c r="F5004" s="183"/>
    </row>
    <row r="5005" spans="2:6" s="6" customFormat="1">
      <c r="B5005" s="181"/>
      <c r="C5005" s="181"/>
      <c r="D5005" s="181"/>
      <c r="E5005" s="182"/>
      <c r="F5005" s="183"/>
    </row>
    <row r="5006" spans="2:6" s="6" customFormat="1">
      <c r="B5006" s="181"/>
      <c r="C5006" s="181"/>
      <c r="D5006" s="181"/>
      <c r="E5006" s="182"/>
      <c r="F5006" s="183"/>
    </row>
    <row r="5007" spans="2:6" s="6" customFormat="1">
      <c r="B5007" s="181"/>
      <c r="C5007" s="181"/>
      <c r="D5007" s="181"/>
      <c r="E5007" s="182"/>
      <c r="F5007" s="183"/>
    </row>
    <row r="5008" spans="2:6" s="6" customFormat="1">
      <c r="B5008" s="181"/>
      <c r="C5008" s="181"/>
      <c r="D5008" s="181"/>
      <c r="E5008" s="182"/>
      <c r="F5008" s="183"/>
    </row>
    <row r="5009" spans="2:6" s="6" customFormat="1">
      <c r="B5009" s="181"/>
      <c r="C5009" s="181"/>
      <c r="D5009" s="181"/>
      <c r="E5009" s="182"/>
      <c r="F5009" s="183"/>
    </row>
    <row r="5010" spans="2:6" s="6" customFormat="1">
      <c r="B5010" s="181"/>
      <c r="C5010" s="181"/>
      <c r="D5010" s="181"/>
      <c r="E5010" s="182"/>
      <c r="F5010" s="183"/>
    </row>
    <row r="5011" spans="2:6" s="6" customFormat="1">
      <c r="B5011" s="181"/>
      <c r="C5011" s="181"/>
      <c r="D5011" s="181"/>
      <c r="E5011" s="182"/>
      <c r="F5011" s="183"/>
    </row>
    <row r="5012" spans="2:6" s="6" customFormat="1">
      <c r="B5012" s="181"/>
      <c r="C5012" s="181"/>
      <c r="D5012" s="181"/>
      <c r="E5012" s="182"/>
      <c r="F5012" s="183"/>
    </row>
    <row r="5013" spans="2:6" s="6" customFormat="1">
      <c r="B5013" s="181"/>
      <c r="C5013" s="181"/>
      <c r="D5013" s="181"/>
      <c r="E5013" s="182"/>
      <c r="F5013" s="183"/>
    </row>
    <row r="5014" spans="2:6" s="6" customFormat="1">
      <c r="B5014" s="181"/>
      <c r="C5014" s="181"/>
      <c r="D5014" s="181"/>
      <c r="E5014" s="182"/>
      <c r="F5014" s="183"/>
    </row>
    <row r="5015" spans="2:6" s="6" customFormat="1">
      <c r="B5015" s="181"/>
      <c r="C5015" s="181"/>
      <c r="D5015" s="181"/>
      <c r="E5015" s="182"/>
      <c r="F5015" s="183"/>
    </row>
    <row r="5016" spans="2:6" s="6" customFormat="1">
      <c r="B5016" s="181"/>
      <c r="C5016" s="181"/>
      <c r="D5016" s="181"/>
      <c r="E5016" s="182"/>
      <c r="F5016" s="183"/>
    </row>
    <row r="5017" spans="2:6" s="6" customFormat="1">
      <c r="B5017" s="181"/>
      <c r="C5017" s="181"/>
      <c r="D5017" s="181"/>
      <c r="E5017" s="182"/>
      <c r="F5017" s="183"/>
    </row>
    <row r="5018" spans="2:6" s="6" customFormat="1">
      <c r="B5018" s="181"/>
      <c r="C5018" s="181"/>
      <c r="D5018" s="181"/>
      <c r="E5018" s="182"/>
      <c r="F5018" s="183"/>
    </row>
    <row r="5019" spans="2:6" s="6" customFormat="1">
      <c r="B5019" s="181"/>
      <c r="C5019" s="181"/>
      <c r="D5019" s="181"/>
      <c r="E5019" s="182"/>
      <c r="F5019" s="183"/>
    </row>
    <row r="5020" spans="2:6" s="6" customFormat="1">
      <c r="B5020" s="181"/>
      <c r="C5020" s="181"/>
      <c r="D5020" s="181"/>
      <c r="E5020" s="182"/>
      <c r="F5020" s="183"/>
    </row>
    <row r="5021" spans="2:6" s="6" customFormat="1">
      <c r="B5021" s="181"/>
      <c r="C5021" s="181"/>
      <c r="D5021" s="181"/>
      <c r="E5021" s="182"/>
      <c r="F5021" s="183"/>
    </row>
    <row r="5022" spans="2:6" s="6" customFormat="1">
      <c r="B5022" s="181"/>
      <c r="C5022" s="181"/>
      <c r="D5022" s="181"/>
      <c r="E5022" s="182"/>
      <c r="F5022" s="183"/>
    </row>
    <row r="5023" spans="2:6" s="6" customFormat="1">
      <c r="B5023" s="181"/>
      <c r="C5023" s="181"/>
      <c r="D5023" s="181"/>
      <c r="E5023" s="182"/>
      <c r="F5023" s="183"/>
    </row>
    <row r="5024" spans="2:6" s="6" customFormat="1">
      <c r="B5024" s="181"/>
      <c r="C5024" s="181"/>
      <c r="D5024" s="181"/>
      <c r="E5024" s="182"/>
      <c r="F5024" s="183"/>
    </row>
    <row r="5025" spans="2:6" s="6" customFormat="1">
      <c r="B5025" s="181"/>
      <c r="C5025" s="181"/>
      <c r="D5025" s="181"/>
      <c r="E5025" s="182"/>
      <c r="F5025" s="183"/>
    </row>
    <row r="5026" spans="2:6" s="6" customFormat="1">
      <c r="B5026" s="181"/>
      <c r="C5026" s="181"/>
      <c r="D5026" s="181"/>
      <c r="E5026" s="182"/>
      <c r="F5026" s="183"/>
    </row>
    <row r="5027" spans="2:6" s="6" customFormat="1">
      <c r="B5027" s="181"/>
      <c r="C5027" s="181"/>
      <c r="D5027" s="181"/>
      <c r="E5027" s="182"/>
      <c r="F5027" s="183"/>
    </row>
    <row r="5028" spans="2:6" s="6" customFormat="1">
      <c r="B5028" s="181"/>
      <c r="C5028" s="181"/>
      <c r="D5028" s="181"/>
      <c r="E5028" s="182"/>
      <c r="F5028" s="183"/>
    </row>
    <row r="5029" spans="2:6" s="6" customFormat="1">
      <c r="B5029" s="181"/>
      <c r="C5029" s="181"/>
      <c r="D5029" s="181"/>
      <c r="E5029" s="182"/>
      <c r="F5029" s="183"/>
    </row>
    <row r="5030" spans="2:6" s="6" customFormat="1">
      <c r="B5030" s="181"/>
      <c r="C5030" s="181"/>
      <c r="D5030" s="181"/>
      <c r="E5030" s="182"/>
      <c r="F5030" s="183"/>
    </row>
    <row r="5031" spans="2:6" s="6" customFormat="1">
      <c r="B5031" s="181"/>
      <c r="C5031" s="181"/>
      <c r="D5031" s="181"/>
      <c r="E5031" s="182"/>
      <c r="F5031" s="183"/>
    </row>
    <row r="5032" spans="2:6" s="6" customFormat="1">
      <c r="B5032" s="181"/>
      <c r="C5032" s="181"/>
      <c r="D5032" s="181"/>
      <c r="E5032" s="182"/>
      <c r="F5032" s="183"/>
    </row>
    <row r="5033" spans="2:6" s="6" customFormat="1">
      <c r="B5033" s="181"/>
      <c r="C5033" s="181"/>
      <c r="D5033" s="181"/>
      <c r="E5033" s="182"/>
      <c r="F5033" s="183"/>
    </row>
    <row r="5034" spans="2:6" s="6" customFormat="1">
      <c r="B5034" s="181"/>
      <c r="C5034" s="181"/>
      <c r="D5034" s="181"/>
      <c r="E5034" s="182"/>
      <c r="F5034" s="183"/>
    </row>
    <row r="5035" spans="2:6" s="6" customFormat="1">
      <c r="B5035" s="181"/>
      <c r="C5035" s="181"/>
      <c r="D5035" s="181"/>
      <c r="E5035" s="182"/>
      <c r="F5035" s="183"/>
    </row>
    <row r="5036" spans="2:6" s="6" customFormat="1">
      <c r="B5036" s="181"/>
      <c r="C5036" s="181"/>
      <c r="D5036" s="181"/>
      <c r="E5036" s="182"/>
      <c r="F5036" s="183"/>
    </row>
    <row r="5037" spans="2:6" s="6" customFormat="1">
      <c r="B5037" s="181"/>
      <c r="C5037" s="181"/>
      <c r="D5037" s="181"/>
      <c r="E5037" s="182"/>
      <c r="F5037" s="183"/>
    </row>
    <row r="5038" spans="2:6" s="6" customFormat="1">
      <c r="B5038" s="181"/>
      <c r="C5038" s="181"/>
      <c r="D5038" s="181"/>
      <c r="E5038" s="182"/>
      <c r="F5038" s="183"/>
    </row>
    <row r="5039" spans="2:6" s="6" customFormat="1">
      <c r="B5039" s="181"/>
      <c r="C5039" s="181"/>
      <c r="D5039" s="181"/>
      <c r="E5039" s="182"/>
      <c r="F5039" s="183"/>
    </row>
    <row r="5040" spans="2:6" s="6" customFormat="1">
      <c r="B5040" s="181"/>
      <c r="C5040" s="181"/>
      <c r="D5040" s="181"/>
      <c r="E5040" s="182"/>
      <c r="F5040" s="183"/>
    </row>
    <row r="5041" spans="2:6" s="6" customFormat="1">
      <c r="B5041" s="181"/>
      <c r="C5041" s="181"/>
      <c r="D5041" s="181"/>
      <c r="E5041" s="182"/>
      <c r="F5041" s="183"/>
    </row>
    <row r="5042" spans="2:6" s="6" customFormat="1">
      <c r="B5042" s="181"/>
      <c r="C5042" s="181"/>
      <c r="D5042" s="181"/>
      <c r="E5042" s="182"/>
      <c r="F5042" s="183"/>
    </row>
    <row r="5043" spans="2:6" s="6" customFormat="1">
      <c r="B5043" s="181"/>
      <c r="C5043" s="181"/>
      <c r="D5043" s="181"/>
      <c r="E5043" s="182"/>
      <c r="F5043" s="183"/>
    </row>
    <row r="5044" spans="2:6" s="6" customFormat="1">
      <c r="B5044" s="181"/>
      <c r="C5044" s="181"/>
      <c r="D5044" s="181"/>
      <c r="E5044" s="182"/>
      <c r="F5044" s="183"/>
    </row>
    <row r="5045" spans="2:6" s="6" customFormat="1">
      <c r="B5045" s="181"/>
      <c r="C5045" s="181"/>
      <c r="D5045" s="181"/>
      <c r="E5045" s="182"/>
      <c r="F5045" s="183"/>
    </row>
    <row r="5046" spans="2:6" s="6" customFormat="1">
      <c r="B5046" s="181"/>
      <c r="C5046" s="181"/>
      <c r="D5046" s="181"/>
      <c r="E5046" s="182"/>
      <c r="F5046" s="183"/>
    </row>
    <row r="5047" spans="2:6" s="6" customFormat="1">
      <c r="B5047" s="181"/>
      <c r="C5047" s="181"/>
      <c r="D5047" s="181"/>
      <c r="E5047" s="182"/>
      <c r="F5047" s="183"/>
    </row>
    <row r="5048" spans="2:6" s="6" customFormat="1">
      <c r="B5048" s="181"/>
      <c r="C5048" s="181"/>
      <c r="D5048" s="181"/>
      <c r="E5048" s="182"/>
      <c r="F5048" s="183"/>
    </row>
    <row r="5049" spans="2:6" s="6" customFormat="1">
      <c r="B5049" s="181"/>
      <c r="C5049" s="181"/>
      <c r="D5049" s="181"/>
      <c r="E5049" s="182"/>
      <c r="F5049" s="183"/>
    </row>
    <row r="5050" spans="2:6" s="6" customFormat="1">
      <c r="B5050" s="181"/>
      <c r="C5050" s="181"/>
      <c r="D5050" s="181"/>
      <c r="E5050" s="182"/>
      <c r="F5050" s="183"/>
    </row>
    <row r="5051" spans="2:6" s="6" customFormat="1">
      <c r="B5051" s="181"/>
      <c r="C5051" s="181"/>
      <c r="D5051" s="181"/>
      <c r="E5051" s="182"/>
      <c r="F5051" s="183"/>
    </row>
    <row r="5052" spans="2:6" s="6" customFormat="1">
      <c r="B5052" s="181"/>
      <c r="C5052" s="181"/>
      <c r="D5052" s="181"/>
      <c r="E5052" s="182"/>
      <c r="F5052" s="183"/>
    </row>
    <row r="5053" spans="2:6" s="6" customFormat="1">
      <c r="B5053" s="181"/>
      <c r="C5053" s="181"/>
      <c r="D5053" s="181"/>
      <c r="E5053" s="182"/>
      <c r="F5053" s="183"/>
    </row>
    <row r="5054" spans="2:6" s="6" customFormat="1">
      <c r="B5054" s="181"/>
      <c r="C5054" s="181"/>
      <c r="D5054" s="181"/>
      <c r="E5054" s="182"/>
      <c r="F5054" s="183"/>
    </row>
    <row r="5055" spans="2:6" s="6" customFormat="1">
      <c r="B5055" s="181"/>
      <c r="C5055" s="181"/>
      <c r="D5055" s="181"/>
      <c r="E5055" s="182"/>
      <c r="F5055" s="183"/>
    </row>
    <row r="5056" spans="2:6" s="6" customFormat="1">
      <c r="B5056" s="181"/>
      <c r="C5056" s="181"/>
      <c r="D5056" s="181"/>
      <c r="E5056" s="182"/>
      <c r="F5056" s="183"/>
    </row>
    <row r="5057" spans="2:6" s="6" customFormat="1">
      <c r="B5057" s="181"/>
      <c r="C5057" s="181"/>
      <c r="D5057" s="181"/>
      <c r="E5057" s="182"/>
      <c r="F5057" s="183"/>
    </row>
    <row r="5058" spans="2:6" s="6" customFormat="1">
      <c r="B5058" s="181"/>
      <c r="C5058" s="181"/>
      <c r="D5058" s="181"/>
      <c r="E5058" s="182"/>
      <c r="F5058" s="183"/>
    </row>
    <row r="5059" spans="2:6" s="6" customFormat="1">
      <c r="B5059" s="181"/>
      <c r="C5059" s="181"/>
      <c r="D5059" s="181"/>
      <c r="E5059" s="182"/>
      <c r="F5059" s="183"/>
    </row>
    <row r="5060" spans="2:6" s="6" customFormat="1">
      <c r="B5060" s="181"/>
      <c r="C5060" s="181"/>
      <c r="D5060" s="181"/>
      <c r="E5060" s="182"/>
      <c r="F5060" s="183"/>
    </row>
    <row r="5061" spans="2:6" s="6" customFormat="1">
      <c r="B5061" s="181"/>
      <c r="C5061" s="181"/>
      <c r="D5061" s="181"/>
      <c r="E5061" s="182"/>
      <c r="F5061" s="183"/>
    </row>
    <row r="5062" spans="2:6" s="6" customFormat="1">
      <c r="B5062" s="181"/>
      <c r="C5062" s="181"/>
      <c r="D5062" s="181"/>
      <c r="E5062" s="182"/>
      <c r="F5062" s="183"/>
    </row>
    <row r="5063" spans="2:6" s="6" customFormat="1">
      <c r="B5063" s="181"/>
      <c r="C5063" s="181"/>
      <c r="D5063" s="181"/>
      <c r="E5063" s="182"/>
      <c r="F5063" s="183"/>
    </row>
    <row r="5064" spans="2:6" s="6" customFormat="1">
      <c r="B5064" s="181"/>
      <c r="C5064" s="181"/>
      <c r="D5064" s="181"/>
      <c r="E5064" s="182"/>
      <c r="F5064" s="183"/>
    </row>
    <row r="5065" spans="2:6" s="6" customFormat="1">
      <c r="B5065" s="181"/>
      <c r="C5065" s="181"/>
      <c r="D5065" s="181"/>
      <c r="E5065" s="182"/>
      <c r="F5065" s="183"/>
    </row>
    <row r="5066" spans="2:6" s="6" customFormat="1">
      <c r="B5066" s="181"/>
      <c r="C5066" s="181"/>
      <c r="D5066" s="181"/>
      <c r="E5066" s="182"/>
      <c r="F5066" s="183"/>
    </row>
    <row r="5067" spans="2:6" s="6" customFormat="1">
      <c r="B5067" s="181"/>
      <c r="C5067" s="181"/>
      <c r="D5067" s="181"/>
      <c r="E5067" s="182"/>
      <c r="F5067" s="183"/>
    </row>
    <row r="5068" spans="2:6" s="6" customFormat="1">
      <c r="B5068" s="181"/>
      <c r="C5068" s="181"/>
      <c r="D5068" s="181"/>
      <c r="E5068" s="182"/>
      <c r="F5068" s="183"/>
    </row>
    <row r="5069" spans="2:6" s="6" customFormat="1">
      <c r="B5069" s="181"/>
      <c r="C5069" s="181"/>
      <c r="D5069" s="181"/>
      <c r="E5069" s="182"/>
      <c r="F5069" s="183"/>
    </row>
    <row r="5070" spans="2:6" s="6" customFormat="1">
      <c r="B5070" s="181"/>
      <c r="C5070" s="181"/>
      <c r="D5070" s="181"/>
      <c r="E5070" s="182"/>
      <c r="F5070" s="183"/>
    </row>
    <row r="5071" spans="2:6" s="6" customFormat="1">
      <c r="B5071" s="181"/>
      <c r="C5071" s="181"/>
      <c r="D5071" s="181"/>
      <c r="E5071" s="182"/>
      <c r="F5071" s="183"/>
    </row>
    <row r="5072" spans="2:6" s="6" customFormat="1">
      <c r="B5072" s="181"/>
      <c r="C5072" s="181"/>
      <c r="D5072" s="181"/>
      <c r="E5072" s="182"/>
      <c r="F5072" s="183"/>
    </row>
    <row r="5073" spans="2:6" s="6" customFormat="1">
      <c r="B5073" s="181"/>
      <c r="C5073" s="181"/>
      <c r="D5073" s="181"/>
      <c r="E5073" s="182"/>
      <c r="F5073" s="183"/>
    </row>
    <row r="5074" spans="2:6" s="6" customFormat="1">
      <c r="B5074" s="181"/>
      <c r="C5074" s="181"/>
      <c r="D5074" s="181"/>
      <c r="E5074" s="182"/>
      <c r="F5074" s="183"/>
    </row>
    <row r="5075" spans="2:6" s="6" customFormat="1">
      <c r="B5075" s="181"/>
      <c r="C5075" s="181"/>
      <c r="D5075" s="181"/>
      <c r="E5075" s="182"/>
      <c r="F5075" s="183"/>
    </row>
    <row r="5076" spans="2:6" s="6" customFormat="1">
      <c r="B5076" s="181"/>
      <c r="C5076" s="181"/>
      <c r="D5076" s="181"/>
      <c r="E5076" s="182"/>
      <c r="F5076" s="183"/>
    </row>
    <row r="5077" spans="2:6" s="6" customFormat="1">
      <c r="B5077" s="181"/>
      <c r="C5077" s="181"/>
      <c r="D5077" s="181"/>
      <c r="E5077" s="182"/>
      <c r="F5077" s="183"/>
    </row>
    <row r="5078" spans="2:6" s="6" customFormat="1">
      <c r="B5078" s="181"/>
      <c r="C5078" s="181"/>
      <c r="D5078" s="181"/>
      <c r="E5078" s="182"/>
      <c r="F5078" s="183"/>
    </row>
    <row r="5079" spans="2:6" s="6" customFormat="1">
      <c r="B5079" s="181"/>
      <c r="C5079" s="181"/>
      <c r="D5079" s="181"/>
      <c r="E5079" s="182"/>
      <c r="F5079" s="183"/>
    </row>
    <row r="5080" spans="2:6" s="6" customFormat="1">
      <c r="B5080" s="181"/>
      <c r="C5080" s="181"/>
      <c r="D5080" s="181"/>
      <c r="E5080" s="182"/>
      <c r="F5080" s="183"/>
    </row>
    <row r="5081" spans="2:6" s="6" customFormat="1">
      <c r="B5081" s="181"/>
      <c r="C5081" s="181"/>
      <c r="D5081" s="181"/>
      <c r="E5081" s="182"/>
      <c r="F5081" s="183"/>
    </row>
    <row r="5082" spans="2:6" s="6" customFormat="1">
      <c r="B5082" s="181"/>
      <c r="C5082" s="181"/>
      <c r="D5082" s="181"/>
      <c r="E5082" s="182"/>
      <c r="F5082" s="183"/>
    </row>
    <row r="5083" spans="2:6" s="6" customFormat="1">
      <c r="B5083" s="181"/>
      <c r="C5083" s="181"/>
      <c r="D5083" s="181"/>
      <c r="E5083" s="182"/>
      <c r="F5083" s="183"/>
    </row>
    <row r="5084" spans="2:6" s="6" customFormat="1">
      <c r="B5084" s="181"/>
      <c r="C5084" s="181"/>
      <c r="D5084" s="181"/>
      <c r="E5084" s="182"/>
      <c r="F5084" s="183"/>
    </row>
    <row r="5085" spans="2:6" s="6" customFormat="1">
      <c r="B5085" s="181"/>
      <c r="C5085" s="181"/>
      <c r="D5085" s="181"/>
      <c r="E5085" s="182"/>
      <c r="F5085" s="183"/>
    </row>
    <row r="5086" spans="2:6" s="6" customFormat="1">
      <c r="B5086" s="181"/>
      <c r="C5086" s="181"/>
      <c r="D5086" s="181"/>
      <c r="E5086" s="182"/>
      <c r="F5086" s="183"/>
    </row>
    <row r="5087" spans="2:6" s="6" customFormat="1">
      <c r="B5087" s="181"/>
      <c r="C5087" s="181"/>
      <c r="D5087" s="181"/>
      <c r="E5087" s="182"/>
      <c r="F5087" s="183"/>
    </row>
    <row r="5088" spans="2:6" s="6" customFormat="1">
      <c r="B5088" s="181"/>
      <c r="C5088" s="181"/>
      <c r="D5088" s="181"/>
      <c r="E5088" s="182"/>
      <c r="F5088" s="183"/>
    </row>
    <row r="5089" spans="2:6" s="6" customFormat="1">
      <c r="B5089" s="181"/>
      <c r="C5089" s="181"/>
      <c r="D5089" s="181"/>
      <c r="E5089" s="182"/>
      <c r="F5089" s="183"/>
    </row>
    <row r="5090" spans="2:6" s="6" customFormat="1">
      <c r="B5090" s="181"/>
      <c r="C5090" s="181"/>
      <c r="D5090" s="181"/>
      <c r="E5090" s="182"/>
      <c r="F5090" s="183"/>
    </row>
    <row r="5091" spans="2:6" s="6" customFormat="1">
      <c r="B5091" s="181"/>
      <c r="C5091" s="181"/>
      <c r="D5091" s="181"/>
      <c r="E5091" s="182"/>
      <c r="F5091" s="183"/>
    </row>
    <row r="5092" spans="2:6" s="6" customFormat="1">
      <c r="B5092" s="181"/>
      <c r="C5092" s="181"/>
      <c r="D5092" s="181"/>
      <c r="E5092" s="182"/>
      <c r="F5092" s="183"/>
    </row>
    <row r="5093" spans="2:6" s="6" customFormat="1">
      <c r="B5093" s="181"/>
      <c r="C5093" s="181"/>
      <c r="D5093" s="181"/>
      <c r="E5093" s="182"/>
      <c r="F5093" s="183"/>
    </row>
    <row r="5094" spans="2:6" s="6" customFormat="1">
      <c r="B5094" s="181"/>
      <c r="C5094" s="181"/>
      <c r="D5094" s="181"/>
      <c r="E5094" s="182"/>
      <c r="F5094" s="183"/>
    </row>
    <row r="5095" spans="2:6" s="6" customFormat="1">
      <c r="B5095" s="181"/>
      <c r="C5095" s="181"/>
      <c r="D5095" s="181"/>
      <c r="E5095" s="182"/>
      <c r="F5095" s="183"/>
    </row>
    <row r="5096" spans="2:6" s="6" customFormat="1">
      <c r="B5096" s="181"/>
      <c r="C5096" s="181"/>
      <c r="D5096" s="181"/>
      <c r="E5096" s="182"/>
      <c r="F5096" s="183"/>
    </row>
    <row r="5097" spans="2:6" s="6" customFormat="1">
      <c r="B5097" s="181"/>
      <c r="C5097" s="181"/>
      <c r="D5097" s="181"/>
      <c r="E5097" s="182"/>
      <c r="F5097" s="183"/>
    </row>
    <row r="5098" spans="2:6" s="6" customFormat="1">
      <c r="B5098" s="181"/>
      <c r="C5098" s="181"/>
      <c r="D5098" s="181"/>
      <c r="E5098" s="182"/>
      <c r="F5098" s="183"/>
    </row>
    <row r="5099" spans="2:6" s="6" customFormat="1">
      <c r="B5099" s="181"/>
      <c r="C5099" s="181"/>
      <c r="D5099" s="181"/>
      <c r="E5099" s="182"/>
      <c r="F5099" s="183"/>
    </row>
    <row r="5100" spans="2:6" s="6" customFormat="1">
      <c r="B5100" s="181"/>
      <c r="C5100" s="181"/>
      <c r="D5100" s="181"/>
      <c r="E5100" s="182"/>
      <c r="F5100" s="183"/>
    </row>
    <row r="5101" spans="2:6" s="6" customFormat="1">
      <c r="B5101" s="181"/>
      <c r="C5101" s="181"/>
      <c r="D5101" s="181"/>
      <c r="E5101" s="182"/>
      <c r="F5101" s="183"/>
    </row>
    <row r="5102" spans="2:6" s="6" customFormat="1">
      <c r="B5102" s="181"/>
      <c r="C5102" s="181"/>
      <c r="D5102" s="181"/>
      <c r="E5102" s="182"/>
      <c r="F5102" s="183"/>
    </row>
    <row r="5103" spans="2:6" s="6" customFormat="1">
      <c r="B5103" s="181"/>
      <c r="C5103" s="181"/>
      <c r="D5103" s="181"/>
      <c r="E5103" s="182"/>
      <c r="F5103" s="183"/>
    </row>
    <row r="5104" spans="2:6" s="6" customFormat="1">
      <c r="B5104" s="181"/>
      <c r="C5104" s="181"/>
      <c r="D5104" s="181"/>
      <c r="E5104" s="182"/>
      <c r="F5104" s="183"/>
    </row>
    <row r="5105" spans="2:6" s="6" customFormat="1">
      <c r="B5105" s="181"/>
      <c r="C5105" s="181"/>
      <c r="D5105" s="181"/>
      <c r="E5105" s="182"/>
      <c r="F5105" s="183"/>
    </row>
    <row r="5106" spans="2:6" s="6" customFormat="1">
      <c r="B5106" s="181"/>
      <c r="C5106" s="181"/>
      <c r="D5106" s="181"/>
      <c r="E5106" s="182"/>
      <c r="F5106" s="183"/>
    </row>
    <row r="5107" spans="2:6" s="6" customFormat="1">
      <c r="B5107" s="181"/>
      <c r="C5107" s="181"/>
      <c r="D5107" s="181"/>
      <c r="E5107" s="182"/>
      <c r="F5107" s="183"/>
    </row>
    <row r="5108" spans="2:6" s="6" customFormat="1">
      <c r="B5108" s="181"/>
      <c r="C5108" s="181"/>
      <c r="D5108" s="181"/>
      <c r="E5108" s="182"/>
      <c r="F5108" s="183"/>
    </row>
    <row r="5109" spans="2:6" s="6" customFormat="1">
      <c r="B5109" s="181"/>
      <c r="C5109" s="181"/>
      <c r="D5109" s="181"/>
      <c r="E5109" s="182"/>
      <c r="F5109" s="183"/>
    </row>
    <row r="5110" spans="2:6" s="6" customFormat="1">
      <c r="B5110" s="181"/>
      <c r="C5110" s="181"/>
      <c r="D5110" s="181"/>
      <c r="E5110" s="182"/>
      <c r="F5110" s="183"/>
    </row>
    <row r="5111" spans="2:6" s="6" customFormat="1">
      <c r="B5111" s="181"/>
      <c r="C5111" s="181"/>
      <c r="D5111" s="181"/>
      <c r="E5111" s="182"/>
      <c r="F5111" s="183"/>
    </row>
    <row r="5112" spans="2:6" s="6" customFormat="1">
      <c r="B5112" s="181"/>
      <c r="C5112" s="181"/>
      <c r="D5112" s="181"/>
      <c r="E5112" s="182"/>
      <c r="F5112" s="183"/>
    </row>
    <row r="5113" spans="2:6" s="6" customFormat="1">
      <c r="B5113" s="181"/>
      <c r="C5113" s="181"/>
      <c r="D5113" s="181"/>
      <c r="E5113" s="182"/>
      <c r="F5113" s="183"/>
    </row>
    <row r="5114" spans="2:6" s="6" customFormat="1">
      <c r="B5114" s="181"/>
      <c r="C5114" s="181"/>
      <c r="D5114" s="181"/>
      <c r="E5114" s="182"/>
      <c r="F5114" s="183"/>
    </row>
    <row r="5115" spans="2:6" s="6" customFormat="1">
      <c r="B5115" s="181"/>
      <c r="C5115" s="181"/>
      <c r="D5115" s="181"/>
      <c r="E5115" s="182"/>
      <c r="F5115" s="183"/>
    </row>
    <row r="5116" spans="2:6" s="6" customFormat="1">
      <c r="B5116" s="181"/>
      <c r="C5116" s="181"/>
      <c r="D5116" s="181"/>
      <c r="E5116" s="182"/>
      <c r="F5116" s="183"/>
    </row>
    <row r="5117" spans="2:6" s="6" customFormat="1">
      <c r="B5117" s="181"/>
      <c r="C5117" s="181"/>
      <c r="D5117" s="181"/>
      <c r="E5117" s="182"/>
      <c r="F5117" s="183"/>
    </row>
    <row r="5118" spans="2:6" s="6" customFormat="1">
      <c r="B5118" s="181"/>
      <c r="C5118" s="181"/>
      <c r="D5118" s="181"/>
      <c r="E5118" s="182"/>
      <c r="F5118" s="183"/>
    </row>
    <row r="5119" spans="2:6" s="6" customFormat="1">
      <c r="B5119" s="181"/>
      <c r="C5119" s="181"/>
      <c r="D5119" s="181"/>
      <c r="E5119" s="182"/>
      <c r="F5119" s="183"/>
    </row>
    <row r="5120" spans="2:6" s="6" customFormat="1">
      <c r="B5120" s="181"/>
      <c r="C5120" s="181"/>
      <c r="D5120" s="181"/>
      <c r="E5120" s="182"/>
      <c r="F5120" s="183"/>
    </row>
    <row r="5121" spans="2:6" s="6" customFormat="1">
      <c r="B5121" s="181"/>
      <c r="C5121" s="181"/>
      <c r="D5121" s="181"/>
      <c r="E5121" s="182"/>
      <c r="F5121" s="183"/>
    </row>
    <row r="5122" spans="2:6" s="6" customFormat="1">
      <c r="B5122" s="181"/>
      <c r="C5122" s="181"/>
      <c r="D5122" s="181"/>
      <c r="E5122" s="182"/>
      <c r="F5122" s="183"/>
    </row>
    <row r="5123" spans="2:6" s="6" customFormat="1">
      <c r="B5123" s="181"/>
      <c r="C5123" s="181"/>
      <c r="D5123" s="181"/>
      <c r="E5123" s="182"/>
      <c r="F5123" s="183"/>
    </row>
    <row r="5124" spans="2:6" s="6" customFormat="1">
      <c r="B5124" s="181"/>
      <c r="C5124" s="181"/>
      <c r="D5124" s="181"/>
      <c r="E5124" s="182"/>
      <c r="F5124" s="183"/>
    </row>
    <row r="5125" spans="2:6" s="6" customFormat="1">
      <c r="B5125" s="181"/>
      <c r="C5125" s="181"/>
      <c r="D5125" s="181"/>
      <c r="E5125" s="182"/>
      <c r="F5125" s="183"/>
    </row>
    <row r="5126" spans="2:6" s="6" customFormat="1">
      <c r="B5126" s="181"/>
      <c r="C5126" s="181"/>
      <c r="D5126" s="181"/>
      <c r="E5126" s="182"/>
      <c r="F5126" s="183"/>
    </row>
    <row r="5127" spans="2:6" s="6" customFormat="1">
      <c r="B5127" s="181"/>
      <c r="C5127" s="181"/>
      <c r="D5127" s="181"/>
      <c r="E5127" s="182"/>
      <c r="F5127" s="183"/>
    </row>
    <row r="5128" spans="2:6" s="6" customFormat="1">
      <c r="B5128" s="181"/>
      <c r="C5128" s="181"/>
      <c r="D5128" s="181"/>
      <c r="E5128" s="182"/>
      <c r="F5128" s="183"/>
    </row>
    <row r="5129" spans="2:6" s="6" customFormat="1">
      <c r="B5129" s="181"/>
      <c r="C5129" s="181"/>
      <c r="D5129" s="181"/>
      <c r="E5129" s="182"/>
      <c r="F5129" s="183"/>
    </row>
    <row r="5130" spans="2:6" s="6" customFormat="1">
      <c r="B5130" s="181"/>
      <c r="C5130" s="181"/>
      <c r="D5130" s="181"/>
      <c r="E5130" s="182"/>
      <c r="F5130" s="183"/>
    </row>
    <row r="5131" spans="2:6" s="6" customFormat="1">
      <c r="B5131" s="181"/>
      <c r="C5131" s="181"/>
      <c r="D5131" s="181"/>
      <c r="E5131" s="182"/>
      <c r="F5131" s="183"/>
    </row>
    <row r="5132" spans="2:6" s="6" customFormat="1">
      <c r="B5132" s="181"/>
      <c r="C5132" s="181"/>
      <c r="D5132" s="181"/>
      <c r="E5132" s="182"/>
      <c r="F5132" s="183"/>
    </row>
    <row r="5133" spans="2:6" s="6" customFormat="1">
      <c r="B5133" s="181"/>
      <c r="C5133" s="181"/>
      <c r="D5133" s="181"/>
      <c r="E5133" s="182"/>
      <c r="F5133" s="183"/>
    </row>
    <row r="5134" spans="2:6" s="6" customFormat="1">
      <c r="B5134" s="181"/>
      <c r="C5134" s="181"/>
      <c r="D5134" s="181"/>
      <c r="E5134" s="182"/>
      <c r="F5134" s="183"/>
    </row>
    <row r="5135" spans="2:6" s="6" customFormat="1">
      <c r="B5135" s="181"/>
      <c r="C5135" s="181"/>
      <c r="D5135" s="181"/>
      <c r="E5135" s="182"/>
      <c r="F5135" s="183"/>
    </row>
    <row r="5136" spans="2:6" s="6" customFormat="1">
      <c r="B5136" s="181"/>
      <c r="C5136" s="181"/>
      <c r="D5136" s="181"/>
      <c r="E5136" s="182"/>
      <c r="F5136" s="183"/>
    </row>
    <row r="5137" spans="2:6" s="6" customFormat="1">
      <c r="B5137" s="181"/>
      <c r="C5137" s="181"/>
      <c r="D5137" s="181"/>
      <c r="E5137" s="182"/>
      <c r="F5137" s="183"/>
    </row>
    <row r="5138" spans="2:6" s="6" customFormat="1">
      <c r="B5138" s="181"/>
      <c r="C5138" s="181"/>
      <c r="D5138" s="181"/>
      <c r="E5138" s="182"/>
      <c r="F5138" s="183"/>
    </row>
    <row r="5139" spans="2:6" s="6" customFormat="1">
      <c r="B5139" s="181"/>
      <c r="C5139" s="181"/>
      <c r="D5139" s="181"/>
      <c r="E5139" s="182"/>
      <c r="F5139" s="183"/>
    </row>
    <row r="5140" spans="2:6" s="6" customFormat="1">
      <c r="B5140" s="181"/>
      <c r="C5140" s="181"/>
      <c r="D5140" s="181"/>
      <c r="E5140" s="182"/>
      <c r="F5140" s="183"/>
    </row>
    <row r="5141" spans="2:6" s="6" customFormat="1">
      <c r="B5141" s="181"/>
      <c r="C5141" s="181"/>
      <c r="D5141" s="181"/>
      <c r="E5141" s="182"/>
      <c r="F5141" s="183"/>
    </row>
    <row r="5142" spans="2:6" s="6" customFormat="1">
      <c r="B5142" s="181"/>
      <c r="C5142" s="181"/>
      <c r="D5142" s="181"/>
      <c r="E5142" s="182"/>
      <c r="F5142" s="183"/>
    </row>
    <row r="5143" spans="2:6" s="6" customFormat="1">
      <c r="B5143" s="181"/>
      <c r="C5143" s="181"/>
      <c r="D5143" s="181"/>
      <c r="E5143" s="182"/>
      <c r="F5143" s="183"/>
    </row>
    <row r="5144" spans="2:6" s="6" customFormat="1">
      <c r="B5144" s="181"/>
      <c r="C5144" s="181"/>
      <c r="D5144" s="181"/>
      <c r="E5144" s="182"/>
      <c r="F5144" s="183"/>
    </row>
    <row r="5145" spans="2:6" s="6" customFormat="1">
      <c r="B5145" s="181"/>
      <c r="C5145" s="181"/>
      <c r="D5145" s="181"/>
      <c r="E5145" s="182"/>
      <c r="F5145" s="183"/>
    </row>
    <row r="5146" spans="2:6" s="6" customFormat="1">
      <c r="B5146" s="181"/>
      <c r="C5146" s="181"/>
      <c r="D5146" s="181"/>
      <c r="E5146" s="182"/>
      <c r="F5146" s="183"/>
    </row>
    <row r="5147" spans="2:6" s="6" customFormat="1">
      <c r="B5147" s="181"/>
      <c r="C5147" s="181"/>
      <c r="D5147" s="181"/>
      <c r="E5147" s="182"/>
      <c r="F5147" s="183"/>
    </row>
    <row r="5148" spans="2:6" s="6" customFormat="1">
      <c r="B5148" s="181"/>
      <c r="C5148" s="181"/>
      <c r="D5148" s="181"/>
      <c r="E5148" s="182"/>
      <c r="F5148" s="183"/>
    </row>
    <row r="5149" spans="2:6" s="6" customFormat="1">
      <c r="B5149" s="181"/>
      <c r="C5149" s="181"/>
      <c r="D5149" s="181"/>
      <c r="E5149" s="182"/>
      <c r="F5149" s="183"/>
    </row>
    <row r="5150" spans="2:6" s="6" customFormat="1">
      <c r="B5150" s="181"/>
      <c r="C5150" s="181"/>
      <c r="D5150" s="181"/>
      <c r="E5150" s="182"/>
      <c r="F5150" s="183"/>
    </row>
    <row r="5151" spans="2:6" s="6" customFormat="1">
      <c r="B5151" s="181"/>
      <c r="C5151" s="181"/>
      <c r="D5151" s="181"/>
      <c r="E5151" s="182"/>
      <c r="F5151" s="183"/>
    </row>
    <row r="5152" spans="2:6" s="6" customFormat="1">
      <c r="B5152" s="181"/>
      <c r="C5152" s="181"/>
      <c r="D5152" s="181"/>
      <c r="E5152" s="182"/>
      <c r="F5152" s="183"/>
    </row>
    <row r="5153" spans="2:6" s="6" customFormat="1">
      <c r="B5153" s="181"/>
      <c r="C5153" s="181"/>
      <c r="D5153" s="181"/>
      <c r="E5153" s="182"/>
      <c r="F5153" s="183"/>
    </row>
    <row r="5154" spans="2:6" s="6" customFormat="1">
      <c r="B5154" s="181"/>
      <c r="C5154" s="181"/>
      <c r="D5154" s="181"/>
      <c r="E5154" s="182"/>
      <c r="F5154" s="183"/>
    </row>
    <row r="5155" spans="2:6" s="6" customFormat="1">
      <c r="B5155" s="181"/>
      <c r="C5155" s="181"/>
      <c r="D5155" s="181"/>
      <c r="E5155" s="182"/>
      <c r="F5155" s="183"/>
    </row>
    <row r="5156" spans="2:6" s="6" customFormat="1">
      <c r="B5156" s="181"/>
      <c r="C5156" s="181"/>
      <c r="D5156" s="181"/>
      <c r="E5156" s="182"/>
      <c r="F5156" s="183"/>
    </row>
    <row r="5157" spans="2:6" s="6" customFormat="1">
      <c r="B5157" s="181"/>
      <c r="C5157" s="181"/>
      <c r="D5157" s="181"/>
      <c r="E5157" s="182"/>
      <c r="F5157" s="183"/>
    </row>
    <row r="5158" spans="2:6" s="6" customFormat="1">
      <c r="B5158" s="181"/>
      <c r="C5158" s="181"/>
      <c r="D5158" s="181"/>
      <c r="E5158" s="182"/>
      <c r="F5158" s="183"/>
    </row>
    <row r="5159" spans="2:6" s="6" customFormat="1">
      <c r="B5159" s="181"/>
      <c r="C5159" s="181"/>
      <c r="D5159" s="181"/>
      <c r="E5159" s="182"/>
      <c r="F5159" s="183"/>
    </row>
    <row r="5160" spans="2:6" s="6" customFormat="1">
      <c r="B5160" s="181"/>
      <c r="C5160" s="181"/>
      <c r="D5160" s="181"/>
      <c r="E5160" s="182"/>
      <c r="F5160" s="183"/>
    </row>
    <row r="5161" spans="2:6" s="6" customFormat="1">
      <c r="B5161" s="181"/>
      <c r="C5161" s="181"/>
      <c r="D5161" s="181"/>
      <c r="E5161" s="182"/>
      <c r="F5161" s="183"/>
    </row>
    <row r="5162" spans="2:6" s="6" customFormat="1">
      <c r="B5162" s="181"/>
      <c r="C5162" s="181"/>
      <c r="D5162" s="181"/>
      <c r="E5162" s="182"/>
      <c r="F5162" s="183"/>
    </row>
    <row r="5163" spans="2:6" s="6" customFormat="1">
      <c r="B5163" s="181"/>
      <c r="C5163" s="181"/>
      <c r="D5163" s="181"/>
      <c r="E5163" s="182"/>
      <c r="F5163" s="183"/>
    </row>
    <row r="5164" spans="2:6" s="6" customFormat="1">
      <c r="B5164" s="181"/>
      <c r="C5164" s="181"/>
      <c r="D5164" s="181"/>
      <c r="E5164" s="182"/>
      <c r="F5164" s="183"/>
    </row>
    <row r="5165" spans="2:6" s="6" customFormat="1">
      <c r="B5165" s="181"/>
      <c r="C5165" s="181"/>
      <c r="D5165" s="181"/>
      <c r="E5165" s="182"/>
      <c r="F5165" s="183"/>
    </row>
    <row r="5166" spans="2:6" s="6" customFormat="1">
      <c r="B5166" s="181"/>
      <c r="C5166" s="181"/>
      <c r="D5166" s="181"/>
      <c r="E5166" s="182"/>
      <c r="F5166" s="183"/>
    </row>
    <row r="5167" spans="2:6" s="6" customFormat="1">
      <c r="B5167" s="181"/>
      <c r="C5167" s="181"/>
      <c r="D5167" s="181"/>
      <c r="E5167" s="182"/>
      <c r="F5167" s="183"/>
    </row>
    <row r="5168" spans="2:6" s="6" customFormat="1">
      <c r="B5168" s="181"/>
      <c r="C5168" s="181"/>
      <c r="D5168" s="181"/>
      <c r="E5168" s="182"/>
      <c r="F5168" s="183"/>
    </row>
    <row r="5169" spans="2:6" s="6" customFormat="1">
      <c r="B5169" s="181"/>
      <c r="C5169" s="181"/>
      <c r="D5169" s="181"/>
      <c r="E5169" s="182"/>
      <c r="F5169" s="183"/>
    </row>
    <row r="5170" spans="2:6" s="6" customFormat="1">
      <c r="B5170" s="181"/>
      <c r="C5170" s="181"/>
      <c r="D5170" s="181"/>
      <c r="E5170" s="182"/>
      <c r="F5170" s="183"/>
    </row>
    <row r="5171" spans="2:6" s="6" customFormat="1">
      <c r="B5171" s="181"/>
      <c r="C5171" s="181"/>
      <c r="D5171" s="181"/>
      <c r="E5171" s="182"/>
      <c r="F5171" s="183"/>
    </row>
    <row r="5172" spans="2:6" s="6" customFormat="1">
      <c r="B5172" s="181"/>
      <c r="C5172" s="181"/>
      <c r="D5172" s="181"/>
      <c r="E5172" s="182"/>
      <c r="F5172" s="183"/>
    </row>
    <row r="5173" spans="2:6" s="6" customFormat="1">
      <c r="B5173" s="181"/>
      <c r="C5173" s="181"/>
      <c r="D5173" s="181"/>
      <c r="E5173" s="182"/>
      <c r="F5173" s="183"/>
    </row>
    <row r="5174" spans="2:6" s="6" customFormat="1">
      <c r="B5174" s="181"/>
      <c r="C5174" s="181"/>
      <c r="D5174" s="181"/>
      <c r="E5174" s="182"/>
      <c r="F5174" s="183"/>
    </row>
    <row r="5175" spans="2:6" s="6" customFormat="1">
      <c r="B5175" s="181"/>
      <c r="C5175" s="181"/>
      <c r="D5175" s="181"/>
      <c r="E5175" s="182"/>
      <c r="F5175" s="183"/>
    </row>
    <row r="5176" spans="2:6" s="6" customFormat="1">
      <c r="B5176" s="181"/>
      <c r="C5176" s="181"/>
      <c r="D5176" s="181"/>
      <c r="E5176" s="182"/>
      <c r="F5176" s="183"/>
    </row>
    <row r="5177" spans="2:6" s="6" customFormat="1">
      <c r="B5177" s="181"/>
      <c r="C5177" s="181"/>
      <c r="D5177" s="181"/>
      <c r="E5177" s="182"/>
      <c r="F5177" s="183"/>
    </row>
    <row r="5178" spans="2:6" s="6" customFormat="1">
      <c r="B5178" s="181"/>
      <c r="C5178" s="181"/>
      <c r="D5178" s="181"/>
      <c r="E5178" s="182"/>
      <c r="F5178" s="183"/>
    </row>
    <row r="5179" spans="2:6" s="6" customFormat="1">
      <c r="B5179" s="181"/>
      <c r="C5179" s="181"/>
      <c r="D5179" s="181"/>
      <c r="E5179" s="182"/>
      <c r="F5179" s="183"/>
    </row>
    <row r="5180" spans="2:6" s="6" customFormat="1">
      <c r="B5180" s="181"/>
      <c r="C5180" s="181"/>
      <c r="D5180" s="181"/>
      <c r="E5180" s="182"/>
      <c r="F5180" s="183"/>
    </row>
    <row r="5181" spans="2:6" s="6" customFormat="1">
      <c r="B5181" s="181"/>
      <c r="C5181" s="181"/>
      <c r="D5181" s="181"/>
      <c r="E5181" s="182"/>
      <c r="F5181" s="183"/>
    </row>
    <row r="5182" spans="2:6" s="6" customFormat="1">
      <c r="B5182" s="181"/>
      <c r="C5182" s="181"/>
      <c r="D5182" s="181"/>
      <c r="E5182" s="182"/>
      <c r="F5182" s="183"/>
    </row>
    <row r="5183" spans="2:6" s="6" customFormat="1">
      <c r="B5183" s="181"/>
      <c r="C5183" s="181"/>
      <c r="D5183" s="181"/>
      <c r="E5183" s="182"/>
      <c r="F5183" s="183"/>
    </row>
    <row r="5184" spans="2:6" s="6" customFormat="1">
      <c r="B5184" s="181"/>
      <c r="C5184" s="181"/>
      <c r="D5184" s="181"/>
      <c r="E5184" s="182"/>
      <c r="F5184" s="183"/>
    </row>
    <row r="5185" spans="2:6" s="6" customFormat="1">
      <c r="B5185" s="181"/>
      <c r="C5185" s="181"/>
      <c r="D5185" s="181"/>
      <c r="E5185" s="182"/>
      <c r="F5185" s="183"/>
    </row>
    <row r="5186" spans="2:6" s="6" customFormat="1">
      <c r="B5186" s="181"/>
      <c r="C5186" s="181"/>
      <c r="D5186" s="181"/>
      <c r="E5186" s="182"/>
      <c r="F5186" s="183"/>
    </row>
    <row r="5187" spans="2:6" s="6" customFormat="1">
      <c r="B5187" s="181"/>
      <c r="C5187" s="181"/>
      <c r="D5187" s="181"/>
      <c r="E5187" s="182"/>
      <c r="F5187" s="183"/>
    </row>
    <row r="5188" spans="2:6" s="6" customFormat="1">
      <c r="B5188" s="181"/>
      <c r="C5188" s="181"/>
      <c r="D5188" s="181"/>
      <c r="E5188" s="182"/>
      <c r="F5188" s="183"/>
    </row>
    <row r="5189" spans="2:6" s="6" customFormat="1">
      <c r="B5189" s="181"/>
      <c r="C5189" s="181"/>
      <c r="D5189" s="181"/>
      <c r="E5189" s="182"/>
      <c r="F5189" s="183"/>
    </row>
    <row r="5190" spans="2:6" s="6" customFormat="1">
      <c r="B5190" s="181"/>
      <c r="C5190" s="181"/>
      <c r="D5190" s="181"/>
      <c r="E5190" s="182"/>
      <c r="F5190" s="183"/>
    </row>
    <row r="5191" spans="2:6" s="6" customFormat="1">
      <c r="B5191" s="181"/>
      <c r="C5191" s="181"/>
      <c r="D5191" s="181"/>
      <c r="E5191" s="182"/>
      <c r="F5191" s="183"/>
    </row>
    <row r="5192" spans="2:6" s="6" customFormat="1">
      <c r="B5192" s="181"/>
      <c r="C5192" s="181"/>
      <c r="D5192" s="181"/>
      <c r="E5192" s="182"/>
      <c r="F5192" s="183"/>
    </row>
    <row r="5193" spans="2:6" s="6" customFormat="1">
      <c r="B5193" s="181"/>
      <c r="C5193" s="181"/>
      <c r="D5193" s="181"/>
      <c r="E5193" s="182"/>
      <c r="F5193" s="183"/>
    </row>
    <row r="5194" spans="2:6" s="6" customFormat="1">
      <c r="B5194" s="181"/>
      <c r="C5194" s="181"/>
      <c r="D5194" s="181"/>
      <c r="E5194" s="182"/>
      <c r="F5194" s="183"/>
    </row>
    <row r="5195" spans="2:6" s="6" customFormat="1">
      <c r="B5195" s="181"/>
      <c r="C5195" s="181"/>
      <c r="D5195" s="181"/>
      <c r="E5195" s="182"/>
      <c r="F5195" s="183"/>
    </row>
    <row r="5196" spans="2:6" s="6" customFormat="1">
      <c r="B5196" s="181"/>
      <c r="C5196" s="181"/>
      <c r="D5196" s="181"/>
      <c r="E5196" s="182"/>
      <c r="F5196" s="183"/>
    </row>
    <row r="5197" spans="2:6" s="6" customFormat="1">
      <c r="B5197" s="181"/>
      <c r="C5197" s="181"/>
      <c r="D5197" s="181"/>
      <c r="E5197" s="182"/>
      <c r="F5197" s="183"/>
    </row>
    <row r="5198" spans="2:6" s="6" customFormat="1">
      <c r="B5198" s="181"/>
      <c r="C5198" s="181"/>
      <c r="D5198" s="181"/>
      <c r="E5198" s="182"/>
      <c r="F5198" s="183"/>
    </row>
    <row r="5199" spans="2:6" s="6" customFormat="1">
      <c r="B5199" s="181"/>
      <c r="C5199" s="181"/>
      <c r="D5199" s="181"/>
      <c r="E5199" s="182"/>
      <c r="F5199" s="183"/>
    </row>
    <row r="5200" spans="2:6" s="6" customFormat="1">
      <c r="B5200" s="181"/>
      <c r="C5200" s="181"/>
      <c r="D5200" s="181"/>
      <c r="E5200" s="182"/>
      <c r="F5200" s="183"/>
    </row>
    <row r="5201" spans="2:6" s="6" customFormat="1">
      <c r="B5201" s="181"/>
      <c r="C5201" s="181"/>
      <c r="D5201" s="181"/>
      <c r="E5201" s="182"/>
      <c r="F5201" s="183"/>
    </row>
    <row r="5202" spans="2:6" s="6" customFormat="1">
      <c r="B5202" s="181"/>
      <c r="C5202" s="181"/>
      <c r="D5202" s="181"/>
      <c r="E5202" s="182"/>
      <c r="F5202" s="183"/>
    </row>
    <row r="5203" spans="2:6" s="6" customFormat="1">
      <c r="B5203" s="181"/>
      <c r="C5203" s="181"/>
      <c r="D5203" s="181"/>
      <c r="E5203" s="182"/>
      <c r="F5203" s="183"/>
    </row>
    <row r="5204" spans="2:6" s="6" customFormat="1">
      <c r="B5204" s="181"/>
      <c r="C5204" s="181"/>
      <c r="D5204" s="181"/>
      <c r="E5204" s="182"/>
      <c r="F5204" s="183"/>
    </row>
    <row r="5205" spans="2:6" s="6" customFormat="1">
      <c r="B5205" s="181"/>
      <c r="C5205" s="181"/>
      <c r="D5205" s="181"/>
      <c r="E5205" s="182"/>
      <c r="F5205" s="183"/>
    </row>
    <row r="5206" spans="2:6" s="6" customFormat="1">
      <c r="B5206" s="181"/>
      <c r="C5206" s="181"/>
      <c r="D5206" s="181"/>
      <c r="E5206" s="182"/>
      <c r="F5206" s="183"/>
    </row>
    <row r="5207" spans="2:6" s="6" customFormat="1">
      <c r="B5207" s="181"/>
      <c r="C5207" s="181"/>
      <c r="D5207" s="181"/>
      <c r="E5207" s="182"/>
      <c r="F5207" s="183"/>
    </row>
    <row r="5208" spans="2:6" s="6" customFormat="1">
      <c r="B5208" s="181"/>
      <c r="C5208" s="181"/>
      <c r="D5208" s="181"/>
      <c r="E5208" s="182"/>
      <c r="F5208" s="183"/>
    </row>
    <row r="5209" spans="2:6" s="6" customFormat="1">
      <c r="B5209" s="181"/>
      <c r="C5209" s="181"/>
      <c r="D5209" s="181"/>
      <c r="E5209" s="182"/>
      <c r="F5209" s="183"/>
    </row>
    <row r="5210" spans="2:6" s="6" customFormat="1">
      <c r="B5210" s="181"/>
      <c r="C5210" s="181"/>
      <c r="D5210" s="181"/>
      <c r="E5210" s="182"/>
      <c r="F5210" s="183"/>
    </row>
    <row r="5211" spans="2:6" s="6" customFormat="1">
      <c r="B5211" s="181"/>
      <c r="C5211" s="181"/>
      <c r="D5211" s="181"/>
      <c r="E5211" s="182"/>
      <c r="F5211" s="183"/>
    </row>
    <row r="5212" spans="2:6" s="6" customFormat="1">
      <c r="B5212" s="181"/>
      <c r="C5212" s="181"/>
      <c r="D5212" s="181"/>
      <c r="E5212" s="182"/>
      <c r="F5212" s="183"/>
    </row>
    <row r="5213" spans="2:6" s="6" customFormat="1">
      <c r="B5213" s="181"/>
      <c r="C5213" s="181"/>
      <c r="D5213" s="181"/>
      <c r="E5213" s="182"/>
      <c r="F5213" s="183"/>
    </row>
    <row r="5214" spans="2:6" s="6" customFormat="1">
      <c r="B5214" s="181"/>
      <c r="C5214" s="181"/>
      <c r="D5214" s="181"/>
      <c r="E5214" s="182"/>
      <c r="F5214" s="183"/>
    </row>
    <row r="5215" spans="2:6" s="6" customFormat="1">
      <c r="B5215" s="181"/>
      <c r="C5215" s="181"/>
      <c r="D5215" s="181"/>
      <c r="E5215" s="182"/>
      <c r="F5215" s="183"/>
    </row>
    <row r="5216" spans="2:6" s="6" customFormat="1">
      <c r="B5216" s="181"/>
      <c r="C5216" s="181"/>
      <c r="D5216" s="181"/>
      <c r="E5216" s="182"/>
      <c r="F5216" s="183"/>
    </row>
    <row r="5217" spans="2:6" s="6" customFormat="1">
      <c r="B5217" s="181"/>
      <c r="C5217" s="181"/>
      <c r="D5217" s="181"/>
      <c r="E5217" s="182"/>
      <c r="F5217" s="183"/>
    </row>
    <row r="5218" spans="2:6" s="6" customFormat="1">
      <c r="B5218" s="181"/>
      <c r="C5218" s="181"/>
      <c r="D5218" s="181"/>
      <c r="E5218" s="182"/>
      <c r="F5218" s="183"/>
    </row>
    <row r="5219" spans="2:6" s="6" customFormat="1">
      <c r="B5219" s="181"/>
      <c r="C5219" s="181"/>
      <c r="D5219" s="181"/>
      <c r="E5219" s="182"/>
      <c r="F5219" s="183"/>
    </row>
    <row r="5220" spans="2:6" s="6" customFormat="1">
      <c r="B5220" s="181"/>
      <c r="C5220" s="181"/>
      <c r="D5220" s="181"/>
      <c r="E5220" s="182"/>
      <c r="F5220" s="183"/>
    </row>
    <row r="5221" spans="2:6" s="6" customFormat="1">
      <c r="B5221" s="181"/>
      <c r="C5221" s="181"/>
      <c r="D5221" s="181"/>
      <c r="E5221" s="182"/>
      <c r="F5221" s="183"/>
    </row>
    <row r="5222" spans="2:6" s="6" customFormat="1">
      <c r="B5222" s="181"/>
      <c r="C5222" s="181"/>
      <c r="D5222" s="181"/>
      <c r="E5222" s="182"/>
      <c r="F5222" s="183"/>
    </row>
    <row r="5223" spans="2:6" s="6" customFormat="1">
      <c r="B5223" s="181"/>
      <c r="C5223" s="181"/>
      <c r="D5223" s="181"/>
      <c r="E5223" s="182"/>
      <c r="F5223" s="183"/>
    </row>
    <row r="5224" spans="2:6" s="6" customFormat="1">
      <c r="B5224" s="181"/>
      <c r="C5224" s="181"/>
      <c r="D5224" s="181"/>
      <c r="E5224" s="182"/>
      <c r="F5224" s="183"/>
    </row>
    <row r="5225" spans="2:6" s="6" customFormat="1">
      <c r="B5225" s="181"/>
      <c r="C5225" s="181"/>
      <c r="D5225" s="181"/>
      <c r="E5225" s="182"/>
      <c r="F5225" s="183"/>
    </row>
    <row r="5226" spans="2:6" s="6" customFormat="1">
      <c r="B5226" s="181"/>
      <c r="C5226" s="181"/>
      <c r="D5226" s="181"/>
      <c r="E5226" s="182"/>
      <c r="F5226" s="183"/>
    </row>
    <row r="5227" spans="2:6" s="6" customFormat="1">
      <c r="B5227" s="181"/>
      <c r="C5227" s="181"/>
      <c r="D5227" s="181"/>
      <c r="E5227" s="182"/>
      <c r="F5227" s="183"/>
    </row>
    <row r="5228" spans="2:6" s="6" customFormat="1">
      <c r="B5228" s="181"/>
      <c r="C5228" s="181"/>
      <c r="D5228" s="181"/>
      <c r="E5228" s="182"/>
      <c r="F5228" s="183"/>
    </row>
    <row r="5229" spans="2:6" s="6" customFormat="1">
      <c r="B5229" s="181"/>
      <c r="C5229" s="181"/>
      <c r="D5229" s="181"/>
      <c r="E5229" s="182"/>
      <c r="F5229" s="183"/>
    </row>
    <row r="5230" spans="2:6" s="6" customFormat="1">
      <c r="B5230" s="181"/>
      <c r="C5230" s="181"/>
      <c r="D5230" s="181"/>
      <c r="E5230" s="182"/>
      <c r="F5230" s="183"/>
    </row>
    <row r="5231" spans="2:6" s="6" customFormat="1">
      <c r="B5231" s="181"/>
      <c r="C5231" s="181"/>
      <c r="D5231" s="181"/>
      <c r="E5231" s="182"/>
      <c r="F5231" s="183"/>
    </row>
    <row r="5232" spans="2:6" s="6" customFormat="1">
      <c r="B5232" s="181"/>
      <c r="C5232" s="181"/>
      <c r="D5232" s="181"/>
      <c r="E5232" s="182"/>
      <c r="F5232" s="183"/>
    </row>
    <row r="5233" spans="2:6" s="6" customFormat="1">
      <c r="B5233" s="181"/>
      <c r="C5233" s="181"/>
      <c r="D5233" s="181"/>
      <c r="E5233" s="182"/>
      <c r="F5233" s="183"/>
    </row>
    <row r="5234" spans="2:6" s="6" customFormat="1">
      <c r="B5234" s="181"/>
      <c r="C5234" s="181"/>
      <c r="D5234" s="181"/>
      <c r="E5234" s="182"/>
      <c r="F5234" s="183"/>
    </row>
    <row r="5235" spans="2:6" s="6" customFormat="1">
      <c r="B5235" s="181"/>
      <c r="C5235" s="181"/>
      <c r="D5235" s="181"/>
      <c r="E5235" s="182"/>
      <c r="F5235" s="183"/>
    </row>
    <row r="5236" spans="2:6" s="6" customFormat="1">
      <c r="B5236" s="181"/>
      <c r="C5236" s="181"/>
      <c r="D5236" s="181"/>
      <c r="E5236" s="182"/>
      <c r="F5236" s="183"/>
    </row>
    <row r="5237" spans="2:6" s="6" customFormat="1">
      <c r="B5237" s="181"/>
      <c r="C5237" s="181"/>
      <c r="D5237" s="181"/>
      <c r="E5237" s="182"/>
      <c r="F5237" s="183"/>
    </row>
    <row r="5238" spans="2:6" s="6" customFormat="1">
      <c r="B5238" s="181"/>
      <c r="C5238" s="181"/>
      <c r="D5238" s="181"/>
      <c r="E5238" s="182"/>
      <c r="F5238" s="183"/>
    </row>
    <row r="5239" spans="2:6" s="6" customFormat="1">
      <c r="B5239" s="181"/>
      <c r="C5239" s="181"/>
      <c r="D5239" s="181"/>
      <c r="E5239" s="182"/>
      <c r="F5239" s="183"/>
    </row>
    <row r="5240" spans="2:6" s="6" customFormat="1">
      <c r="B5240" s="181"/>
      <c r="C5240" s="181"/>
      <c r="D5240" s="181"/>
      <c r="E5240" s="182"/>
      <c r="F5240" s="183"/>
    </row>
    <row r="5241" spans="2:6" s="6" customFormat="1">
      <c r="B5241" s="181"/>
      <c r="C5241" s="181"/>
      <c r="D5241" s="181"/>
      <c r="E5241" s="182"/>
      <c r="F5241" s="183"/>
    </row>
    <row r="5242" spans="2:6" s="6" customFormat="1">
      <c r="B5242" s="181"/>
      <c r="C5242" s="181"/>
      <c r="D5242" s="181"/>
      <c r="E5242" s="182"/>
      <c r="F5242" s="183"/>
    </row>
    <row r="5243" spans="2:6" s="6" customFormat="1">
      <c r="B5243" s="181"/>
      <c r="C5243" s="181"/>
      <c r="D5243" s="181"/>
      <c r="E5243" s="182"/>
      <c r="F5243" s="183"/>
    </row>
    <row r="5244" spans="2:6" s="6" customFormat="1">
      <c r="B5244" s="181"/>
      <c r="C5244" s="181"/>
      <c r="D5244" s="181"/>
      <c r="E5244" s="182"/>
      <c r="F5244" s="183"/>
    </row>
    <row r="5245" spans="2:6" s="6" customFormat="1">
      <c r="B5245" s="181"/>
      <c r="C5245" s="181"/>
      <c r="D5245" s="181"/>
      <c r="E5245" s="182"/>
      <c r="F5245" s="183"/>
    </row>
    <row r="5246" spans="2:6" s="6" customFormat="1">
      <c r="B5246" s="181"/>
      <c r="C5246" s="181"/>
      <c r="D5246" s="181"/>
      <c r="E5246" s="182"/>
      <c r="F5246" s="183"/>
    </row>
    <row r="5247" spans="2:6" s="6" customFormat="1">
      <c r="B5247" s="181"/>
      <c r="C5247" s="181"/>
      <c r="D5247" s="181"/>
      <c r="E5247" s="182"/>
      <c r="F5247" s="183"/>
    </row>
    <row r="5248" spans="2:6" s="6" customFormat="1">
      <c r="B5248" s="181"/>
      <c r="C5248" s="181"/>
      <c r="D5248" s="181"/>
      <c r="E5248" s="182"/>
      <c r="F5248" s="183"/>
    </row>
    <row r="5249" spans="2:6" s="6" customFormat="1">
      <c r="B5249" s="181"/>
      <c r="C5249" s="181"/>
      <c r="D5249" s="181"/>
      <c r="E5249" s="182"/>
      <c r="F5249" s="183"/>
    </row>
    <row r="5250" spans="2:6" s="6" customFormat="1">
      <c r="B5250" s="181"/>
      <c r="C5250" s="181"/>
      <c r="D5250" s="181"/>
      <c r="E5250" s="182"/>
      <c r="F5250" s="183"/>
    </row>
    <row r="5251" spans="2:6" s="6" customFormat="1">
      <c r="B5251" s="181"/>
      <c r="C5251" s="181"/>
      <c r="D5251" s="181"/>
      <c r="E5251" s="182"/>
      <c r="F5251" s="183"/>
    </row>
    <row r="5252" spans="2:6" s="6" customFormat="1">
      <c r="B5252" s="181"/>
      <c r="C5252" s="181"/>
      <c r="D5252" s="181"/>
      <c r="E5252" s="182"/>
      <c r="F5252" s="183"/>
    </row>
    <row r="5253" spans="2:6" s="6" customFormat="1">
      <c r="B5253" s="181"/>
      <c r="C5253" s="181"/>
      <c r="D5253" s="181"/>
      <c r="E5253" s="182"/>
      <c r="F5253" s="183"/>
    </row>
    <row r="5254" spans="2:6" s="6" customFormat="1">
      <c r="B5254" s="181"/>
      <c r="C5254" s="181"/>
      <c r="D5254" s="181"/>
      <c r="E5254" s="182"/>
      <c r="F5254" s="183"/>
    </row>
    <row r="5255" spans="2:6" s="6" customFormat="1">
      <c r="B5255" s="181"/>
      <c r="C5255" s="181"/>
      <c r="D5255" s="181"/>
      <c r="E5255" s="182"/>
      <c r="F5255" s="183"/>
    </row>
    <row r="5256" spans="2:6" s="6" customFormat="1">
      <c r="B5256" s="181"/>
      <c r="C5256" s="181"/>
      <c r="D5256" s="181"/>
      <c r="E5256" s="182"/>
      <c r="F5256" s="183"/>
    </row>
    <row r="5257" spans="2:6" s="6" customFormat="1">
      <c r="B5257" s="181"/>
      <c r="C5257" s="181"/>
      <c r="D5257" s="181"/>
      <c r="E5257" s="182"/>
      <c r="F5257" s="183"/>
    </row>
    <row r="5258" spans="2:6" s="6" customFormat="1">
      <c r="B5258" s="181"/>
      <c r="C5258" s="181"/>
      <c r="D5258" s="181"/>
      <c r="E5258" s="182"/>
      <c r="F5258" s="183"/>
    </row>
    <row r="5259" spans="2:6" s="6" customFormat="1">
      <c r="B5259" s="181"/>
      <c r="C5259" s="181"/>
      <c r="D5259" s="181"/>
      <c r="E5259" s="182"/>
      <c r="F5259" s="183"/>
    </row>
    <row r="5260" spans="2:6" s="6" customFormat="1">
      <c r="B5260" s="181"/>
      <c r="C5260" s="181"/>
      <c r="D5260" s="181"/>
      <c r="E5260" s="182"/>
      <c r="F5260" s="183"/>
    </row>
    <row r="5261" spans="2:6" s="6" customFormat="1">
      <c r="B5261" s="181"/>
      <c r="C5261" s="181"/>
      <c r="D5261" s="181"/>
      <c r="E5261" s="182"/>
      <c r="F5261" s="183"/>
    </row>
    <row r="5262" spans="2:6" s="6" customFormat="1">
      <c r="B5262" s="181"/>
      <c r="C5262" s="181"/>
      <c r="D5262" s="181"/>
      <c r="E5262" s="182"/>
      <c r="F5262" s="183"/>
    </row>
    <row r="5263" spans="2:6" s="6" customFormat="1">
      <c r="B5263" s="181"/>
      <c r="C5263" s="181"/>
      <c r="D5263" s="181"/>
      <c r="E5263" s="182"/>
      <c r="F5263" s="183"/>
    </row>
    <row r="5264" spans="2:6" s="6" customFormat="1">
      <c r="B5264" s="181"/>
      <c r="C5264" s="181"/>
      <c r="D5264" s="181"/>
      <c r="E5264" s="182"/>
      <c r="F5264" s="183"/>
    </row>
    <row r="5265" spans="2:6" s="6" customFormat="1">
      <c r="B5265" s="181"/>
      <c r="C5265" s="181"/>
      <c r="D5265" s="181"/>
      <c r="E5265" s="182"/>
      <c r="F5265" s="183"/>
    </row>
    <row r="5266" spans="2:6" s="6" customFormat="1">
      <c r="B5266" s="181"/>
      <c r="C5266" s="181"/>
      <c r="D5266" s="181"/>
      <c r="E5266" s="182"/>
      <c r="F5266" s="183"/>
    </row>
    <row r="5267" spans="2:6" s="6" customFormat="1">
      <c r="B5267" s="181"/>
      <c r="C5267" s="181"/>
      <c r="D5267" s="181"/>
      <c r="E5267" s="182"/>
      <c r="F5267" s="183"/>
    </row>
    <row r="5268" spans="2:6" s="6" customFormat="1">
      <c r="B5268" s="181"/>
      <c r="C5268" s="181"/>
      <c r="D5268" s="181"/>
      <c r="E5268" s="182"/>
      <c r="F5268" s="183"/>
    </row>
    <row r="5269" spans="2:6" s="6" customFormat="1">
      <c r="B5269" s="181"/>
      <c r="C5269" s="181"/>
      <c r="D5269" s="181"/>
      <c r="E5269" s="182"/>
      <c r="F5269" s="183"/>
    </row>
    <row r="5270" spans="2:6" s="6" customFormat="1">
      <c r="B5270" s="181"/>
      <c r="C5270" s="181"/>
      <c r="D5270" s="181"/>
      <c r="E5270" s="182"/>
      <c r="F5270" s="183"/>
    </row>
    <row r="5271" spans="2:6" s="6" customFormat="1">
      <c r="B5271" s="181"/>
      <c r="C5271" s="181"/>
      <c r="D5271" s="181"/>
      <c r="E5271" s="182"/>
      <c r="F5271" s="183"/>
    </row>
    <row r="5272" spans="2:6" s="6" customFormat="1">
      <c r="B5272" s="181"/>
      <c r="C5272" s="181"/>
      <c r="D5272" s="181"/>
      <c r="E5272" s="182"/>
      <c r="F5272" s="183"/>
    </row>
    <row r="5273" spans="2:6" s="6" customFormat="1">
      <c r="B5273" s="181"/>
      <c r="C5273" s="181"/>
      <c r="D5273" s="181"/>
      <c r="E5273" s="182"/>
      <c r="F5273" s="183"/>
    </row>
    <row r="5274" spans="2:6" s="6" customFormat="1">
      <c r="B5274" s="181"/>
      <c r="C5274" s="181"/>
      <c r="D5274" s="181"/>
      <c r="E5274" s="182"/>
      <c r="F5274" s="183"/>
    </row>
    <row r="5275" spans="2:6" s="6" customFormat="1">
      <c r="B5275" s="181"/>
      <c r="C5275" s="181"/>
      <c r="D5275" s="181"/>
      <c r="E5275" s="182"/>
      <c r="F5275" s="183"/>
    </row>
    <row r="5276" spans="2:6" s="6" customFormat="1">
      <c r="B5276" s="181"/>
      <c r="C5276" s="181"/>
      <c r="D5276" s="181"/>
      <c r="E5276" s="182"/>
      <c r="F5276" s="183"/>
    </row>
    <row r="5277" spans="2:6" s="6" customFormat="1">
      <c r="B5277" s="181"/>
      <c r="C5277" s="181"/>
      <c r="D5277" s="181"/>
      <c r="E5277" s="182"/>
      <c r="F5277" s="183"/>
    </row>
    <row r="5278" spans="2:6" s="6" customFormat="1">
      <c r="B5278" s="181"/>
      <c r="C5278" s="181"/>
      <c r="D5278" s="181"/>
      <c r="E5278" s="182"/>
      <c r="F5278" s="183"/>
    </row>
    <row r="5279" spans="2:6" s="6" customFormat="1">
      <c r="B5279" s="181"/>
      <c r="C5279" s="181"/>
      <c r="D5279" s="181"/>
      <c r="E5279" s="182"/>
      <c r="F5279" s="183"/>
    </row>
    <row r="5280" spans="2:6" s="6" customFormat="1">
      <c r="B5280" s="181"/>
      <c r="C5280" s="181"/>
      <c r="D5280" s="181"/>
      <c r="E5280" s="182"/>
      <c r="F5280" s="183"/>
    </row>
    <row r="5281" spans="2:6" s="6" customFormat="1">
      <c r="B5281" s="181"/>
      <c r="C5281" s="181"/>
      <c r="D5281" s="181"/>
      <c r="E5281" s="182"/>
      <c r="F5281" s="183"/>
    </row>
    <row r="5282" spans="2:6" s="6" customFormat="1">
      <c r="B5282" s="181"/>
      <c r="C5282" s="181"/>
      <c r="D5282" s="181"/>
      <c r="E5282" s="182"/>
      <c r="F5282" s="183"/>
    </row>
    <row r="5283" spans="2:6" s="6" customFormat="1">
      <c r="B5283" s="181"/>
      <c r="C5283" s="181"/>
      <c r="D5283" s="181"/>
      <c r="E5283" s="182"/>
      <c r="F5283" s="183"/>
    </row>
    <row r="5284" spans="2:6" s="6" customFormat="1">
      <c r="B5284" s="181"/>
      <c r="C5284" s="181"/>
      <c r="D5284" s="181"/>
      <c r="E5284" s="182"/>
      <c r="F5284" s="183"/>
    </row>
    <row r="5285" spans="2:6" s="6" customFormat="1">
      <c r="B5285" s="181"/>
      <c r="C5285" s="181"/>
      <c r="D5285" s="181"/>
      <c r="E5285" s="182"/>
      <c r="F5285" s="183"/>
    </row>
    <row r="5286" spans="2:6" s="6" customFormat="1">
      <c r="B5286" s="181"/>
      <c r="C5286" s="181"/>
      <c r="D5286" s="181"/>
      <c r="E5286" s="182"/>
      <c r="F5286" s="183"/>
    </row>
    <row r="5287" spans="2:6" s="6" customFormat="1">
      <c r="B5287" s="181"/>
      <c r="C5287" s="181"/>
      <c r="D5287" s="181"/>
      <c r="E5287" s="182"/>
      <c r="F5287" s="183"/>
    </row>
    <row r="5288" spans="2:6" s="6" customFormat="1">
      <c r="B5288" s="181"/>
      <c r="C5288" s="181"/>
      <c r="D5288" s="181"/>
      <c r="E5288" s="182"/>
      <c r="F5288" s="183"/>
    </row>
    <row r="5289" spans="2:6" s="6" customFormat="1">
      <c r="B5289" s="181"/>
      <c r="C5289" s="181"/>
      <c r="D5289" s="181"/>
      <c r="E5289" s="182"/>
      <c r="F5289" s="183"/>
    </row>
    <row r="5290" spans="2:6" s="6" customFormat="1">
      <c r="B5290" s="181"/>
      <c r="C5290" s="181"/>
      <c r="D5290" s="181"/>
      <c r="E5290" s="182"/>
      <c r="F5290" s="183"/>
    </row>
    <row r="5291" spans="2:6" s="6" customFormat="1">
      <c r="B5291" s="181"/>
      <c r="C5291" s="181"/>
      <c r="D5291" s="181"/>
      <c r="E5291" s="182"/>
      <c r="F5291" s="183"/>
    </row>
    <row r="5292" spans="2:6" s="6" customFormat="1">
      <c r="B5292" s="181"/>
      <c r="C5292" s="181"/>
      <c r="D5292" s="181"/>
      <c r="E5292" s="182"/>
      <c r="F5292" s="183"/>
    </row>
    <row r="5293" spans="2:6" s="6" customFormat="1">
      <c r="B5293" s="181"/>
      <c r="C5293" s="181"/>
      <c r="D5293" s="181"/>
      <c r="E5293" s="182"/>
      <c r="F5293" s="183"/>
    </row>
    <row r="5294" spans="2:6" s="6" customFormat="1">
      <c r="B5294" s="181"/>
      <c r="C5294" s="181"/>
      <c r="D5294" s="181"/>
      <c r="E5294" s="182"/>
      <c r="F5294" s="183"/>
    </row>
    <row r="5295" spans="2:6" s="6" customFormat="1">
      <c r="B5295" s="181"/>
      <c r="C5295" s="181"/>
      <c r="D5295" s="181"/>
      <c r="E5295" s="182"/>
      <c r="F5295" s="183"/>
    </row>
    <row r="5296" spans="2:6" s="6" customFormat="1">
      <c r="B5296" s="181"/>
      <c r="C5296" s="181"/>
      <c r="D5296" s="181"/>
      <c r="E5296" s="182"/>
      <c r="F5296" s="183"/>
    </row>
    <row r="5297" spans="2:6" s="6" customFormat="1">
      <c r="B5297" s="181"/>
      <c r="C5297" s="181"/>
      <c r="D5297" s="181"/>
      <c r="E5297" s="182"/>
      <c r="F5297" s="183"/>
    </row>
    <row r="5298" spans="2:6" s="6" customFormat="1">
      <c r="B5298" s="181"/>
      <c r="C5298" s="181"/>
      <c r="D5298" s="181"/>
      <c r="E5298" s="182"/>
      <c r="F5298" s="183"/>
    </row>
    <row r="5299" spans="2:6" s="6" customFormat="1">
      <c r="B5299" s="181"/>
      <c r="C5299" s="181"/>
      <c r="D5299" s="181"/>
      <c r="E5299" s="182"/>
      <c r="F5299" s="183"/>
    </row>
    <row r="5300" spans="2:6" s="6" customFormat="1">
      <c r="B5300" s="181"/>
      <c r="C5300" s="181"/>
      <c r="D5300" s="181"/>
      <c r="E5300" s="182"/>
      <c r="F5300" s="183"/>
    </row>
    <row r="5301" spans="2:6" s="6" customFormat="1">
      <c r="B5301" s="181"/>
      <c r="C5301" s="181"/>
      <c r="D5301" s="181"/>
      <c r="E5301" s="182"/>
      <c r="F5301" s="183"/>
    </row>
    <row r="5302" spans="2:6" s="6" customFormat="1">
      <c r="B5302" s="181"/>
      <c r="C5302" s="181"/>
      <c r="D5302" s="181"/>
      <c r="E5302" s="182"/>
      <c r="F5302" s="183"/>
    </row>
    <row r="5303" spans="2:6" s="6" customFormat="1">
      <c r="B5303" s="181"/>
      <c r="C5303" s="181"/>
      <c r="D5303" s="181"/>
      <c r="E5303" s="182"/>
      <c r="F5303" s="183"/>
    </row>
    <row r="5304" spans="2:6" s="6" customFormat="1">
      <c r="B5304" s="181"/>
      <c r="C5304" s="181"/>
      <c r="D5304" s="181"/>
      <c r="E5304" s="182"/>
      <c r="F5304" s="183"/>
    </row>
    <row r="5305" spans="2:6" s="6" customFormat="1">
      <c r="B5305" s="181"/>
      <c r="C5305" s="181"/>
      <c r="D5305" s="181"/>
      <c r="E5305" s="182"/>
      <c r="F5305" s="183"/>
    </row>
    <row r="5306" spans="2:6" s="6" customFormat="1">
      <c r="B5306" s="181"/>
      <c r="C5306" s="181"/>
      <c r="D5306" s="181"/>
      <c r="E5306" s="182"/>
      <c r="F5306" s="183"/>
    </row>
    <row r="5307" spans="2:6" s="6" customFormat="1">
      <c r="B5307" s="181"/>
      <c r="C5307" s="181"/>
      <c r="D5307" s="181"/>
      <c r="E5307" s="182"/>
      <c r="F5307" s="183"/>
    </row>
    <row r="5308" spans="2:6" s="6" customFormat="1">
      <c r="B5308" s="181"/>
      <c r="C5308" s="181"/>
      <c r="D5308" s="181"/>
      <c r="E5308" s="182"/>
      <c r="F5308" s="183"/>
    </row>
    <row r="5309" spans="2:6" s="6" customFormat="1">
      <c r="B5309" s="181"/>
      <c r="C5309" s="181"/>
      <c r="D5309" s="181"/>
      <c r="E5309" s="182"/>
      <c r="F5309" s="183"/>
    </row>
    <row r="5310" spans="2:6" s="6" customFormat="1">
      <c r="B5310" s="181"/>
      <c r="C5310" s="181"/>
      <c r="D5310" s="181"/>
      <c r="E5310" s="182"/>
      <c r="F5310" s="183"/>
    </row>
    <row r="5311" spans="2:6" s="6" customFormat="1">
      <c r="B5311" s="181"/>
      <c r="C5311" s="181"/>
      <c r="D5311" s="181"/>
      <c r="E5311" s="182"/>
      <c r="F5311" s="183"/>
    </row>
    <row r="5312" spans="2:6" s="6" customFormat="1">
      <c r="B5312" s="181"/>
      <c r="C5312" s="181"/>
      <c r="D5312" s="181"/>
      <c r="E5312" s="182"/>
      <c r="F5312" s="183"/>
    </row>
    <row r="5313" spans="2:6" s="6" customFormat="1">
      <c r="B5313" s="181"/>
      <c r="C5313" s="181"/>
      <c r="D5313" s="181"/>
      <c r="E5313" s="182"/>
      <c r="F5313" s="183"/>
    </row>
    <row r="5314" spans="2:6" s="6" customFormat="1">
      <c r="B5314" s="181"/>
      <c r="C5314" s="181"/>
      <c r="D5314" s="181"/>
      <c r="E5314" s="182"/>
      <c r="F5314" s="183"/>
    </row>
    <row r="5315" spans="2:6" s="6" customFormat="1">
      <c r="B5315" s="181"/>
      <c r="C5315" s="181"/>
      <c r="D5315" s="181"/>
      <c r="E5315" s="182"/>
      <c r="F5315" s="183"/>
    </row>
    <row r="5316" spans="2:6" s="6" customFormat="1">
      <c r="B5316" s="181"/>
      <c r="C5316" s="181"/>
      <c r="D5316" s="181"/>
      <c r="E5316" s="182"/>
      <c r="F5316" s="183"/>
    </row>
    <row r="5317" spans="2:6" s="6" customFormat="1">
      <c r="B5317" s="181"/>
      <c r="C5317" s="181"/>
      <c r="D5317" s="181"/>
      <c r="E5317" s="182"/>
      <c r="F5317" s="183"/>
    </row>
    <row r="5318" spans="2:6" s="6" customFormat="1">
      <c r="B5318" s="181"/>
      <c r="C5318" s="181"/>
      <c r="D5318" s="181"/>
      <c r="E5318" s="182"/>
      <c r="F5318" s="183"/>
    </row>
    <row r="5319" spans="2:6" s="6" customFormat="1">
      <c r="B5319" s="181"/>
      <c r="C5319" s="181"/>
      <c r="D5319" s="181"/>
      <c r="E5319" s="182"/>
      <c r="F5319" s="183"/>
    </row>
    <row r="5320" spans="2:6" s="6" customFormat="1">
      <c r="B5320" s="181"/>
      <c r="C5320" s="181"/>
      <c r="D5320" s="181"/>
      <c r="E5320" s="182"/>
      <c r="F5320" s="183"/>
    </row>
    <row r="5321" spans="2:6" s="6" customFormat="1">
      <c r="B5321" s="181"/>
      <c r="C5321" s="181"/>
      <c r="D5321" s="181"/>
      <c r="E5321" s="182"/>
      <c r="F5321" s="183"/>
    </row>
    <row r="5322" spans="2:6" s="6" customFormat="1">
      <c r="B5322" s="181"/>
      <c r="C5322" s="181"/>
      <c r="D5322" s="181"/>
      <c r="E5322" s="182"/>
      <c r="F5322" s="183"/>
    </row>
    <row r="5323" spans="2:6" s="6" customFormat="1">
      <c r="B5323" s="181"/>
      <c r="C5323" s="181"/>
      <c r="D5323" s="181"/>
      <c r="E5323" s="182"/>
      <c r="F5323" s="183"/>
    </row>
    <row r="5324" spans="2:6" s="6" customFormat="1">
      <c r="B5324" s="181"/>
      <c r="C5324" s="181"/>
      <c r="D5324" s="181"/>
      <c r="E5324" s="182"/>
      <c r="F5324" s="183"/>
    </row>
    <row r="5325" spans="2:6" s="6" customFormat="1">
      <c r="B5325" s="181"/>
      <c r="C5325" s="181"/>
      <c r="D5325" s="181"/>
      <c r="E5325" s="182"/>
      <c r="F5325" s="183"/>
    </row>
    <row r="5326" spans="2:6" s="6" customFormat="1">
      <c r="B5326" s="181"/>
      <c r="C5326" s="181"/>
      <c r="D5326" s="181"/>
      <c r="E5326" s="182"/>
      <c r="F5326" s="183"/>
    </row>
    <row r="5327" spans="2:6" s="6" customFormat="1">
      <c r="B5327" s="181"/>
      <c r="C5327" s="181"/>
      <c r="D5327" s="181"/>
      <c r="E5327" s="182"/>
      <c r="F5327" s="183"/>
    </row>
    <row r="5328" spans="2:6" s="6" customFormat="1">
      <c r="B5328" s="181"/>
      <c r="C5328" s="181"/>
      <c r="D5328" s="181"/>
      <c r="E5328" s="182"/>
      <c r="F5328" s="183"/>
    </row>
    <row r="5329" spans="2:6" s="6" customFormat="1">
      <c r="B5329" s="181"/>
      <c r="C5329" s="181"/>
      <c r="D5329" s="181"/>
      <c r="E5329" s="182"/>
      <c r="F5329" s="183"/>
    </row>
    <row r="5330" spans="2:6" s="6" customFormat="1">
      <c r="B5330" s="181"/>
      <c r="C5330" s="181"/>
      <c r="D5330" s="181"/>
      <c r="E5330" s="182"/>
      <c r="F5330" s="183"/>
    </row>
    <row r="5331" spans="2:6" s="6" customFormat="1">
      <c r="B5331" s="181"/>
      <c r="C5331" s="181"/>
      <c r="D5331" s="181"/>
      <c r="E5331" s="182"/>
      <c r="F5331" s="183"/>
    </row>
    <row r="5332" spans="2:6" s="6" customFormat="1">
      <c r="B5332" s="181"/>
      <c r="C5332" s="181"/>
      <c r="D5332" s="181"/>
      <c r="E5332" s="182"/>
      <c r="F5332" s="183"/>
    </row>
    <row r="5333" spans="2:6" s="6" customFormat="1">
      <c r="B5333" s="181"/>
      <c r="C5333" s="181"/>
      <c r="D5333" s="181"/>
      <c r="E5333" s="182"/>
      <c r="F5333" s="183"/>
    </row>
    <row r="5334" spans="2:6" s="6" customFormat="1">
      <c r="B5334" s="181"/>
      <c r="C5334" s="181"/>
      <c r="D5334" s="181"/>
      <c r="E5334" s="182"/>
      <c r="F5334" s="183"/>
    </row>
    <row r="5335" spans="2:6" s="6" customFormat="1">
      <c r="B5335" s="181"/>
      <c r="C5335" s="181"/>
      <c r="D5335" s="181"/>
      <c r="E5335" s="182"/>
      <c r="F5335" s="183"/>
    </row>
    <row r="5336" spans="2:6" s="6" customFormat="1">
      <c r="B5336" s="181"/>
      <c r="C5336" s="181"/>
      <c r="D5336" s="181"/>
      <c r="E5336" s="182"/>
      <c r="F5336" s="183"/>
    </row>
    <row r="5337" spans="2:6" s="6" customFormat="1">
      <c r="B5337" s="181"/>
      <c r="C5337" s="181"/>
      <c r="D5337" s="181"/>
      <c r="E5337" s="182"/>
      <c r="F5337" s="183"/>
    </row>
    <row r="5338" spans="2:6" s="6" customFormat="1">
      <c r="B5338" s="181"/>
      <c r="C5338" s="181"/>
      <c r="D5338" s="181"/>
      <c r="E5338" s="182"/>
      <c r="F5338" s="183"/>
    </row>
    <row r="5339" spans="2:6" s="6" customFormat="1">
      <c r="B5339" s="181"/>
      <c r="C5339" s="181"/>
      <c r="D5339" s="181"/>
      <c r="E5339" s="182"/>
      <c r="F5339" s="183"/>
    </row>
    <row r="5340" spans="2:6" s="6" customFormat="1">
      <c r="B5340" s="181"/>
      <c r="C5340" s="181"/>
      <c r="D5340" s="181"/>
      <c r="E5340" s="182"/>
      <c r="F5340" s="183"/>
    </row>
    <row r="5341" spans="2:6" s="6" customFormat="1">
      <c r="B5341" s="181"/>
      <c r="C5341" s="181"/>
      <c r="D5341" s="181"/>
      <c r="E5341" s="182"/>
      <c r="F5341" s="183"/>
    </row>
    <row r="5342" spans="2:6" s="6" customFormat="1">
      <c r="B5342" s="181"/>
      <c r="C5342" s="181"/>
      <c r="D5342" s="181"/>
      <c r="E5342" s="182"/>
      <c r="F5342" s="183"/>
    </row>
    <row r="5343" spans="2:6" s="6" customFormat="1">
      <c r="B5343" s="181"/>
      <c r="C5343" s="181"/>
      <c r="D5343" s="181"/>
      <c r="E5343" s="182"/>
      <c r="F5343" s="183"/>
    </row>
    <row r="5344" spans="2:6" s="6" customFormat="1">
      <c r="B5344" s="181"/>
      <c r="C5344" s="181"/>
      <c r="D5344" s="181"/>
      <c r="E5344" s="182"/>
      <c r="F5344" s="183"/>
    </row>
    <row r="5345" spans="2:6" s="6" customFormat="1">
      <c r="B5345" s="181"/>
      <c r="C5345" s="181"/>
      <c r="D5345" s="181"/>
      <c r="E5345" s="182"/>
      <c r="F5345" s="183"/>
    </row>
    <row r="5346" spans="2:6" s="6" customFormat="1">
      <c r="B5346" s="181"/>
      <c r="C5346" s="181"/>
      <c r="D5346" s="181"/>
      <c r="E5346" s="182"/>
      <c r="F5346" s="183"/>
    </row>
    <row r="5347" spans="2:6" s="6" customFormat="1">
      <c r="B5347" s="181"/>
      <c r="C5347" s="181"/>
      <c r="D5347" s="181"/>
      <c r="E5347" s="182"/>
      <c r="F5347" s="183"/>
    </row>
    <row r="5348" spans="2:6" s="6" customFormat="1">
      <c r="B5348" s="181"/>
      <c r="C5348" s="181"/>
      <c r="D5348" s="181"/>
      <c r="E5348" s="182"/>
      <c r="F5348" s="183"/>
    </row>
    <row r="5349" spans="2:6" s="6" customFormat="1">
      <c r="B5349" s="181"/>
      <c r="C5349" s="181"/>
      <c r="D5349" s="181"/>
      <c r="E5349" s="182"/>
      <c r="F5349" s="183"/>
    </row>
    <row r="5350" spans="2:6" s="6" customFormat="1">
      <c r="B5350" s="181"/>
      <c r="C5350" s="181"/>
      <c r="D5350" s="181"/>
      <c r="E5350" s="182"/>
      <c r="F5350" s="183"/>
    </row>
    <row r="5351" spans="2:6" s="6" customFormat="1">
      <c r="B5351" s="181"/>
      <c r="C5351" s="181"/>
      <c r="D5351" s="181"/>
      <c r="E5351" s="182"/>
      <c r="F5351" s="183"/>
    </row>
    <row r="5352" spans="2:6" s="6" customFormat="1">
      <c r="B5352" s="181"/>
      <c r="C5352" s="181"/>
      <c r="D5352" s="181"/>
      <c r="E5352" s="182"/>
      <c r="F5352" s="183"/>
    </row>
    <row r="5353" spans="2:6" s="6" customFormat="1">
      <c r="B5353" s="181"/>
      <c r="C5353" s="181"/>
      <c r="D5353" s="181"/>
      <c r="E5353" s="182"/>
      <c r="F5353" s="183"/>
    </row>
    <row r="5354" spans="2:6" s="6" customFormat="1">
      <c r="B5354" s="181"/>
      <c r="C5354" s="181"/>
      <c r="D5354" s="181"/>
      <c r="E5354" s="182"/>
      <c r="F5354" s="183"/>
    </row>
    <row r="5355" spans="2:6" s="6" customFormat="1">
      <c r="B5355" s="181"/>
      <c r="C5355" s="181"/>
      <c r="D5355" s="181"/>
      <c r="E5355" s="182"/>
      <c r="F5355" s="183"/>
    </row>
    <row r="5356" spans="2:6" s="6" customFormat="1">
      <c r="B5356" s="181"/>
      <c r="C5356" s="181"/>
      <c r="D5356" s="181"/>
      <c r="E5356" s="182"/>
      <c r="F5356" s="183"/>
    </row>
    <row r="5357" spans="2:6" s="6" customFormat="1">
      <c r="B5357" s="181"/>
      <c r="C5357" s="181"/>
      <c r="D5357" s="181"/>
      <c r="E5357" s="182"/>
      <c r="F5357" s="183"/>
    </row>
    <row r="5358" spans="2:6" s="6" customFormat="1">
      <c r="B5358" s="181"/>
      <c r="C5358" s="181"/>
      <c r="D5358" s="181"/>
      <c r="E5358" s="182"/>
      <c r="F5358" s="183"/>
    </row>
    <row r="5359" spans="2:6" s="6" customFormat="1">
      <c r="B5359" s="181"/>
      <c r="C5359" s="181"/>
      <c r="D5359" s="181"/>
      <c r="E5359" s="182"/>
      <c r="F5359" s="183"/>
    </row>
    <row r="5360" spans="2:6" s="6" customFormat="1">
      <c r="B5360" s="181"/>
      <c r="C5360" s="181"/>
      <c r="D5360" s="181"/>
      <c r="E5360" s="182"/>
      <c r="F5360" s="183"/>
    </row>
    <row r="5361" spans="2:6" s="6" customFormat="1">
      <c r="B5361" s="181"/>
      <c r="C5361" s="181"/>
      <c r="D5361" s="181"/>
      <c r="E5361" s="182"/>
      <c r="F5361" s="183"/>
    </row>
    <row r="5362" spans="2:6" s="6" customFormat="1">
      <c r="B5362" s="181"/>
      <c r="C5362" s="181"/>
      <c r="D5362" s="181"/>
      <c r="E5362" s="182"/>
      <c r="F5362" s="183"/>
    </row>
    <row r="5363" spans="2:6" s="6" customFormat="1">
      <c r="B5363" s="181"/>
      <c r="C5363" s="181"/>
      <c r="D5363" s="181"/>
      <c r="E5363" s="182"/>
      <c r="F5363" s="183"/>
    </row>
    <row r="5364" spans="2:6" s="6" customFormat="1">
      <c r="B5364" s="181"/>
      <c r="C5364" s="181"/>
      <c r="D5364" s="181"/>
      <c r="E5364" s="182"/>
      <c r="F5364" s="183"/>
    </row>
    <row r="5365" spans="2:6" s="6" customFormat="1">
      <c r="B5365" s="181"/>
      <c r="C5365" s="181"/>
      <c r="D5365" s="181"/>
      <c r="E5365" s="182"/>
      <c r="F5365" s="183"/>
    </row>
    <row r="5366" spans="2:6" s="6" customFormat="1">
      <c r="B5366" s="181"/>
      <c r="C5366" s="181"/>
      <c r="D5366" s="181"/>
      <c r="E5366" s="182"/>
      <c r="F5366" s="183"/>
    </row>
    <row r="5367" spans="2:6" s="6" customFormat="1">
      <c r="B5367" s="181"/>
      <c r="C5367" s="181"/>
      <c r="D5367" s="181"/>
      <c r="E5367" s="182"/>
      <c r="F5367" s="183"/>
    </row>
    <row r="5368" spans="2:6" s="6" customFormat="1">
      <c r="B5368" s="181"/>
      <c r="C5368" s="181"/>
      <c r="D5368" s="181"/>
      <c r="E5368" s="182"/>
      <c r="F5368" s="183"/>
    </row>
    <row r="5369" spans="2:6" s="6" customFormat="1">
      <c r="B5369" s="181"/>
      <c r="C5369" s="181"/>
      <c r="D5369" s="181"/>
      <c r="E5369" s="182"/>
      <c r="F5369" s="183"/>
    </row>
    <row r="5370" spans="2:6" s="6" customFormat="1">
      <c r="B5370" s="181"/>
      <c r="C5370" s="181"/>
      <c r="D5370" s="181"/>
      <c r="E5370" s="182"/>
      <c r="F5370" s="183"/>
    </row>
    <row r="5371" spans="2:6" s="6" customFormat="1">
      <c r="B5371" s="181"/>
      <c r="C5371" s="181"/>
      <c r="D5371" s="181"/>
      <c r="E5371" s="182"/>
      <c r="F5371" s="183"/>
    </row>
    <row r="5372" spans="2:6" s="6" customFormat="1">
      <c r="B5372" s="181"/>
      <c r="C5372" s="181"/>
      <c r="D5372" s="181"/>
      <c r="E5372" s="182"/>
      <c r="F5372" s="183"/>
    </row>
    <row r="5373" spans="2:6" s="6" customFormat="1">
      <c r="B5373" s="181"/>
      <c r="C5373" s="181"/>
      <c r="D5373" s="181"/>
      <c r="E5373" s="182"/>
      <c r="F5373" s="183"/>
    </row>
    <row r="5374" spans="2:6" s="6" customFormat="1">
      <c r="B5374" s="181"/>
      <c r="C5374" s="181"/>
      <c r="D5374" s="181"/>
      <c r="E5374" s="182"/>
      <c r="F5374" s="183"/>
    </row>
    <row r="5375" spans="2:6" s="6" customFormat="1">
      <c r="B5375" s="181"/>
      <c r="C5375" s="181"/>
      <c r="D5375" s="181"/>
      <c r="E5375" s="182"/>
      <c r="F5375" s="183"/>
    </row>
    <row r="5376" spans="2:6" s="6" customFormat="1">
      <c r="B5376" s="181"/>
      <c r="C5376" s="181"/>
      <c r="D5376" s="181"/>
      <c r="E5376" s="182"/>
      <c r="F5376" s="183"/>
    </row>
    <row r="5377" spans="2:6" s="6" customFormat="1">
      <c r="B5377" s="181"/>
      <c r="C5377" s="181"/>
      <c r="D5377" s="181"/>
      <c r="E5377" s="182"/>
      <c r="F5377" s="183"/>
    </row>
    <row r="5378" spans="2:6" s="6" customFormat="1">
      <c r="B5378" s="181"/>
      <c r="C5378" s="181"/>
      <c r="D5378" s="181"/>
      <c r="E5378" s="182"/>
      <c r="F5378" s="183"/>
    </row>
    <row r="5379" spans="2:6" s="6" customFormat="1">
      <c r="B5379" s="181"/>
      <c r="C5379" s="181"/>
      <c r="D5379" s="181"/>
      <c r="E5379" s="182"/>
      <c r="F5379" s="183"/>
    </row>
    <row r="5380" spans="2:6" s="6" customFormat="1">
      <c r="B5380" s="181"/>
      <c r="C5380" s="181"/>
      <c r="D5380" s="181"/>
      <c r="E5380" s="182"/>
      <c r="F5380" s="183"/>
    </row>
    <row r="5381" spans="2:6" s="6" customFormat="1">
      <c r="B5381" s="181"/>
      <c r="C5381" s="181"/>
      <c r="D5381" s="181"/>
      <c r="E5381" s="182"/>
      <c r="F5381" s="183"/>
    </row>
    <row r="5382" spans="2:6" s="6" customFormat="1">
      <c r="B5382" s="181"/>
      <c r="C5382" s="181"/>
      <c r="D5382" s="181"/>
      <c r="E5382" s="182"/>
      <c r="F5382" s="183"/>
    </row>
    <row r="5383" spans="2:6" s="6" customFormat="1">
      <c r="B5383" s="181"/>
      <c r="C5383" s="181"/>
      <c r="D5383" s="181"/>
      <c r="E5383" s="182"/>
      <c r="F5383" s="183"/>
    </row>
    <row r="5384" spans="2:6" s="6" customFormat="1">
      <c r="B5384" s="181"/>
      <c r="C5384" s="181"/>
      <c r="D5384" s="181"/>
      <c r="E5384" s="182"/>
      <c r="F5384" s="183"/>
    </row>
    <row r="5385" spans="2:6" s="6" customFormat="1">
      <c r="B5385" s="181"/>
      <c r="C5385" s="181"/>
      <c r="D5385" s="181"/>
      <c r="E5385" s="182"/>
      <c r="F5385" s="183"/>
    </row>
    <row r="5386" spans="2:6" s="6" customFormat="1">
      <c r="B5386" s="181"/>
      <c r="C5386" s="181"/>
      <c r="D5386" s="181"/>
      <c r="E5386" s="182"/>
      <c r="F5386" s="183"/>
    </row>
    <row r="5387" spans="2:6" s="6" customFormat="1">
      <c r="B5387" s="181"/>
      <c r="C5387" s="181"/>
      <c r="D5387" s="181"/>
      <c r="E5387" s="182"/>
      <c r="F5387" s="183"/>
    </row>
    <row r="5388" spans="2:6" s="6" customFormat="1">
      <c r="B5388" s="181"/>
      <c r="C5388" s="181"/>
      <c r="D5388" s="181"/>
      <c r="E5388" s="182"/>
      <c r="F5388" s="183"/>
    </row>
    <row r="5389" spans="2:6" s="6" customFormat="1">
      <c r="B5389" s="181"/>
      <c r="C5389" s="181"/>
      <c r="D5389" s="181"/>
      <c r="E5389" s="182"/>
      <c r="F5389" s="183"/>
    </row>
    <row r="5390" spans="2:6" s="6" customFormat="1">
      <c r="B5390" s="181"/>
      <c r="C5390" s="181"/>
      <c r="D5390" s="181"/>
      <c r="E5390" s="182"/>
      <c r="F5390" s="183"/>
    </row>
    <row r="5391" spans="2:6" s="6" customFormat="1">
      <c r="B5391" s="181"/>
      <c r="C5391" s="181"/>
      <c r="D5391" s="181"/>
      <c r="E5391" s="182"/>
      <c r="F5391" s="183"/>
    </row>
    <row r="5392" spans="2:6" s="6" customFormat="1">
      <c r="B5392" s="181"/>
      <c r="C5392" s="181"/>
      <c r="D5392" s="181"/>
      <c r="E5392" s="182"/>
      <c r="F5392" s="183"/>
    </row>
    <row r="5393" spans="2:6" s="6" customFormat="1">
      <c r="B5393" s="181"/>
      <c r="C5393" s="181"/>
      <c r="D5393" s="181"/>
      <c r="E5393" s="182"/>
      <c r="F5393" s="183"/>
    </row>
    <row r="5394" spans="2:6" s="6" customFormat="1">
      <c r="B5394" s="181"/>
      <c r="C5394" s="181"/>
      <c r="D5394" s="181"/>
      <c r="E5394" s="182"/>
      <c r="F5394" s="183"/>
    </row>
    <row r="5395" spans="2:6" s="6" customFormat="1">
      <c r="B5395" s="181"/>
      <c r="C5395" s="181"/>
      <c r="D5395" s="181"/>
      <c r="E5395" s="182"/>
      <c r="F5395" s="183"/>
    </row>
    <row r="5396" spans="2:6" s="6" customFormat="1">
      <c r="B5396" s="181"/>
      <c r="C5396" s="181"/>
      <c r="D5396" s="181"/>
      <c r="E5396" s="182"/>
      <c r="F5396" s="183"/>
    </row>
    <row r="5397" spans="2:6" s="6" customFormat="1">
      <c r="B5397" s="181"/>
      <c r="C5397" s="181"/>
      <c r="D5397" s="181"/>
      <c r="E5397" s="182"/>
      <c r="F5397" s="183"/>
    </row>
    <row r="5398" spans="2:6" s="6" customFormat="1">
      <c r="B5398" s="181"/>
      <c r="C5398" s="181"/>
      <c r="D5398" s="181"/>
      <c r="E5398" s="182"/>
      <c r="F5398" s="183"/>
    </row>
    <row r="5399" spans="2:6" s="6" customFormat="1">
      <c r="B5399" s="181"/>
      <c r="C5399" s="181"/>
      <c r="D5399" s="181"/>
      <c r="E5399" s="182"/>
      <c r="F5399" s="183"/>
    </row>
    <row r="5400" spans="2:6" s="6" customFormat="1">
      <c r="B5400" s="181"/>
      <c r="C5400" s="181"/>
      <c r="D5400" s="181"/>
      <c r="E5400" s="182"/>
      <c r="F5400" s="183"/>
    </row>
    <row r="5401" spans="2:6" s="6" customFormat="1">
      <c r="B5401" s="181"/>
      <c r="C5401" s="181"/>
      <c r="D5401" s="181"/>
      <c r="E5401" s="182"/>
      <c r="F5401" s="183"/>
    </row>
    <row r="5402" spans="2:6" s="6" customFormat="1">
      <c r="B5402" s="181"/>
      <c r="C5402" s="181"/>
      <c r="D5402" s="181"/>
      <c r="E5402" s="182"/>
      <c r="F5402" s="183"/>
    </row>
    <row r="5403" spans="2:6" s="6" customFormat="1">
      <c r="B5403" s="181"/>
      <c r="C5403" s="181"/>
      <c r="D5403" s="181"/>
      <c r="E5403" s="182"/>
      <c r="F5403" s="183"/>
    </row>
    <row r="5404" spans="2:6" s="6" customFormat="1">
      <c r="B5404" s="181"/>
      <c r="C5404" s="181"/>
      <c r="D5404" s="181"/>
      <c r="E5404" s="182"/>
      <c r="F5404" s="183"/>
    </row>
    <row r="5405" spans="2:6" s="6" customFormat="1">
      <c r="B5405" s="181"/>
      <c r="C5405" s="181"/>
      <c r="D5405" s="181"/>
      <c r="E5405" s="182"/>
      <c r="F5405" s="183"/>
    </row>
    <row r="5406" spans="2:6" s="6" customFormat="1">
      <c r="B5406" s="181"/>
      <c r="C5406" s="181"/>
      <c r="D5406" s="181"/>
      <c r="E5406" s="182"/>
      <c r="F5406" s="183"/>
    </row>
    <row r="5407" spans="2:6" s="6" customFormat="1">
      <c r="B5407" s="181"/>
      <c r="C5407" s="181"/>
      <c r="D5407" s="181"/>
      <c r="E5407" s="182"/>
      <c r="F5407" s="183"/>
    </row>
    <row r="5408" spans="2:6" s="6" customFormat="1">
      <c r="B5408" s="181"/>
      <c r="C5408" s="181"/>
      <c r="D5408" s="181"/>
      <c r="E5408" s="182"/>
      <c r="F5408" s="183"/>
    </row>
    <row r="5409" spans="2:6" s="6" customFormat="1">
      <c r="B5409" s="181"/>
      <c r="C5409" s="181"/>
      <c r="D5409" s="181"/>
      <c r="E5409" s="182"/>
      <c r="F5409" s="183"/>
    </row>
    <row r="5410" spans="2:6" s="6" customFormat="1">
      <c r="B5410" s="181"/>
      <c r="C5410" s="181"/>
      <c r="D5410" s="181"/>
      <c r="E5410" s="182"/>
      <c r="F5410" s="183"/>
    </row>
    <row r="5411" spans="2:6" s="6" customFormat="1">
      <c r="B5411" s="181"/>
      <c r="C5411" s="181"/>
      <c r="D5411" s="181"/>
      <c r="E5411" s="182"/>
      <c r="F5411" s="183"/>
    </row>
    <row r="5412" spans="2:6" s="6" customFormat="1">
      <c r="B5412" s="181"/>
      <c r="C5412" s="181"/>
      <c r="D5412" s="181"/>
      <c r="E5412" s="182"/>
      <c r="F5412" s="183"/>
    </row>
    <row r="5413" spans="2:6" s="6" customFormat="1">
      <c r="B5413" s="181"/>
      <c r="C5413" s="181"/>
      <c r="D5413" s="181"/>
      <c r="E5413" s="182"/>
      <c r="F5413" s="183"/>
    </row>
    <row r="5414" spans="2:6" s="6" customFormat="1">
      <c r="B5414" s="181"/>
      <c r="C5414" s="181"/>
      <c r="D5414" s="181"/>
      <c r="E5414" s="182"/>
      <c r="F5414" s="183"/>
    </row>
    <row r="5415" spans="2:6" s="6" customFormat="1">
      <c r="B5415" s="181"/>
      <c r="C5415" s="181"/>
      <c r="D5415" s="181"/>
      <c r="E5415" s="182"/>
      <c r="F5415" s="183"/>
    </row>
    <row r="5416" spans="2:6" s="6" customFormat="1">
      <c r="B5416" s="181"/>
      <c r="C5416" s="181"/>
      <c r="D5416" s="181"/>
      <c r="E5416" s="182"/>
      <c r="F5416" s="183"/>
    </row>
    <row r="5417" spans="2:6" s="6" customFormat="1">
      <c r="B5417" s="181"/>
      <c r="C5417" s="181"/>
      <c r="D5417" s="181"/>
      <c r="E5417" s="182"/>
      <c r="F5417" s="183"/>
    </row>
    <row r="5418" spans="2:6" s="6" customFormat="1">
      <c r="B5418" s="181"/>
      <c r="C5418" s="181"/>
      <c r="D5418" s="181"/>
      <c r="E5418" s="182"/>
      <c r="F5418" s="183"/>
    </row>
    <row r="5419" spans="2:6" s="6" customFormat="1">
      <c r="B5419" s="181"/>
      <c r="C5419" s="181"/>
      <c r="D5419" s="181"/>
      <c r="E5419" s="182"/>
      <c r="F5419" s="183"/>
    </row>
    <row r="5420" spans="2:6" s="6" customFormat="1">
      <c r="B5420" s="181"/>
      <c r="C5420" s="181"/>
      <c r="D5420" s="181"/>
      <c r="E5420" s="182"/>
      <c r="F5420" s="183"/>
    </row>
    <row r="5421" spans="2:6" s="6" customFormat="1">
      <c r="B5421" s="181"/>
      <c r="C5421" s="181"/>
      <c r="D5421" s="181"/>
      <c r="E5421" s="182"/>
      <c r="F5421" s="183"/>
    </row>
    <row r="5422" spans="2:6" s="6" customFormat="1">
      <c r="B5422" s="181"/>
      <c r="C5422" s="181"/>
      <c r="D5422" s="181"/>
      <c r="E5422" s="182"/>
      <c r="F5422" s="183"/>
    </row>
    <row r="5423" spans="2:6" s="6" customFormat="1">
      <c r="B5423" s="181"/>
      <c r="C5423" s="181"/>
      <c r="D5423" s="181"/>
      <c r="E5423" s="182"/>
      <c r="F5423" s="183"/>
    </row>
    <row r="5424" spans="2:6" s="6" customFormat="1">
      <c r="B5424" s="181"/>
      <c r="C5424" s="181"/>
      <c r="D5424" s="181"/>
      <c r="E5424" s="182"/>
      <c r="F5424" s="183"/>
    </row>
    <row r="5425" spans="2:6" s="6" customFormat="1">
      <c r="B5425" s="181"/>
      <c r="C5425" s="181"/>
      <c r="D5425" s="181"/>
      <c r="E5425" s="182"/>
      <c r="F5425" s="183"/>
    </row>
    <row r="5426" spans="2:6" s="6" customFormat="1">
      <c r="B5426" s="181"/>
      <c r="C5426" s="181"/>
      <c r="D5426" s="181"/>
      <c r="E5426" s="182"/>
      <c r="F5426" s="183"/>
    </row>
    <row r="5427" spans="2:6" s="6" customFormat="1">
      <c r="B5427" s="181"/>
      <c r="C5427" s="181"/>
      <c r="D5427" s="181"/>
      <c r="E5427" s="182"/>
      <c r="F5427" s="183"/>
    </row>
    <row r="5428" spans="2:6" s="6" customFormat="1">
      <c r="B5428" s="181"/>
      <c r="C5428" s="181"/>
      <c r="D5428" s="181"/>
      <c r="E5428" s="182"/>
      <c r="F5428" s="183"/>
    </row>
    <row r="5429" spans="2:6" s="6" customFormat="1">
      <c r="B5429" s="181"/>
      <c r="C5429" s="181"/>
      <c r="D5429" s="181"/>
      <c r="E5429" s="182"/>
      <c r="F5429" s="183"/>
    </row>
    <row r="5430" spans="2:6" s="6" customFormat="1">
      <c r="B5430" s="181"/>
      <c r="C5430" s="181"/>
      <c r="D5430" s="181"/>
      <c r="E5430" s="182"/>
      <c r="F5430" s="183"/>
    </row>
    <row r="5431" spans="2:6" s="6" customFormat="1">
      <c r="B5431" s="181"/>
      <c r="C5431" s="181"/>
      <c r="D5431" s="181"/>
      <c r="E5431" s="182"/>
      <c r="F5431" s="183"/>
    </row>
    <row r="5432" spans="2:6" s="6" customFormat="1">
      <c r="B5432" s="181"/>
      <c r="C5432" s="181"/>
      <c r="D5432" s="181"/>
      <c r="E5432" s="182"/>
      <c r="F5432" s="183"/>
    </row>
    <row r="5433" spans="2:6" s="6" customFormat="1">
      <c r="B5433" s="181"/>
      <c r="C5433" s="181"/>
      <c r="D5433" s="181"/>
      <c r="E5433" s="182"/>
      <c r="F5433" s="183"/>
    </row>
    <row r="5434" spans="2:6" s="6" customFormat="1">
      <c r="B5434" s="181"/>
      <c r="C5434" s="181"/>
      <c r="D5434" s="181"/>
      <c r="E5434" s="182"/>
      <c r="F5434" s="183"/>
    </row>
    <row r="5435" spans="2:6" s="6" customFormat="1">
      <c r="B5435" s="181"/>
      <c r="C5435" s="181"/>
      <c r="D5435" s="181"/>
      <c r="E5435" s="182"/>
      <c r="F5435" s="183"/>
    </row>
    <row r="5436" spans="2:6" s="6" customFormat="1">
      <c r="B5436" s="181"/>
      <c r="C5436" s="181"/>
      <c r="D5436" s="181"/>
      <c r="E5436" s="182"/>
      <c r="F5436" s="183"/>
    </row>
    <row r="5437" spans="2:6" s="6" customFormat="1">
      <c r="B5437" s="181"/>
      <c r="C5437" s="181"/>
      <c r="D5437" s="181"/>
      <c r="E5437" s="182"/>
      <c r="F5437" s="183"/>
    </row>
    <row r="5438" spans="2:6" s="6" customFormat="1">
      <c r="B5438" s="181"/>
      <c r="C5438" s="181"/>
      <c r="D5438" s="181"/>
      <c r="E5438" s="182"/>
      <c r="F5438" s="183"/>
    </row>
    <row r="5439" spans="2:6" s="6" customFormat="1">
      <c r="B5439" s="181"/>
      <c r="C5439" s="181"/>
      <c r="D5439" s="181"/>
      <c r="E5439" s="182"/>
      <c r="F5439" s="183"/>
    </row>
    <row r="5440" spans="2:6" s="6" customFormat="1">
      <c r="B5440" s="181"/>
      <c r="C5440" s="181"/>
      <c r="D5440" s="181"/>
      <c r="E5440" s="182"/>
      <c r="F5440" s="183"/>
    </row>
    <row r="5441" spans="2:6" s="6" customFormat="1">
      <c r="B5441" s="181"/>
      <c r="C5441" s="181"/>
      <c r="D5441" s="181"/>
      <c r="E5441" s="182"/>
      <c r="F5441" s="183"/>
    </row>
    <row r="5442" spans="2:6" s="6" customFormat="1">
      <c r="B5442" s="181"/>
      <c r="C5442" s="181"/>
      <c r="D5442" s="181"/>
      <c r="E5442" s="182"/>
      <c r="F5442" s="183"/>
    </row>
    <row r="5443" spans="2:6" s="6" customFormat="1">
      <c r="B5443" s="181"/>
      <c r="C5443" s="181"/>
      <c r="D5443" s="181"/>
      <c r="E5443" s="182"/>
      <c r="F5443" s="183"/>
    </row>
    <row r="5444" spans="2:6" s="6" customFormat="1">
      <c r="B5444" s="181"/>
      <c r="C5444" s="181"/>
      <c r="D5444" s="181"/>
      <c r="E5444" s="182"/>
      <c r="F5444" s="183"/>
    </row>
    <row r="5445" spans="2:6" s="6" customFormat="1">
      <c r="B5445" s="181"/>
      <c r="C5445" s="181"/>
      <c r="D5445" s="181"/>
      <c r="E5445" s="182"/>
      <c r="F5445" s="183"/>
    </row>
    <row r="5446" spans="2:6" s="6" customFormat="1">
      <c r="B5446" s="181"/>
      <c r="C5446" s="181"/>
      <c r="D5446" s="181"/>
      <c r="E5446" s="182"/>
      <c r="F5446" s="183"/>
    </row>
    <row r="5447" spans="2:6" s="6" customFormat="1">
      <c r="B5447" s="181"/>
      <c r="C5447" s="181"/>
      <c r="D5447" s="181"/>
      <c r="E5447" s="182"/>
      <c r="F5447" s="183"/>
    </row>
    <row r="5448" spans="2:6" s="6" customFormat="1">
      <c r="B5448" s="181"/>
      <c r="C5448" s="181"/>
      <c r="D5448" s="181"/>
      <c r="E5448" s="182"/>
      <c r="F5448" s="183"/>
    </row>
    <row r="5449" spans="2:6" s="6" customFormat="1">
      <c r="B5449" s="181"/>
      <c r="C5449" s="181"/>
      <c r="D5449" s="181"/>
      <c r="E5449" s="182"/>
      <c r="F5449" s="183"/>
    </row>
    <row r="5450" spans="2:6" s="6" customFormat="1">
      <c r="B5450" s="181"/>
      <c r="C5450" s="181"/>
      <c r="D5450" s="181"/>
      <c r="E5450" s="182"/>
      <c r="F5450" s="183"/>
    </row>
    <row r="5451" spans="2:6" s="6" customFormat="1">
      <c r="B5451" s="181"/>
      <c r="C5451" s="181"/>
      <c r="D5451" s="181"/>
      <c r="E5451" s="182"/>
      <c r="F5451" s="183"/>
    </row>
    <row r="5452" spans="2:6" s="6" customFormat="1">
      <c r="B5452" s="181"/>
      <c r="C5452" s="181"/>
      <c r="D5452" s="181"/>
      <c r="E5452" s="182"/>
      <c r="F5452" s="183"/>
    </row>
    <row r="5453" spans="2:6" s="6" customFormat="1">
      <c r="B5453" s="181"/>
      <c r="C5453" s="181"/>
      <c r="D5453" s="181"/>
      <c r="E5453" s="182"/>
      <c r="F5453" s="183"/>
    </row>
    <row r="5454" spans="2:6" s="6" customFormat="1">
      <c r="B5454" s="181"/>
      <c r="C5454" s="181"/>
      <c r="D5454" s="181"/>
      <c r="E5454" s="182"/>
      <c r="F5454" s="183"/>
    </row>
    <row r="5455" spans="2:6" s="6" customFormat="1">
      <c r="B5455" s="181"/>
      <c r="C5455" s="181"/>
      <c r="D5455" s="181"/>
      <c r="E5455" s="182"/>
      <c r="F5455" s="183"/>
    </row>
    <row r="5456" spans="2:6" s="6" customFormat="1">
      <c r="B5456" s="181"/>
      <c r="C5456" s="181"/>
      <c r="D5456" s="181"/>
      <c r="E5456" s="182"/>
      <c r="F5456" s="183"/>
    </row>
    <row r="5457" spans="2:6" s="6" customFormat="1">
      <c r="B5457" s="181"/>
      <c r="C5457" s="181"/>
      <c r="D5457" s="181"/>
      <c r="E5457" s="182"/>
      <c r="F5457" s="183"/>
    </row>
    <row r="5458" spans="2:6" s="6" customFormat="1">
      <c r="B5458" s="181"/>
      <c r="C5458" s="181"/>
      <c r="D5458" s="181"/>
      <c r="E5458" s="182"/>
      <c r="F5458" s="183"/>
    </row>
    <row r="5459" spans="2:6" s="6" customFormat="1">
      <c r="B5459" s="181"/>
      <c r="C5459" s="181"/>
      <c r="D5459" s="181"/>
      <c r="E5459" s="182"/>
      <c r="F5459" s="183"/>
    </row>
    <row r="5460" spans="2:6" s="6" customFormat="1">
      <c r="B5460" s="181"/>
      <c r="C5460" s="181"/>
      <c r="D5460" s="181"/>
      <c r="E5460" s="182"/>
      <c r="F5460" s="183"/>
    </row>
    <row r="5461" spans="2:6" s="6" customFormat="1">
      <c r="B5461" s="181"/>
      <c r="C5461" s="181"/>
      <c r="D5461" s="181"/>
      <c r="E5461" s="182"/>
      <c r="F5461" s="183"/>
    </row>
    <row r="5462" spans="2:6" s="6" customFormat="1">
      <c r="B5462" s="181"/>
      <c r="C5462" s="181"/>
      <c r="D5462" s="181"/>
      <c r="E5462" s="182"/>
      <c r="F5462" s="183"/>
    </row>
    <row r="5463" spans="2:6" s="6" customFormat="1">
      <c r="B5463" s="181"/>
      <c r="C5463" s="181"/>
      <c r="D5463" s="181"/>
      <c r="E5463" s="182"/>
      <c r="F5463" s="183"/>
    </row>
    <row r="5464" spans="2:6" s="6" customFormat="1">
      <c r="B5464" s="181"/>
      <c r="C5464" s="181"/>
      <c r="D5464" s="181"/>
      <c r="E5464" s="182"/>
      <c r="F5464" s="183"/>
    </row>
    <row r="5465" spans="2:6" s="6" customFormat="1">
      <c r="B5465" s="181"/>
      <c r="C5465" s="181"/>
      <c r="D5465" s="181"/>
      <c r="E5465" s="182"/>
      <c r="F5465" s="183"/>
    </row>
    <row r="5466" spans="2:6" s="6" customFormat="1">
      <c r="B5466" s="181"/>
      <c r="C5466" s="181"/>
      <c r="D5466" s="181"/>
      <c r="E5466" s="182"/>
      <c r="F5466" s="183"/>
    </row>
    <row r="5467" spans="2:6" s="6" customFormat="1">
      <c r="B5467" s="181"/>
      <c r="C5467" s="181"/>
      <c r="D5467" s="181"/>
      <c r="E5467" s="182"/>
      <c r="F5467" s="183"/>
    </row>
    <row r="5468" spans="2:6" s="6" customFormat="1">
      <c r="B5468" s="181"/>
      <c r="C5468" s="181"/>
      <c r="D5468" s="181"/>
      <c r="E5468" s="182"/>
      <c r="F5468" s="183"/>
    </row>
    <row r="5469" spans="2:6" s="6" customFormat="1">
      <c r="B5469" s="181"/>
      <c r="C5469" s="181"/>
      <c r="D5469" s="181"/>
      <c r="E5469" s="182"/>
      <c r="F5469" s="183"/>
    </row>
    <row r="5470" spans="2:6" s="6" customFormat="1">
      <c r="B5470" s="181"/>
      <c r="C5470" s="181"/>
      <c r="D5470" s="181"/>
      <c r="E5470" s="182"/>
      <c r="F5470" s="183"/>
    </row>
    <row r="5471" spans="2:6" s="6" customFormat="1">
      <c r="B5471" s="181"/>
      <c r="C5471" s="181"/>
      <c r="D5471" s="181"/>
      <c r="E5471" s="182"/>
      <c r="F5471" s="183"/>
    </row>
    <row r="5472" spans="2:6" s="6" customFormat="1">
      <c r="B5472" s="181"/>
      <c r="C5472" s="181"/>
      <c r="D5472" s="181"/>
      <c r="E5472" s="182"/>
      <c r="F5472" s="183"/>
    </row>
    <row r="5473" spans="2:6" s="6" customFormat="1">
      <c r="B5473" s="181"/>
      <c r="C5473" s="181"/>
      <c r="D5473" s="181"/>
      <c r="E5473" s="182"/>
      <c r="F5473" s="183"/>
    </row>
    <row r="5474" spans="2:6" s="6" customFormat="1">
      <c r="B5474" s="181"/>
      <c r="C5474" s="181"/>
      <c r="D5474" s="181"/>
      <c r="E5474" s="182"/>
      <c r="F5474" s="183"/>
    </row>
    <row r="5475" spans="2:6" s="6" customFormat="1">
      <c r="B5475" s="181"/>
      <c r="C5475" s="181"/>
      <c r="D5475" s="181"/>
      <c r="E5475" s="182"/>
      <c r="F5475" s="183"/>
    </row>
    <row r="5476" spans="2:6" s="6" customFormat="1">
      <c r="B5476" s="181"/>
      <c r="C5476" s="181"/>
      <c r="D5476" s="181"/>
      <c r="E5476" s="182"/>
      <c r="F5476" s="183"/>
    </row>
    <row r="5477" spans="2:6" s="6" customFormat="1">
      <c r="B5477" s="181"/>
      <c r="C5477" s="181"/>
      <c r="D5477" s="181"/>
      <c r="E5477" s="182"/>
      <c r="F5477" s="183"/>
    </row>
    <row r="5478" spans="2:6" s="6" customFormat="1">
      <c r="B5478" s="181"/>
      <c r="C5478" s="181"/>
      <c r="D5478" s="181"/>
      <c r="E5478" s="182"/>
      <c r="F5478" s="183"/>
    </row>
    <row r="5479" spans="2:6" s="6" customFormat="1">
      <c r="B5479" s="181"/>
      <c r="C5479" s="181"/>
      <c r="D5479" s="181"/>
      <c r="E5479" s="182"/>
      <c r="F5479" s="183"/>
    </row>
    <row r="5480" spans="2:6" s="6" customFormat="1">
      <c r="B5480" s="181"/>
      <c r="C5480" s="181"/>
      <c r="D5480" s="181"/>
      <c r="E5480" s="182"/>
      <c r="F5480" s="183"/>
    </row>
    <row r="5481" spans="2:6" s="6" customFormat="1">
      <c r="B5481" s="181"/>
      <c r="C5481" s="181"/>
      <c r="D5481" s="181"/>
      <c r="E5481" s="182"/>
      <c r="F5481" s="183"/>
    </row>
    <row r="5482" spans="2:6" s="6" customFormat="1">
      <c r="B5482" s="181"/>
      <c r="C5482" s="181"/>
      <c r="D5482" s="181"/>
      <c r="E5482" s="182"/>
      <c r="F5482" s="183"/>
    </row>
    <row r="5483" spans="2:6" s="6" customFormat="1">
      <c r="B5483" s="181"/>
      <c r="C5483" s="181"/>
      <c r="D5483" s="181"/>
      <c r="E5483" s="182"/>
      <c r="F5483" s="183"/>
    </row>
    <row r="5484" spans="2:6" s="6" customFormat="1">
      <c r="B5484" s="181"/>
      <c r="C5484" s="181"/>
      <c r="D5484" s="181"/>
      <c r="E5484" s="182"/>
      <c r="F5484" s="183"/>
    </row>
    <row r="5485" spans="2:6" s="6" customFormat="1">
      <c r="B5485" s="181"/>
      <c r="C5485" s="181"/>
      <c r="D5485" s="181"/>
      <c r="E5485" s="182"/>
      <c r="F5485" s="183"/>
    </row>
    <row r="5486" spans="2:6" s="6" customFormat="1">
      <c r="B5486" s="181"/>
      <c r="C5486" s="181"/>
      <c r="D5486" s="181"/>
      <c r="E5486" s="182"/>
      <c r="F5486" s="183"/>
    </row>
    <row r="5487" spans="2:6" s="6" customFormat="1">
      <c r="B5487" s="181"/>
      <c r="C5487" s="181"/>
      <c r="D5487" s="181"/>
      <c r="E5487" s="182"/>
      <c r="F5487" s="183"/>
    </row>
    <row r="5488" spans="2:6" s="6" customFormat="1">
      <c r="B5488" s="181"/>
      <c r="C5488" s="181"/>
      <c r="D5488" s="181"/>
      <c r="E5488" s="182"/>
      <c r="F5488" s="183"/>
    </row>
    <row r="5489" spans="2:6" s="6" customFormat="1">
      <c r="B5489" s="181"/>
      <c r="C5489" s="181"/>
      <c r="D5489" s="181"/>
      <c r="E5489" s="182"/>
      <c r="F5489" s="183"/>
    </row>
    <row r="5490" spans="2:6" s="6" customFormat="1">
      <c r="B5490" s="181"/>
      <c r="C5490" s="181"/>
      <c r="D5490" s="181"/>
      <c r="E5490" s="182"/>
      <c r="F5490" s="183"/>
    </row>
    <row r="5491" spans="2:6" s="6" customFormat="1">
      <c r="B5491" s="181"/>
      <c r="C5491" s="181"/>
      <c r="D5491" s="181"/>
      <c r="E5491" s="182"/>
      <c r="F5491" s="183"/>
    </row>
    <row r="5492" spans="2:6" s="6" customFormat="1">
      <c r="B5492" s="181"/>
      <c r="C5492" s="181"/>
      <c r="D5492" s="181"/>
      <c r="E5492" s="182"/>
      <c r="F5492" s="183"/>
    </row>
    <row r="5493" spans="2:6" s="6" customFormat="1">
      <c r="B5493" s="181"/>
      <c r="C5493" s="181"/>
      <c r="D5493" s="181"/>
      <c r="E5493" s="182"/>
      <c r="F5493" s="183"/>
    </row>
    <row r="5494" spans="2:6" s="6" customFormat="1">
      <c r="B5494" s="181"/>
      <c r="C5494" s="181"/>
      <c r="D5494" s="181"/>
      <c r="E5494" s="182"/>
      <c r="F5494" s="183"/>
    </row>
    <row r="5495" spans="2:6" s="6" customFormat="1">
      <c r="B5495" s="181"/>
      <c r="C5495" s="181"/>
      <c r="D5495" s="181"/>
      <c r="E5495" s="182"/>
      <c r="F5495" s="183"/>
    </row>
    <row r="5496" spans="2:6" s="6" customFormat="1">
      <c r="B5496" s="181"/>
      <c r="C5496" s="181"/>
      <c r="D5496" s="181"/>
      <c r="E5496" s="182"/>
      <c r="F5496" s="183"/>
    </row>
    <row r="5497" spans="2:6" s="6" customFormat="1">
      <c r="B5497" s="181"/>
      <c r="C5497" s="181"/>
      <c r="D5497" s="181"/>
      <c r="E5497" s="182"/>
      <c r="F5497" s="183"/>
    </row>
    <row r="5498" spans="2:6" s="6" customFormat="1">
      <c r="B5498" s="181"/>
      <c r="C5498" s="181"/>
      <c r="D5498" s="181"/>
      <c r="E5498" s="182"/>
      <c r="F5498" s="183"/>
    </row>
    <row r="5499" spans="2:6" s="6" customFormat="1">
      <c r="B5499" s="181"/>
      <c r="C5499" s="181"/>
      <c r="D5499" s="181"/>
      <c r="E5499" s="182"/>
      <c r="F5499" s="183"/>
    </row>
    <row r="5500" spans="2:6" s="6" customFormat="1">
      <c r="B5500" s="181"/>
      <c r="C5500" s="181"/>
      <c r="D5500" s="181"/>
      <c r="E5500" s="182"/>
      <c r="F5500" s="183"/>
    </row>
    <row r="5501" spans="2:6" s="6" customFormat="1">
      <c r="B5501" s="181"/>
      <c r="C5501" s="181"/>
      <c r="D5501" s="181"/>
      <c r="E5501" s="182"/>
      <c r="F5501" s="183"/>
    </row>
    <row r="5502" spans="2:6" s="6" customFormat="1">
      <c r="B5502" s="181"/>
      <c r="C5502" s="181"/>
      <c r="D5502" s="181"/>
      <c r="E5502" s="182"/>
      <c r="F5502" s="183"/>
    </row>
    <row r="5503" spans="2:6" s="6" customFormat="1">
      <c r="B5503" s="181"/>
      <c r="C5503" s="181"/>
      <c r="D5503" s="181"/>
      <c r="E5503" s="182"/>
      <c r="F5503" s="183"/>
    </row>
    <row r="5504" spans="2:6" s="6" customFormat="1">
      <c r="B5504" s="181"/>
      <c r="C5504" s="181"/>
      <c r="D5504" s="181"/>
      <c r="E5504" s="182"/>
      <c r="F5504" s="183"/>
    </row>
    <row r="5505" spans="2:6" s="6" customFormat="1">
      <c r="B5505" s="181"/>
      <c r="C5505" s="181"/>
      <c r="D5505" s="181"/>
      <c r="E5505" s="182"/>
      <c r="F5505" s="183"/>
    </row>
    <row r="5506" spans="2:6" s="6" customFormat="1">
      <c r="B5506" s="181"/>
      <c r="C5506" s="181"/>
      <c r="D5506" s="181"/>
      <c r="E5506" s="182"/>
      <c r="F5506" s="183"/>
    </row>
    <row r="5507" spans="2:6" s="6" customFormat="1">
      <c r="B5507" s="181"/>
      <c r="C5507" s="181"/>
      <c r="D5507" s="181"/>
      <c r="E5507" s="182"/>
      <c r="F5507" s="183"/>
    </row>
    <row r="5508" spans="2:6" s="6" customFormat="1">
      <c r="B5508" s="181"/>
      <c r="C5508" s="181"/>
      <c r="D5508" s="181"/>
      <c r="E5508" s="182"/>
      <c r="F5508" s="183"/>
    </row>
    <row r="5509" spans="2:6" s="6" customFormat="1">
      <c r="B5509" s="181"/>
      <c r="C5509" s="181"/>
      <c r="D5509" s="181"/>
      <c r="E5509" s="182"/>
      <c r="F5509" s="183"/>
    </row>
    <row r="5510" spans="2:6" s="6" customFormat="1">
      <c r="B5510" s="181"/>
      <c r="C5510" s="181"/>
      <c r="D5510" s="181"/>
      <c r="E5510" s="182"/>
      <c r="F5510" s="183"/>
    </row>
    <row r="5511" spans="2:6" s="6" customFormat="1">
      <c r="B5511" s="181"/>
      <c r="C5511" s="181"/>
      <c r="D5511" s="181"/>
      <c r="E5511" s="182"/>
      <c r="F5511" s="183"/>
    </row>
    <row r="5512" spans="2:6" s="6" customFormat="1">
      <c r="B5512" s="181"/>
      <c r="C5512" s="181"/>
      <c r="D5512" s="181"/>
      <c r="E5512" s="182"/>
      <c r="F5512" s="183"/>
    </row>
    <row r="5513" spans="2:6" s="6" customFormat="1">
      <c r="B5513" s="181"/>
      <c r="C5513" s="181"/>
      <c r="D5513" s="181"/>
      <c r="E5513" s="182"/>
      <c r="F5513" s="183"/>
    </row>
    <row r="5514" spans="2:6" s="6" customFormat="1">
      <c r="B5514" s="181"/>
      <c r="C5514" s="181"/>
      <c r="D5514" s="181"/>
      <c r="E5514" s="182"/>
      <c r="F5514" s="183"/>
    </row>
    <row r="5515" spans="2:6" s="6" customFormat="1">
      <c r="B5515" s="181"/>
      <c r="C5515" s="181"/>
      <c r="D5515" s="181"/>
      <c r="E5515" s="182"/>
      <c r="F5515" s="183"/>
    </row>
    <row r="5516" spans="2:6" s="6" customFormat="1">
      <c r="B5516" s="181"/>
      <c r="C5516" s="181"/>
      <c r="D5516" s="181"/>
      <c r="E5516" s="182"/>
      <c r="F5516" s="183"/>
    </row>
    <row r="5517" spans="2:6" s="6" customFormat="1">
      <c r="B5517" s="181"/>
      <c r="C5517" s="181"/>
      <c r="D5517" s="181"/>
      <c r="E5517" s="182"/>
      <c r="F5517" s="183"/>
    </row>
    <row r="5518" spans="2:6" s="6" customFormat="1">
      <c r="B5518" s="181"/>
      <c r="C5518" s="181"/>
      <c r="D5518" s="181"/>
      <c r="E5518" s="182"/>
      <c r="F5518" s="183"/>
    </row>
    <row r="5519" spans="2:6" s="6" customFormat="1">
      <c r="B5519" s="181"/>
      <c r="C5519" s="181"/>
      <c r="D5519" s="181"/>
      <c r="E5519" s="182"/>
      <c r="F5519" s="183"/>
    </row>
    <row r="5520" spans="2:6" s="6" customFormat="1">
      <c r="B5520" s="181"/>
      <c r="C5520" s="181"/>
      <c r="D5520" s="181"/>
      <c r="E5520" s="182"/>
      <c r="F5520" s="183"/>
    </row>
    <row r="5521" spans="2:6" s="6" customFormat="1">
      <c r="B5521" s="181"/>
      <c r="C5521" s="181"/>
      <c r="D5521" s="181"/>
      <c r="E5521" s="182"/>
      <c r="F5521" s="183"/>
    </row>
    <row r="5522" spans="2:6" s="6" customFormat="1">
      <c r="B5522" s="181"/>
      <c r="C5522" s="181"/>
      <c r="D5522" s="181"/>
      <c r="E5522" s="182"/>
      <c r="F5522" s="183"/>
    </row>
    <row r="5523" spans="2:6" s="6" customFormat="1">
      <c r="B5523" s="181"/>
      <c r="C5523" s="181"/>
      <c r="D5523" s="181"/>
      <c r="E5523" s="182"/>
      <c r="F5523" s="183"/>
    </row>
    <row r="5524" spans="2:6" s="6" customFormat="1">
      <c r="B5524" s="181"/>
      <c r="C5524" s="181"/>
      <c r="D5524" s="181"/>
      <c r="E5524" s="182"/>
      <c r="F5524" s="183"/>
    </row>
    <row r="5525" spans="2:6" s="6" customFormat="1">
      <c r="B5525" s="181"/>
      <c r="C5525" s="181"/>
      <c r="D5525" s="181"/>
      <c r="E5525" s="182"/>
      <c r="F5525" s="183"/>
    </row>
    <row r="5526" spans="2:6" s="6" customFormat="1">
      <c r="B5526" s="181"/>
      <c r="C5526" s="181"/>
      <c r="D5526" s="181"/>
      <c r="E5526" s="182"/>
      <c r="F5526" s="183"/>
    </row>
    <row r="5527" spans="2:6" s="6" customFormat="1">
      <c r="B5527" s="181"/>
      <c r="C5527" s="181"/>
      <c r="D5527" s="181"/>
      <c r="E5527" s="182"/>
      <c r="F5527" s="183"/>
    </row>
    <row r="5528" spans="2:6" s="6" customFormat="1">
      <c r="B5528" s="181"/>
      <c r="C5528" s="181"/>
      <c r="D5528" s="181"/>
      <c r="E5528" s="182"/>
      <c r="F5528" s="183"/>
    </row>
    <row r="5529" spans="2:6" s="6" customFormat="1">
      <c r="B5529" s="181"/>
      <c r="C5529" s="181"/>
      <c r="D5529" s="181"/>
      <c r="E5529" s="182"/>
      <c r="F5529" s="183"/>
    </row>
    <row r="5530" spans="2:6" s="6" customFormat="1">
      <c r="B5530" s="181"/>
      <c r="C5530" s="181"/>
      <c r="D5530" s="181"/>
      <c r="E5530" s="182"/>
      <c r="F5530" s="183"/>
    </row>
    <row r="5531" spans="2:6" s="6" customFormat="1">
      <c r="B5531" s="181"/>
      <c r="C5531" s="181"/>
      <c r="D5531" s="181"/>
      <c r="E5531" s="182"/>
      <c r="F5531" s="183"/>
    </row>
    <row r="5532" spans="2:6" s="6" customFormat="1">
      <c r="B5532" s="181"/>
      <c r="C5532" s="181"/>
      <c r="D5532" s="181"/>
      <c r="E5532" s="182"/>
      <c r="F5532" s="183"/>
    </row>
    <row r="5533" spans="2:6" s="6" customFormat="1">
      <c r="B5533" s="181"/>
      <c r="C5533" s="181"/>
      <c r="D5533" s="181"/>
      <c r="E5533" s="182"/>
      <c r="F5533" s="183"/>
    </row>
    <row r="5534" spans="2:6" s="6" customFormat="1">
      <c r="B5534" s="181"/>
      <c r="C5534" s="181"/>
      <c r="D5534" s="181"/>
      <c r="E5534" s="182"/>
      <c r="F5534" s="183"/>
    </row>
    <row r="5535" spans="2:6" s="6" customFormat="1">
      <c r="B5535" s="181"/>
      <c r="C5535" s="181"/>
      <c r="D5535" s="181"/>
      <c r="E5535" s="182"/>
      <c r="F5535" s="183"/>
    </row>
    <row r="5536" spans="2:6" s="6" customFormat="1">
      <c r="B5536" s="181"/>
      <c r="C5536" s="181"/>
      <c r="D5536" s="181"/>
      <c r="E5536" s="182"/>
      <c r="F5536" s="183"/>
    </row>
    <row r="5537" spans="2:6" s="6" customFormat="1">
      <c r="B5537" s="181"/>
      <c r="C5537" s="181"/>
      <c r="D5537" s="181"/>
      <c r="E5537" s="182"/>
      <c r="F5537" s="183"/>
    </row>
    <row r="5538" spans="2:6" s="6" customFormat="1">
      <c r="B5538" s="181"/>
      <c r="C5538" s="181"/>
      <c r="D5538" s="181"/>
      <c r="E5538" s="182"/>
      <c r="F5538" s="183"/>
    </row>
    <row r="5539" spans="2:6" s="6" customFormat="1">
      <c r="B5539" s="181"/>
      <c r="C5539" s="181"/>
      <c r="D5539" s="181"/>
      <c r="E5539" s="182"/>
      <c r="F5539" s="183"/>
    </row>
    <row r="5540" spans="2:6" s="6" customFormat="1">
      <c r="B5540" s="181"/>
      <c r="C5540" s="181"/>
      <c r="D5540" s="181"/>
      <c r="E5540" s="182"/>
      <c r="F5540" s="183"/>
    </row>
    <row r="5541" spans="2:6" s="6" customFormat="1">
      <c r="B5541" s="181"/>
      <c r="C5541" s="181"/>
      <c r="D5541" s="181"/>
      <c r="E5541" s="182"/>
      <c r="F5541" s="183"/>
    </row>
    <row r="5542" spans="2:6" s="6" customFormat="1">
      <c r="B5542" s="181"/>
      <c r="C5542" s="181"/>
      <c r="D5542" s="181"/>
      <c r="E5542" s="182"/>
      <c r="F5542" s="183"/>
    </row>
    <row r="5543" spans="2:6" s="6" customFormat="1">
      <c r="B5543" s="181"/>
      <c r="C5543" s="181"/>
      <c r="D5543" s="181"/>
      <c r="E5543" s="182"/>
      <c r="F5543" s="183"/>
    </row>
    <row r="5544" spans="2:6" s="6" customFormat="1">
      <c r="B5544" s="181"/>
      <c r="C5544" s="181"/>
      <c r="D5544" s="181"/>
      <c r="E5544" s="182"/>
      <c r="F5544" s="183"/>
    </row>
    <row r="5545" spans="2:6" s="6" customFormat="1">
      <c r="B5545" s="181"/>
      <c r="C5545" s="181"/>
      <c r="D5545" s="181"/>
      <c r="E5545" s="182"/>
      <c r="F5545" s="183"/>
    </row>
    <row r="5546" spans="2:6" s="6" customFormat="1">
      <c r="B5546" s="181"/>
      <c r="C5546" s="181"/>
      <c r="D5546" s="181"/>
      <c r="E5546" s="182"/>
      <c r="F5546" s="183"/>
    </row>
    <row r="5547" spans="2:6" s="6" customFormat="1">
      <c r="B5547" s="181"/>
      <c r="C5547" s="181"/>
      <c r="D5547" s="181"/>
      <c r="E5547" s="182"/>
      <c r="F5547" s="183"/>
    </row>
    <row r="5548" spans="2:6" s="6" customFormat="1">
      <c r="B5548" s="181"/>
      <c r="C5548" s="181"/>
      <c r="D5548" s="181"/>
      <c r="E5548" s="182"/>
      <c r="F5548" s="183"/>
    </row>
    <row r="5549" spans="2:6" s="6" customFormat="1">
      <c r="B5549" s="181"/>
      <c r="C5549" s="181"/>
      <c r="D5549" s="181"/>
      <c r="E5549" s="182"/>
      <c r="F5549" s="183"/>
    </row>
    <row r="5550" spans="2:6" s="6" customFormat="1">
      <c r="B5550" s="181"/>
      <c r="C5550" s="181"/>
      <c r="D5550" s="181"/>
      <c r="E5550" s="182"/>
      <c r="F5550" s="183"/>
    </row>
    <row r="5551" spans="2:6" s="6" customFormat="1">
      <c r="B5551" s="181"/>
      <c r="C5551" s="181"/>
      <c r="D5551" s="181"/>
      <c r="E5551" s="182"/>
      <c r="F5551" s="183"/>
    </row>
    <row r="5552" spans="2:6" s="6" customFormat="1">
      <c r="B5552" s="181"/>
      <c r="C5552" s="181"/>
      <c r="D5552" s="181"/>
      <c r="E5552" s="182"/>
      <c r="F5552" s="183"/>
    </row>
    <row r="5553" spans="2:6" s="6" customFormat="1">
      <c r="B5553" s="181"/>
      <c r="C5553" s="181"/>
      <c r="D5553" s="181"/>
      <c r="E5553" s="182"/>
      <c r="F5553" s="183"/>
    </row>
    <row r="5554" spans="2:6" s="6" customFormat="1">
      <c r="B5554" s="181"/>
      <c r="C5554" s="181"/>
      <c r="D5554" s="181"/>
      <c r="E5554" s="182"/>
      <c r="F5554" s="183"/>
    </row>
    <row r="5555" spans="2:6" s="6" customFormat="1">
      <c r="B5555" s="181"/>
      <c r="C5555" s="181"/>
      <c r="D5555" s="181"/>
      <c r="E5555" s="182"/>
      <c r="F5555" s="183"/>
    </row>
    <row r="5556" spans="2:6" s="6" customFormat="1">
      <c r="B5556" s="181"/>
      <c r="C5556" s="181"/>
      <c r="D5556" s="181"/>
      <c r="E5556" s="182"/>
      <c r="F5556" s="183"/>
    </row>
    <row r="5557" spans="2:6" s="6" customFormat="1">
      <c r="B5557" s="181"/>
      <c r="C5557" s="181"/>
      <c r="D5557" s="181"/>
      <c r="E5557" s="182"/>
      <c r="F5557" s="183"/>
    </row>
    <row r="5558" spans="2:6" s="6" customFormat="1">
      <c r="B5558" s="181"/>
      <c r="C5558" s="181"/>
      <c r="D5558" s="181"/>
      <c r="E5558" s="182"/>
      <c r="F5558" s="183"/>
    </row>
    <row r="5559" spans="2:6" s="6" customFormat="1">
      <c r="B5559" s="181"/>
      <c r="C5559" s="181"/>
      <c r="D5559" s="181"/>
      <c r="E5559" s="182"/>
      <c r="F5559" s="183"/>
    </row>
    <row r="5560" spans="2:6" s="6" customFormat="1">
      <c r="B5560" s="181"/>
      <c r="C5560" s="181"/>
      <c r="D5560" s="181"/>
      <c r="E5560" s="182"/>
      <c r="F5560" s="183"/>
    </row>
    <row r="5561" spans="2:6" s="6" customFormat="1">
      <c r="B5561" s="181"/>
      <c r="C5561" s="181"/>
      <c r="D5561" s="181"/>
      <c r="E5561" s="182"/>
      <c r="F5561" s="183"/>
    </row>
    <row r="5562" spans="2:6" s="6" customFormat="1">
      <c r="B5562" s="181"/>
      <c r="C5562" s="181"/>
      <c r="D5562" s="181"/>
      <c r="E5562" s="182"/>
      <c r="F5562" s="183"/>
    </row>
    <row r="5563" spans="2:6" s="6" customFormat="1">
      <c r="B5563" s="181"/>
      <c r="C5563" s="181"/>
      <c r="D5563" s="181"/>
      <c r="E5563" s="182"/>
      <c r="F5563" s="183"/>
    </row>
    <row r="5564" spans="2:6" s="6" customFormat="1">
      <c r="B5564" s="181"/>
      <c r="C5564" s="181"/>
      <c r="D5564" s="181"/>
      <c r="E5564" s="182"/>
      <c r="F5564" s="183"/>
    </row>
    <row r="5565" spans="2:6" s="6" customFormat="1">
      <c r="B5565" s="181"/>
      <c r="C5565" s="181"/>
      <c r="D5565" s="181"/>
      <c r="E5565" s="182"/>
      <c r="F5565" s="183"/>
    </row>
    <row r="5566" spans="2:6" s="6" customFormat="1">
      <c r="B5566" s="181"/>
      <c r="C5566" s="181"/>
      <c r="D5566" s="181"/>
      <c r="E5566" s="182"/>
      <c r="F5566" s="183"/>
    </row>
    <row r="5567" spans="2:6" s="6" customFormat="1">
      <c r="B5567" s="181"/>
      <c r="C5567" s="181"/>
      <c r="D5567" s="181"/>
      <c r="E5567" s="182"/>
      <c r="F5567" s="183"/>
    </row>
    <row r="5568" spans="2:6" s="6" customFormat="1">
      <c r="B5568" s="181"/>
      <c r="C5568" s="181"/>
      <c r="D5568" s="181"/>
      <c r="E5568" s="182"/>
      <c r="F5568" s="183"/>
    </row>
    <row r="5569" spans="2:6" s="6" customFormat="1">
      <c r="B5569" s="181"/>
      <c r="C5569" s="181"/>
      <c r="D5569" s="181"/>
      <c r="E5569" s="182"/>
      <c r="F5569" s="183"/>
    </row>
    <row r="5570" spans="2:6" s="6" customFormat="1">
      <c r="B5570" s="181"/>
      <c r="C5570" s="181"/>
      <c r="D5570" s="181"/>
      <c r="E5570" s="182"/>
      <c r="F5570" s="183"/>
    </row>
    <row r="5571" spans="2:6" s="6" customFormat="1">
      <c r="B5571" s="181"/>
      <c r="C5571" s="181"/>
      <c r="D5571" s="181"/>
      <c r="E5571" s="182"/>
      <c r="F5571" s="183"/>
    </row>
    <row r="5572" spans="2:6" s="6" customFormat="1">
      <c r="B5572" s="181"/>
      <c r="C5572" s="181"/>
      <c r="D5572" s="181"/>
      <c r="E5572" s="182"/>
      <c r="F5572" s="183"/>
    </row>
    <row r="5573" spans="2:6" s="6" customFormat="1">
      <c r="B5573" s="181"/>
      <c r="C5573" s="181"/>
      <c r="D5573" s="181"/>
      <c r="E5573" s="182"/>
      <c r="F5573" s="183"/>
    </row>
    <row r="5574" spans="2:6" s="6" customFormat="1">
      <c r="B5574" s="181"/>
      <c r="C5574" s="181"/>
      <c r="D5574" s="181"/>
      <c r="E5574" s="182"/>
      <c r="F5574" s="183"/>
    </row>
    <row r="5575" spans="2:6" s="6" customFormat="1">
      <c r="B5575" s="181"/>
      <c r="C5575" s="181"/>
      <c r="D5575" s="181"/>
      <c r="E5575" s="182"/>
      <c r="F5575" s="183"/>
    </row>
    <row r="5576" spans="2:6" s="6" customFormat="1">
      <c r="B5576" s="181"/>
      <c r="C5576" s="181"/>
      <c r="D5576" s="181"/>
      <c r="E5576" s="182"/>
      <c r="F5576" s="183"/>
    </row>
    <row r="5577" spans="2:6" s="6" customFormat="1">
      <c r="B5577" s="181"/>
      <c r="C5577" s="181"/>
      <c r="D5577" s="181"/>
      <c r="E5577" s="182"/>
      <c r="F5577" s="183"/>
    </row>
    <row r="5578" spans="2:6" s="6" customFormat="1">
      <c r="B5578" s="181"/>
      <c r="C5578" s="181"/>
      <c r="D5578" s="181"/>
      <c r="E5578" s="182"/>
      <c r="F5578" s="183"/>
    </row>
    <row r="5579" spans="2:6" s="6" customFormat="1">
      <c r="B5579" s="181"/>
      <c r="C5579" s="181"/>
      <c r="D5579" s="181"/>
      <c r="E5579" s="182"/>
      <c r="F5579" s="183"/>
    </row>
    <row r="5580" spans="2:6" s="6" customFormat="1">
      <c r="B5580" s="181"/>
      <c r="C5580" s="181"/>
      <c r="D5580" s="181"/>
      <c r="E5580" s="182"/>
      <c r="F5580" s="183"/>
    </row>
    <row r="5581" spans="2:6" s="6" customFormat="1">
      <c r="B5581" s="181"/>
      <c r="C5581" s="181"/>
      <c r="D5581" s="181"/>
      <c r="E5581" s="182"/>
      <c r="F5581" s="183"/>
    </row>
    <row r="5582" spans="2:6" s="6" customFormat="1">
      <c r="B5582" s="181"/>
      <c r="C5582" s="181"/>
      <c r="D5582" s="181"/>
      <c r="E5582" s="182"/>
      <c r="F5582" s="183"/>
    </row>
    <row r="5583" spans="2:6" s="6" customFormat="1">
      <c r="B5583" s="181"/>
      <c r="C5583" s="181"/>
      <c r="D5583" s="181"/>
      <c r="E5583" s="182"/>
      <c r="F5583" s="183"/>
    </row>
    <row r="5584" spans="2:6" s="6" customFormat="1">
      <c r="B5584" s="181"/>
      <c r="C5584" s="181"/>
      <c r="D5584" s="181"/>
      <c r="E5584" s="182"/>
      <c r="F5584" s="183"/>
    </row>
    <row r="5585" spans="2:6" s="6" customFormat="1">
      <c r="B5585" s="181"/>
      <c r="C5585" s="181"/>
      <c r="D5585" s="181"/>
      <c r="E5585" s="182"/>
      <c r="F5585" s="183"/>
    </row>
    <row r="5586" spans="2:6" s="6" customFormat="1">
      <c r="B5586" s="181"/>
      <c r="C5586" s="181"/>
      <c r="D5586" s="181"/>
      <c r="E5586" s="182"/>
      <c r="F5586" s="183"/>
    </row>
    <row r="5587" spans="2:6" s="6" customFormat="1">
      <c r="B5587" s="181"/>
      <c r="C5587" s="181"/>
      <c r="D5587" s="181"/>
      <c r="E5587" s="182"/>
      <c r="F5587" s="183"/>
    </row>
    <row r="5588" spans="2:6" s="6" customFormat="1">
      <c r="B5588" s="181"/>
      <c r="C5588" s="181"/>
      <c r="D5588" s="181"/>
      <c r="E5588" s="182"/>
      <c r="F5588" s="183"/>
    </row>
    <row r="5589" spans="2:6" s="6" customFormat="1">
      <c r="B5589" s="181"/>
      <c r="C5589" s="181"/>
      <c r="D5589" s="181"/>
      <c r="E5589" s="182"/>
      <c r="F5589" s="183"/>
    </row>
    <row r="5590" spans="2:6" s="6" customFormat="1">
      <c r="B5590" s="181"/>
      <c r="C5590" s="181"/>
      <c r="D5590" s="181"/>
      <c r="E5590" s="182"/>
      <c r="F5590" s="183"/>
    </row>
    <row r="5591" spans="2:6" s="6" customFormat="1">
      <c r="B5591" s="181"/>
      <c r="C5591" s="181"/>
      <c r="D5591" s="181"/>
      <c r="E5591" s="182"/>
      <c r="F5591" s="183"/>
    </row>
    <row r="5592" spans="2:6" s="6" customFormat="1">
      <c r="B5592" s="181"/>
      <c r="C5592" s="181"/>
      <c r="D5592" s="181"/>
      <c r="E5592" s="182"/>
      <c r="F5592" s="183"/>
    </row>
    <row r="5593" spans="2:6" s="6" customFormat="1">
      <c r="B5593" s="181"/>
      <c r="C5593" s="181"/>
      <c r="D5593" s="181"/>
      <c r="E5593" s="182"/>
      <c r="F5593" s="183"/>
    </row>
    <row r="5594" spans="2:6" s="6" customFormat="1">
      <c r="B5594" s="181"/>
      <c r="C5594" s="181"/>
      <c r="D5594" s="181"/>
      <c r="E5594" s="182"/>
      <c r="F5594" s="183"/>
    </row>
    <row r="5595" spans="2:6" s="6" customFormat="1">
      <c r="B5595" s="181"/>
      <c r="C5595" s="181"/>
      <c r="D5595" s="181"/>
      <c r="E5595" s="182"/>
      <c r="F5595" s="183"/>
    </row>
    <row r="5596" spans="2:6" s="6" customFormat="1">
      <c r="B5596" s="181"/>
      <c r="C5596" s="181"/>
      <c r="D5596" s="181"/>
      <c r="E5596" s="182"/>
      <c r="F5596" s="183"/>
    </row>
    <row r="5597" spans="2:6" s="6" customFormat="1">
      <c r="B5597" s="181"/>
      <c r="C5597" s="181"/>
      <c r="D5597" s="181"/>
      <c r="E5597" s="182"/>
      <c r="F5597" s="183"/>
    </row>
    <row r="5598" spans="2:6" s="6" customFormat="1">
      <c r="B5598" s="181"/>
      <c r="C5598" s="181"/>
      <c r="D5598" s="181"/>
      <c r="E5598" s="182"/>
      <c r="F5598" s="183"/>
    </row>
    <row r="5599" spans="2:6" s="6" customFormat="1">
      <c r="B5599" s="181"/>
      <c r="C5599" s="181"/>
      <c r="D5599" s="181"/>
      <c r="E5599" s="182"/>
      <c r="F5599" s="183"/>
    </row>
    <row r="5600" spans="2:6" s="6" customFormat="1">
      <c r="B5600" s="181"/>
      <c r="C5600" s="181"/>
      <c r="D5600" s="181"/>
      <c r="E5600" s="182"/>
      <c r="F5600" s="183"/>
    </row>
    <row r="5601" spans="2:6" s="6" customFormat="1">
      <c r="B5601" s="181"/>
      <c r="C5601" s="181"/>
      <c r="D5601" s="181"/>
      <c r="E5601" s="182"/>
      <c r="F5601" s="183"/>
    </row>
    <row r="5602" spans="2:6" s="6" customFormat="1">
      <c r="B5602" s="181"/>
      <c r="C5602" s="181"/>
      <c r="D5602" s="181"/>
      <c r="E5602" s="182"/>
      <c r="F5602" s="183"/>
    </row>
    <row r="5603" spans="2:6" s="6" customFormat="1">
      <c r="B5603" s="181"/>
      <c r="C5603" s="181"/>
      <c r="D5603" s="181"/>
      <c r="E5603" s="182"/>
      <c r="F5603" s="183"/>
    </row>
    <row r="5604" spans="2:6" s="6" customFormat="1">
      <c r="B5604" s="181"/>
      <c r="C5604" s="181"/>
      <c r="D5604" s="181"/>
      <c r="E5604" s="182"/>
      <c r="F5604" s="183"/>
    </row>
    <row r="5605" spans="2:6" s="6" customFormat="1">
      <c r="B5605" s="181"/>
      <c r="C5605" s="181"/>
      <c r="D5605" s="181"/>
      <c r="E5605" s="182"/>
      <c r="F5605" s="183"/>
    </row>
    <row r="5606" spans="2:6" s="6" customFormat="1">
      <c r="B5606" s="181"/>
      <c r="C5606" s="181"/>
      <c r="D5606" s="181"/>
      <c r="E5606" s="182"/>
      <c r="F5606" s="183"/>
    </row>
    <row r="5607" spans="2:6" s="6" customFormat="1">
      <c r="B5607" s="181"/>
      <c r="C5607" s="181"/>
      <c r="D5607" s="181"/>
      <c r="E5607" s="182"/>
      <c r="F5607" s="183"/>
    </row>
    <row r="5608" spans="2:6" s="6" customFormat="1">
      <c r="B5608" s="181"/>
      <c r="C5608" s="181"/>
      <c r="D5608" s="181"/>
      <c r="E5608" s="182"/>
      <c r="F5608" s="183"/>
    </row>
    <row r="5609" spans="2:6" s="6" customFormat="1">
      <c r="B5609" s="181"/>
      <c r="C5609" s="181"/>
      <c r="D5609" s="181"/>
      <c r="E5609" s="182"/>
      <c r="F5609" s="183"/>
    </row>
    <row r="5610" spans="2:6" s="6" customFormat="1">
      <c r="B5610" s="181"/>
      <c r="C5610" s="181"/>
      <c r="D5610" s="181"/>
      <c r="E5610" s="182"/>
      <c r="F5610" s="183"/>
    </row>
    <row r="5611" spans="2:6" s="6" customFormat="1">
      <c r="B5611" s="181"/>
      <c r="C5611" s="181"/>
      <c r="D5611" s="181"/>
      <c r="E5611" s="182"/>
      <c r="F5611" s="183"/>
    </row>
    <row r="5612" spans="2:6" s="6" customFormat="1">
      <c r="B5612" s="181"/>
      <c r="C5612" s="181"/>
      <c r="D5612" s="181"/>
      <c r="E5612" s="182"/>
      <c r="F5612" s="183"/>
    </row>
    <row r="5613" spans="2:6" s="6" customFormat="1">
      <c r="B5613" s="181"/>
      <c r="C5613" s="181"/>
      <c r="D5613" s="181"/>
      <c r="E5613" s="182"/>
      <c r="F5613" s="183"/>
    </row>
    <row r="5614" spans="2:6" s="6" customFormat="1">
      <c r="B5614" s="181"/>
      <c r="C5614" s="181"/>
      <c r="D5614" s="181"/>
      <c r="E5614" s="182"/>
      <c r="F5614" s="183"/>
    </row>
    <row r="5615" spans="2:6" s="6" customFormat="1">
      <c r="B5615" s="181"/>
      <c r="C5615" s="181"/>
      <c r="D5615" s="181"/>
      <c r="E5615" s="182"/>
      <c r="F5615" s="183"/>
    </row>
    <row r="5616" spans="2:6" s="6" customFormat="1">
      <c r="B5616" s="181"/>
      <c r="C5616" s="181"/>
      <c r="D5616" s="181"/>
      <c r="E5616" s="182"/>
      <c r="F5616" s="183"/>
    </row>
    <row r="5617" spans="2:6" s="6" customFormat="1">
      <c r="B5617" s="181"/>
      <c r="C5617" s="181"/>
      <c r="D5617" s="181"/>
      <c r="E5617" s="182"/>
      <c r="F5617" s="183"/>
    </row>
    <row r="5618" spans="2:6" s="6" customFormat="1">
      <c r="B5618" s="181"/>
      <c r="C5618" s="181"/>
      <c r="D5618" s="181"/>
      <c r="E5618" s="182"/>
      <c r="F5618" s="183"/>
    </row>
    <row r="5619" spans="2:6" s="6" customFormat="1">
      <c r="B5619" s="181"/>
      <c r="C5619" s="181"/>
      <c r="D5619" s="181"/>
      <c r="E5619" s="182"/>
      <c r="F5619" s="183"/>
    </row>
    <row r="5620" spans="2:6" s="6" customFormat="1">
      <c r="B5620" s="181"/>
      <c r="C5620" s="181"/>
      <c r="D5620" s="181"/>
      <c r="E5620" s="182"/>
      <c r="F5620" s="183"/>
    </row>
    <row r="5621" spans="2:6" s="6" customFormat="1">
      <c r="B5621" s="181"/>
      <c r="C5621" s="181"/>
      <c r="D5621" s="181"/>
      <c r="E5621" s="182"/>
      <c r="F5621" s="183"/>
    </row>
    <row r="5622" spans="2:6" s="6" customFormat="1">
      <c r="B5622" s="181"/>
      <c r="C5622" s="181"/>
      <c r="D5622" s="181"/>
      <c r="E5622" s="182"/>
      <c r="F5622" s="183"/>
    </row>
    <row r="5623" spans="2:6" s="6" customFormat="1">
      <c r="B5623" s="181"/>
      <c r="C5623" s="181"/>
      <c r="D5623" s="181"/>
      <c r="E5623" s="182"/>
      <c r="F5623" s="183"/>
    </row>
    <row r="5624" spans="2:6" s="6" customFormat="1">
      <c r="B5624" s="181"/>
      <c r="C5624" s="181"/>
      <c r="D5624" s="181"/>
      <c r="E5624" s="182"/>
      <c r="F5624" s="183"/>
    </row>
    <row r="5625" spans="2:6" s="6" customFormat="1">
      <c r="B5625" s="181"/>
      <c r="C5625" s="181"/>
      <c r="D5625" s="181"/>
      <c r="E5625" s="182"/>
      <c r="F5625" s="183"/>
    </row>
    <row r="5626" spans="2:6" s="6" customFormat="1">
      <c r="B5626" s="181"/>
      <c r="C5626" s="181"/>
      <c r="D5626" s="181"/>
      <c r="E5626" s="182"/>
      <c r="F5626" s="183"/>
    </row>
    <row r="5627" spans="2:6" s="6" customFormat="1">
      <c r="B5627" s="181"/>
      <c r="C5627" s="181"/>
      <c r="D5627" s="181"/>
      <c r="E5627" s="182"/>
      <c r="F5627" s="183"/>
    </row>
    <row r="5628" spans="2:6" s="6" customFormat="1">
      <c r="B5628" s="181"/>
      <c r="C5628" s="181"/>
      <c r="D5628" s="181"/>
      <c r="E5628" s="182"/>
      <c r="F5628" s="183"/>
    </row>
    <row r="5629" spans="2:6" s="6" customFormat="1">
      <c r="B5629" s="181"/>
      <c r="C5629" s="181"/>
      <c r="D5629" s="181"/>
      <c r="E5629" s="182"/>
      <c r="F5629" s="183"/>
    </row>
    <row r="5630" spans="2:6" s="6" customFormat="1">
      <c r="B5630" s="181"/>
      <c r="C5630" s="181"/>
      <c r="D5630" s="181"/>
      <c r="E5630" s="182"/>
      <c r="F5630" s="183"/>
    </row>
    <row r="5631" spans="2:6" s="6" customFormat="1">
      <c r="B5631" s="181"/>
      <c r="C5631" s="181"/>
      <c r="D5631" s="181"/>
      <c r="E5631" s="182"/>
      <c r="F5631" s="183"/>
    </row>
    <row r="5632" spans="2:6" s="6" customFormat="1">
      <c r="B5632" s="181"/>
      <c r="C5632" s="181"/>
      <c r="D5632" s="181"/>
      <c r="E5632" s="182"/>
      <c r="F5632" s="183"/>
    </row>
    <row r="5633" spans="2:6" s="6" customFormat="1">
      <c r="B5633" s="181"/>
      <c r="C5633" s="181"/>
      <c r="D5633" s="181"/>
      <c r="E5633" s="182"/>
      <c r="F5633" s="183"/>
    </row>
    <row r="5634" spans="2:6" s="6" customFormat="1">
      <c r="B5634" s="181"/>
      <c r="C5634" s="181"/>
      <c r="D5634" s="181"/>
      <c r="E5634" s="182"/>
      <c r="F5634" s="183"/>
    </row>
    <row r="5635" spans="2:6" s="6" customFormat="1">
      <c r="B5635" s="181"/>
      <c r="C5635" s="181"/>
      <c r="D5635" s="181"/>
      <c r="E5635" s="182"/>
      <c r="F5635" s="183"/>
    </row>
    <row r="5636" spans="2:6" s="6" customFormat="1">
      <c r="B5636" s="181"/>
      <c r="C5636" s="181"/>
      <c r="D5636" s="181"/>
      <c r="E5636" s="182"/>
      <c r="F5636" s="183"/>
    </row>
    <row r="5637" spans="2:6" s="6" customFormat="1">
      <c r="B5637" s="181"/>
      <c r="C5637" s="181"/>
      <c r="D5637" s="181"/>
      <c r="E5637" s="182"/>
      <c r="F5637" s="183"/>
    </row>
    <row r="5638" spans="2:6" s="6" customFormat="1">
      <c r="B5638" s="181"/>
      <c r="C5638" s="181"/>
      <c r="D5638" s="181"/>
      <c r="E5638" s="182"/>
      <c r="F5638" s="183"/>
    </row>
    <row r="5639" spans="2:6" s="6" customFormat="1">
      <c r="B5639" s="181"/>
      <c r="C5639" s="181"/>
      <c r="D5639" s="181"/>
      <c r="E5639" s="182"/>
      <c r="F5639" s="183"/>
    </row>
    <row r="5640" spans="2:6" s="6" customFormat="1">
      <c r="B5640" s="181"/>
      <c r="C5640" s="181"/>
      <c r="D5640" s="181"/>
      <c r="E5640" s="182"/>
      <c r="F5640" s="183"/>
    </row>
    <row r="5641" spans="2:6" s="6" customFormat="1">
      <c r="B5641" s="181"/>
      <c r="C5641" s="181"/>
      <c r="D5641" s="181"/>
      <c r="E5641" s="182"/>
      <c r="F5641" s="183"/>
    </row>
    <row r="5642" spans="2:6" s="6" customFormat="1">
      <c r="B5642" s="181"/>
      <c r="C5642" s="181"/>
      <c r="D5642" s="181"/>
      <c r="E5642" s="182"/>
      <c r="F5642" s="183"/>
    </row>
    <row r="5643" spans="2:6" s="6" customFormat="1">
      <c r="B5643" s="181"/>
      <c r="C5643" s="181"/>
      <c r="D5643" s="181"/>
      <c r="E5643" s="182"/>
      <c r="F5643" s="183"/>
    </row>
    <row r="5644" spans="2:6" s="6" customFormat="1">
      <c r="B5644" s="181"/>
      <c r="C5644" s="181"/>
      <c r="D5644" s="181"/>
      <c r="E5644" s="182"/>
      <c r="F5644" s="183"/>
    </row>
    <row r="5645" spans="2:6" s="6" customFormat="1">
      <c r="B5645" s="181"/>
      <c r="C5645" s="181"/>
      <c r="D5645" s="181"/>
      <c r="E5645" s="182"/>
      <c r="F5645" s="183"/>
    </row>
    <row r="5646" spans="2:6" s="6" customFormat="1">
      <c r="B5646" s="181"/>
      <c r="C5646" s="181"/>
      <c r="D5646" s="181"/>
      <c r="E5646" s="182"/>
      <c r="F5646" s="183"/>
    </row>
    <row r="5647" spans="2:6" s="6" customFormat="1">
      <c r="B5647" s="181"/>
      <c r="C5647" s="181"/>
      <c r="D5647" s="181"/>
      <c r="E5647" s="182"/>
      <c r="F5647" s="183"/>
    </row>
    <row r="5648" spans="2:6" s="6" customFormat="1">
      <c r="B5648" s="181"/>
      <c r="C5648" s="181"/>
      <c r="D5648" s="181"/>
      <c r="E5648" s="182"/>
      <c r="F5648" s="183"/>
    </row>
    <row r="5649" spans="2:6" s="6" customFormat="1">
      <c r="B5649" s="181"/>
      <c r="C5649" s="181"/>
      <c r="D5649" s="181"/>
      <c r="E5649" s="182"/>
      <c r="F5649" s="183"/>
    </row>
    <row r="5650" spans="2:6" s="6" customFormat="1">
      <c r="B5650" s="181"/>
      <c r="C5650" s="181"/>
      <c r="D5650" s="181"/>
      <c r="E5650" s="182"/>
      <c r="F5650" s="183"/>
    </row>
    <row r="5651" spans="2:6" s="6" customFormat="1">
      <c r="B5651" s="181"/>
      <c r="C5651" s="181"/>
      <c r="D5651" s="181"/>
      <c r="E5651" s="182"/>
      <c r="F5651" s="183"/>
    </row>
    <row r="5652" spans="2:6" s="6" customFormat="1">
      <c r="B5652" s="181"/>
      <c r="C5652" s="181"/>
      <c r="D5652" s="181"/>
      <c r="E5652" s="182"/>
      <c r="F5652" s="183"/>
    </row>
    <row r="5653" spans="2:6" s="6" customFormat="1">
      <c r="B5653" s="181"/>
      <c r="C5653" s="181"/>
      <c r="D5653" s="181"/>
      <c r="E5653" s="182"/>
      <c r="F5653" s="183"/>
    </row>
    <row r="5654" spans="2:6" s="6" customFormat="1">
      <c r="B5654" s="181"/>
      <c r="C5654" s="181"/>
      <c r="D5654" s="181"/>
      <c r="E5654" s="182"/>
      <c r="F5654" s="183"/>
    </row>
    <row r="5655" spans="2:6" s="6" customFormat="1">
      <c r="B5655" s="181"/>
      <c r="C5655" s="181"/>
      <c r="D5655" s="181"/>
      <c r="E5655" s="182"/>
      <c r="F5655" s="183"/>
    </row>
    <row r="5656" spans="2:6" s="6" customFormat="1">
      <c r="B5656" s="181"/>
      <c r="C5656" s="181"/>
      <c r="D5656" s="181"/>
      <c r="E5656" s="182"/>
      <c r="F5656" s="183"/>
    </row>
    <row r="5657" spans="2:6" s="6" customFormat="1">
      <c r="B5657" s="181"/>
      <c r="C5657" s="181"/>
      <c r="D5657" s="181"/>
      <c r="E5657" s="182"/>
      <c r="F5657" s="183"/>
    </row>
    <row r="5658" spans="2:6" s="6" customFormat="1">
      <c r="B5658" s="181"/>
      <c r="C5658" s="181"/>
      <c r="D5658" s="181"/>
      <c r="E5658" s="182"/>
      <c r="F5658" s="183"/>
    </row>
    <row r="5659" spans="2:6" s="6" customFormat="1">
      <c r="B5659" s="181"/>
      <c r="C5659" s="181"/>
      <c r="D5659" s="181"/>
      <c r="E5659" s="182"/>
      <c r="F5659" s="183"/>
    </row>
    <row r="5660" spans="2:6" s="6" customFormat="1">
      <c r="B5660" s="181"/>
      <c r="C5660" s="181"/>
      <c r="D5660" s="181"/>
      <c r="E5660" s="182"/>
      <c r="F5660" s="183"/>
    </row>
    <row r="5661" spans="2:6" s="6" customFormat="1">
      <c r="B5661" s="181"/>
      <c r="C5661" s="181"/>
      <c r="D5661" s="181"/>
      <c r="E5661" s="182"/>
      <c r="F5661" s="183"/>
    </row>
    <row r="5662" spans="2:6" s="6" customFormat="1">
      <c r="B5662" s="181"/>
      <c r="C5662" s="181"/>
      <c r="D5662" s="181"/>
      <c r="E5662" s="182"/>
      <c r="F5662" s="183"/>
    </row>
    <row r="5663" spans="2:6" s="6" customFormat="1">
      <c r="B5663" s="181"/>
      <c r="C5663" s="181"/>
      <c r="D5663" s="181"/>
      <c r="E5663" s="182"/>
      <c r="F5663" s="183"/>
    </row>
    <row r="5664" spans="2:6" s="6" customFormat="1">
      <c r="B5664" s="181"/>
      <c r="C5664" s="181"/>
      <c r="D5664" s="181"/>
      <c r="E5664" s="182"/>
      <c r="F5664" s="183"/>
    </row>
    <row r="5665" spans="2:6" s="6" customFormat="1">
      <c r="B5665" s="181"/>
      <c r="C5665" s="181"/>
      <c r="D5665" s="181"/>
      <c r="E5665" s="182"/>
      <c r="F5665" s="183"/>
    </row>
    <row r="5666" spans="2:6" s="6" customFormat="1">
      <c r="B5666" s="181"/>
      <c r="C5666" s="181"/>
      <c r="D5666" s="181"/>
      <c r="E5666" s="182"/>
      <c r="F5666" s="183"/>
    </row>
    <row r="5667" spans="2:6" s="6" customFormat="1">
      <c r="B5667" s="181"/>
      <c r="C5667" s="181"/>
      <c r="D5667" s="181"/>
      <c r="E5667" s="182"/>
      <c r="F5667" s="183"/>
    </row>
    <row r="5668" spans="2:6" s="6" customFormat="1">
      <c r="B5668" s="181"/>
      <c r="C5668" s="181"/>
      <c r="D5668" s="181"/>
      <c r="E5668" s="182"/>
      <c r="F5668" s="183"/>
    </row>
    <row r="5669" spans="2:6" s="6" customFormat="1">
      <c r="B5669" s="181"/>
      <c r="C5669" s="181"/>
      <c r="D5669" s="181"/>
      <c r="E5669" s="182"/>
      <c r="F5669" s="183"/>
    </row>
    <row r="5670" spans="2:6" s="6" customFormat="1">
      <c r="B5670" s="181"/>
      <c r="C5670" s="181"/>
      <c r="D5670" s="181"/>
      <c r="E5670" s="182"/>
      <c r="F5670" s="183"/>
    </row>
    <row r="5671" spans="2:6" s="6" customFormat="1">
      <c r="B5671" s="181"/>
      <c r="C5671" s="181"/>
      <c r="D5671" s="181"/>
      <c r="E5671" s="182"/>
      <c r="F5671" s="183"/>
    </row>
    <row r="5672" spans="2:6" s="6" customFormat="1">
      <c r="B5672" s="181"/>
      <c r="C5672" s="181"/>
      <c r="D5672" s="181"/>
      <c r="E5672" s="182"/>
      <c r="F5672" s="183"/>
    </row>
    <row r="5673" spans="2:6" s="6" customFormat="1">
      <c r="B5673" s="181"/>
      <c r="C5673" s="181"/>
      <c r="D5673" s="181"/>
      <c r="E5673" s="182"/>
      <c r="F5673" s="183"/>
    </row>
    <row r="5674" spans="2:6" s="6" customFormat="1">
      <c r="B5674" s="181"/>
      <c r="C5674" s="181"/>
      <c r="D5674" s="181"/>
      <c r="E5674" s="182"/>
      <c r="F5674" s="183"/>
    </row>
    <row r="5675" spans="2:6" s="6" customFormat="1">
      <c r="B5675" s="181"/>
      <c r="C5675" s="181"/>
      <c r="D5675" s="181"/>
      <c r="E5675" s="182"/>
      <c r="F5675" s="183"/>
    </row>
    <row r="5676" spans="2:6" s="6" customFormat="1">
      <c r="B5676" s="181"/>
      <c r="C5676" s="181"/>
      <c r="D5676" s="181"/>
      <c r="E5676" s="182"/>
      <c r="F5676" s="183"/>
    </row>
    <row r="5677" spans="2:6" s="6" customFormat="1">
      <c r="B5677" s="181"/>
      <c r="C5677" s="181"/>
      <c r="D5677" s="181"/>
      <c r="E5677" s="182"/>
      <c r="F5677" s="183"/>
    </row>
    <row r="5678" spans="2:6" s="6" customFormat="1">
      <c r="B5678" s="181"/>
      <c r="C5678" s="181"/>
      <c r="D5678" s="181"/>
      <c r="E5678" s="182"/>
      <c r="F5678" s="183"/>
    </row>
    <row r="5679" spans="2:6" s="6" customFormat="1">
      <c r="B5679" s="181"/>
      <c r="C5679" s="181"/>
      <c r="D5679" s="181"/>
      <c r="E5679" s="182"/>
      <c r="F5679" s="183"/>
    </row>
    <row r="5680" spans="2:6" s="6" customFormat="1">
      <c r="B5680" s="181"/>
      <c r="C5680" s="181"/>
      <c r="D5680" s="181"/>
      <c r="E5680" s="182"/>
      <c r="F5680" s="183"/>
    </row>
    <row r="5681" spans="2:6" s="6" customFormat="1">
      <c r="B5681" s="181"/>
      <c r="C5681" s="181"/>
      <c r="D5681" s="181"/>
      <c r="E5681" s="182"/>
      <c r="F5681" s="183"/>
    </row>
    <row r="5682" spans="2:6" s="6" customFormat="1">
      <c r="B5682" s="181"/>
      <c r="C5682" s="181"/>
      <c r="D5682" s="181"/>
      <c r="E5682" s="182"/>
      <c r="F5682" s="183"/>
    </row>
    <row r="5683" spans="2:6" s="6" customFormat="1">
      <c r="B5683" s="181"/>
      <c r="C5683" s="181"/>
      <c r="D5683" s="181"/>
      <c r="E5683" s="182"/>
      <c r="F5683" s="183"/>
    </row>
    <row r="5684" spans="2:6" s="6" customFormat="1">
      <c r="B5684" s="181"/>
      <c r="C5684" s="181"/>
      <c r="D5684" s="181"/>
      <c r="E5684" s="182"/>
      <c r="F5684" s="183"/>
    </row>
    <row r="5685" spans="2:6" s="6" customFormat="1">
      <c r="B5685" s="181"/>
      <c r="C5685" s="181"/>
      <c r="D5685" s="181"/>
      <c r="E5685" s="182"/>
      <c r="F5685" s="183"/>
    </row>
    <row r="5686" spans="2:6" s="6" customFormat="1">
      <c r="B5686" s="181"/>
      <c r="C5686" s="181"/>
      <c r="D5686" s="181"/>
      <c r="E5686" s="182"/>
      <c r="F5686" s="183"/>
    </row>
    <row r="5687" spans="2:6" s="6" customFormat="1">
      <c r="B5687" s="181"/>
      <c r="C5687" s="181"/>
      <c r="D5687" s="181"/>
      <c r="E5687" s="182"/>
      <c r="F5687" s="183"/>
    </row>
    <row r="5688" spans="2:6" s="6" customFormat="1">
      <c r="B5688" s="181"/>
      <c r="C5688" s="181"/>
      <c r="D5688" s="181"/>
      <c r="E5688" s="182"/>
      <c r="F5688" s="183"/>
    </row>
    <row r="5689" spans="2:6" s="6" customFormat="1">
      <c r="B5689" s="181"/>
      <c r="C5689" s="181"/>
      <c r="D5689" s="181"/>
      <c r="E5689" s="182"/>
      <c r="F5689" s="183"/>
    </row>
    <row r="5690" spans="2:6" s="6" customFormat="1">
      <c r="B5690" s="181"/>
      <c r="C5690" s="181"/>
      <c r="D5690" s="181"/>
      <c r="E5690" s="182"/>
      <c r="F5690" s="183"/>
    </row>
    <row r="5691" spans="2:6" s="6" customFormat="1">
      <c r="B5691" s="181"/>
      <c r="C5691" s="181"/>
      <c r="D5691" s="181"/>
      <c r="E5691" s="182"/>
      <c r="F5691" s="183"/>
    </row>
    <row r="5692" spans="2:6" s="6" customFormat="1">
      <c r="B5692" s="181"/>
      <c r="C5692" s="181"/>
      <c r="D5692" s="181"/>
      <c r="E5692" s="182"/>
      <c r="F5692" s="183"/>
    </row>
    <row r="5693" spans="2:6" s="6" customFormat="1">
      <c r="B5693" s="181"/>
      <c r="C5693" s="181"/>
      <c r="D5693" s="181"/>
      <c r="E5693" s="182"/>
      <c r="F5693" s="183"/>
    </row>
    <row r="5694" spans="2:6" s="6" customFormat="1">
      <c r="B5694" s="181"/>
      <c r="C5694" s="181"/>
      <c r="D5694" s="181"/>
      <c r="E5694" s="182"/>
      <c r="F5694" s="183"/>
    </row>
    <row r="5695" spans="2:6" s="6" customFormat="1">
      <c r="B5695" s="181"/>
      <c r="C5695" s="181"/>
      <c r="D5695" s="181"/>
      <c r="E5695" s="182"/>
      <c r="F5695" s="183"/>
    </row>
    <row r="5696" spans="2:6" s="6" customFormat="1">
      <c r="B5696" s="181"/>
      <c r="C5696" s="181"/>
      <c r="D5696" s="181"/>
      <c r="E5696" s="182"/>
      <c r="F5696" s="183"/>
    </row>
    <row r="5697" spans="2:6" s="6" customFormat="1">
      <c r="B5697" s="181"/>
      <c r="C5697" s="181"/>
      <c r="D5697" s="181"/>
      <c r="E5697" s="182"/>
      <c r="F5697" s="183"/>
    </row>
    <row r="5698" spans="2:6" s="6" customFormat="1">
      <c r="B5698" s="181"/>
      <c r="C5698" s="181"/>
      <c r="D5698" s="181"/>
      <c r="E5698" s="182"/>
      <c r="F5698" s="183"/>
    </row>
    <row r="5699" spans="2:6" s="6" customFormat="1">
      <c r="B5699" s="181"/>
      <c r="C5699" s="181"/>
      <c r="D5699" s="181"/>
      <c r="E5699" s="182"/>
      <c r="F5699" s="183"/>
    </row>
    <row r="5700" spans="2:6" s="6" customFormat="1">
      <c r="B5700" s="181"/>
      <c r="C5700" s="181"/>
      <c r="D5700" s="181"/>
      <c r="E5700" s="182"/>
      <c r="F5700" s="183"/>
    </row>
    <row r="5701" spans="2:6" s="6" customFormat="1">
      <c r="B5701" s="181"/>
      <c r="C5701" s="181"/>
      <c r="D5701" s="181"/>
      <c r="E5701" s="182"/>
      <c r="F5701" s="183"/>
    </row>
    <row r="5702" spans="2:6" s="6" customFormat="1">
      <c r="B5702" s="181"/>
      <c r="C5702" s="181"/>
      <c r="D5702" s="181"/>
      <c r="E5702" s="182"/>
      <c r="F5702" s="183"/>
    </row>
    <row r="5703" spans="2:6" s="6" customFormat="1">
      <c r="B5703" s="181"/>
      <c r="C5703" s="181"/>
      <c r="D5703" s="181"/>
      <c r="E5703" s="182"/>
      <c r="F5703" s="183"/>
    </row>
    <row r="5704" spans="2:6" s="6" customFormat="1">
      <c r="B5704" s="181"/>
      <c r="C5704" s="181"/>
      <c r="D5704" s="181"/>
      <c r="E5704" s="182"/>
      <c r="F5704" s="183"/>
    </row>
    <row r="5705" spans="2:6" s="6" customFormat="1">
      <c r="B5705" s="181"/>
      <c r="C5705" s="181"/>
      <c r="D5705" s="181"/>
      <c r="E5705" s="182"/>
      <c r="F5705" s="183"/>
    </row>
    <row r="5706" spans="2:6" s="6" customFormat="1">
      <c r="B5706" s="181"/>
      <c r="C5706" s="181"/>
      <c r="D5706" s="181"/>
      <c r="E5706" s="182"/>
      <c r="F5706" s="183"/>
    </row>
    <row r="5707" spans="2:6" s="6" customFormat="1">
      <c r="B5707" s="181"/>
      <c r="C5707" s="181"/>
      <c r="D5707" s="181"/>
      <c r="E5707" s="182"/>
      <c r="F5707" s="183"/>
    </row>
    <row r="5708" spans="2:6" s="6" customFormat="1">
      <c r="B5708" s="181"/>
      <c r="C5708" s="181"/>
      <c r="D5708" s="181"/>
      <c r="E5708" s="182"/>
      <c r="F5708" s="183"/>
    </row>
    <row r="5709" spans="2:6" s="6" customFormat="1">
      <c r="B5709" s="181"/>
      <c r="C5709" s="181"/>
      <c r="D5709" s="181"/>
      <c r="E5709" s="182"/>
      <c r="F5709" s="183"/>
    </row>
    <row r="5710" spans="2:6" s="6" customFormat="1">
      <c r="B5710" s="181"/>
      <c r="C5710" s="181"/>
      <c r="D5710" s="181"/>
      <c r="E5710" s="182"/>
      <c r="F5710" s="183"/>
    </row>
    <row r="5711" spans="2:6" s="6" customFormat="1">
      <c r="B5711" s="181"/>
      <c r="C5711" s="181"/>
      <c r="D5711" s="181"/>
      <c r="E5711" s="182"/>
      <c r="F5711" s="183"/>
    </row>
    <row r="5712" spans="2:6" s="6" customFormat="1">
      <c r="B5712" s="181"/>
      <c r="C5712" s="181"/>
      <c r="D5712" s="181"/>
      <c r="E5712" s="182"/>
      <c r="F5712" s="183"/>
    </row>
    <row r="5713" spans="2:6" s="6" customFormat="1">
      <c r="B5713" s="181"/>
      <c r="C5713" s="181"/>
      <c r="D5713" s="181"/>
      <c r="E5713" s="182"/>
      <c r="F5713" s="183"/>
    </row>
    <row r="5714" spans="2:6" s="6" customFormat="1">
      <c r="B5714" s="181"/>
      <c r="C5714" s="181"/>
      <c r="D5714" s="181"/>
      <c r="E5714" s="182"/>
      <c r="F5714" s="183"/>
    </row>
    <row r="5715" spans="2:6" s="6" customFormat="1">
      <c r="B5715" s="181"/>
      <c r="C5715" s="181"/>
      <c r="D5715" s="181"/>
      <c r="E5715" s="182"/>
      <c r="F5715" s="183"/>
    </row>
    <row r="5716" spans="2:6" s="6" customFormat="1">
      <c r="B5716" s="181"/>
      <c r="C5716" s="181"/>
      <c r="D5716" s="181"/>
      <c r="E5716" s="182"/>
      <c r="F5716" s="183"/>
    </row>
    <row r="5717" spans="2:6" s="6" customFormat="1">
      <c r="B5717" s="181"/>
      <c r="C5717" s="181"/>
      <c r="D5717" s="181"/>
      <c r="E5717" s="182"/>
      <c r="F5717" s="183"/>
    </row>
    <row r="5718" spans="2:6" s="6" customFormat="1">
      <c r="B5718" s="181"/>
      <c r="C5718" s="181"/>
      <c r="D5718" s="181"/>
      <c r="E5718" s="182"/>
      <c r="F5718" s="183"/>
    </row>
    <row r="5719" spans="2:6" s="6" customFormat="1">
      <c r="B5719" s="181"/>
      <c r="C5719" s="181"/>
      <c r="D5719" s="181"/>
      <c r="E5719" s="182"/>
      <c r="F5719" s="183"/>
    </row>
    <row r="5720" spans="2:6" s="6" customFormat="1">
      <c r="B5720" s="181"/>
      <c r="C5720" s="181"/>
      <c r="D5720" s="181"/>
      <c r="E5720" s="182"/>
      <c r="F5720" s="183"/>
    </row>
    <row r="5721" spans="2:6" s="6" customFormat="1">
      <c r="B5721" s="181"/>
      <c r="C5721" s="181"/>
      <c r="D5721" s="181"/>
      <c r="E5721" s="182"/>
      <c r="F5721" s="183"/>
    </row>
    <row r="5722" spans="2:6" s="6" customFormat="1">
      <c r="B5722" s="181"/>
      <c r="C5722" s="181"/>
      <c r="D5722" s="181"/>
      <c r="E5722" s="182"/>
      <c r="F5722" s="183"/>
    </row>
    <row r="5723" spans="2:6" s="6" customFormat="1">
      <c r="B5723" s="181"/>
      <c r="C5723" s="181"/>
      <c r="D5723" s="181"/>
      <c r="E5723" s="182"/>
      <c r="F5723" s="183"/>
    </row>
    <row r="5724" spans="2:6" s="6" customFormat="1">
      <c r="B5724" s="181"/>
      <c r="C5724" s="181"/>
      <c r="D5724" s="181"/>
      <c r="E5724" s="182"/>
      <c r="F5724" s="183"/>
    </row>
    <row r="5725" spans="2:6" s="6" customFormat="1">
      <c r="B5725" s="181"/>
      <c r="C5725" s="181"/>
      <c r="D5725" s="181"/>
      <c r="E5725" s="182"/>
      <c r="F5725" s="183"/>
    </row>
    <row r="5726" spans="2:6" s="6" customFormat="1">
      <c r="B5726" s="181"/>
      <c r="C5726" s="181"/>
      <c r="D5726" s="181"/>
      <c r="E5726" s="182"/>
      <c r="F5726" s="183"/>
    </row>
    <row r="5727" spans="2:6" s="6" customFormat="1">
      <c r="B5727" s="181"/>
      <c r="C5727" s="181"/>
      <c r="D5727" s="181"/>
      <c r="E5727" s="182"/>
      <c r="F5727" s="183"/>
    </row>
    <row r="5728" spans="2:6" s="6" customFormat="1">
      <c r="B5728" s="181"/>
      <c r="C5728" s="181"/>
      <c r="D5728" s="181"/>
      <c r="E5728" s="182"/>
      <c r="F5728" s="183"/>
    </row>
    <row r="5729" spans="2:6" s="6" customFormat="1">
      <c r="B5729" s="181"/>
      <c r="C5729" s="181"/>
      <c r="D5729" s="181"/>
      <c r="E5729" s="182"/>
      <c r="F5729" s="183"/>
    </row>
    <row r="5730" spans="2:6" s="6" customFormat="1">
      <c r="B5730" s="181"/>
      <c r="C5730" s="181"/>
      <c r="D5730" s="181"/>
      <c r="E5730" s="182"/>
      <c r="F5730" s="183"/>
    </row>
    <row r="5731" spans="2:6" s="6" customFormat="1">
      <c r="B5731" s="181"/>
      <c r="C5731" s="181"/>
      <c r="D5731" s="181"/>
      <c r="E5731" s="182"/>
      <c r="F5731" s="183"/>
    </row>
    <row r="5732" spans="2:6" s="6" customFormat="1">
      <c r="B5732" s="181"/>
      <c r="C5732" s="181"/>
      <c r="D5732" s="181"/>
      <c r="E5732" s="182"/>
      <c r="F5732" s="183"/>
    </row>
    <row r="5733" spans="2:6" s="6" customFormat="1">
      <c r="B5733" s="181"/>
      <c r="C5733" s="181"/>
      <c r="D5733" s="181"/>
      <c r="E5733" s="182"/>
      <c r="F5733" s="183"/>
    </row>
    <row r="5734" spans="2:6" s="6" customFormat="1">
      <c r="B5734" s="181"/>
      <c r="C5734" s="181"/>
      <c r="D5734" s="181"/>
      <c r="E5734" s="182"/>
      <c r="F5734" s="183"/>
    </row>
    <row r="5735" spans="2:6" s="6" customFormat="1">
      <c r="B5735" s="181"/>
      <c r="C5735" s="181"/>
      <c r="D5735" s="181"/>
      <c r="E5735" s="182"/>
      <c r="F5735" s="183"/>
    </row>
    <row r="5736" spans="2:6" s="6" customFormat="1">
      <c r="B5736" s="181"/>
      <c r="C5736" s="181"/>
      <c r="D5736" s="181"/>
      <c r="E5736" s="182"/>
      <c r="F5736" s="183"/>
    </row>
    <row r="5737" spans="2:6" s="6" customFormat="1">
      <c r="B5737" s="181"/>
      <c r="C5737" s="181"/>
      <c r="D5737" s="181"/>
      <c r="E5737" s="182"/>
      <c r="F5737" s="183"/>
    </row>
    <row r="5738" spans="2:6" s="6" customFormat="1">
      <c r="B5738" s="181"/>
      <c r="C5738" s="181"/>
      <c r="D5738" s="181"/>
      <c r="E5738" s="182"/>
      <c r="F5738" s="183"/>
    </row>
    <row r="5739" spans="2:6" s="6" customFormat="1">
      <c r="B5739" s="181"/>
      <c r="C5739" s="181"/>
      <c r="D5739" s="181"/>
      <c r="E5739" s="182"/>
      <c r="F5739" s="183"/>
    </row>
    <row r="5740" spans="2:6" s="6" customFormat="1">
      <c r="B5740" s="181"/>
      <c r="C5740" s="181"/>
      <c r="D5740" s="181"/>
      <c r="E5740" s="182"/>
      <c r="F5740" s="183"/>
    </row>
    <row r="5741" spans="2:6" s="6" customFormat="1">
      <c r="B5741" s="181"/>
      <c r="C5741" s="181"/>
      <c r="D5741" s="181"/>
      <c r="E5741" s="182"/>
      <c r="F5741" s="183"/>
    </row>
    <row r="5742" spans="2:6" s="6" customFormat="1">
      <c r="B5742" s="181"/>
      <c r="C5742" s="181"/>
      <c r="D5742" s="181"/>
      <c r="E5742" s="182"/>
      <c r="F5742" s="183"/>
    </row>
    <row r="5743" spans="2:6" s="6" customFormat="1">
      <c r="B5743" s="181"/>
      <c r="C5743" s="181"/>
      <c r="D5743" s="181"/>
      <c r="E5743" s="182"/>
      <c r="F5743" s="183"/>
    </row>
    <row r="5744" spans="2:6" s="6" customFormat="1">
      <c r="B5744" s="181"/>
      <c r="C5744" s="181"/>
      <c r="D5744" s="181"/>
      <c r="E5744" s="182"/>
      <c r="F5744" s="183"/>
    </row>
    <row r="5745" spans="2:6" s="6" customFormat="1">
      <c r="B5745" s="181"/>
      <c r="C5745" s="181"/>
      <c r="D5745" s="181"/>
      <c r="E5745" s="182"/>
      <c r="F5745" s="183"/>
    </row>
    <row r="5746" spans="2:6" s="6" customFormat="1">
      <c r="B5746" s="181"/>
      <c r="C5746" s="181"/>
      <c r="D5746" s="181"/>
      <c r="E5746" s="182"/>
      <c r="F5746" s="183"/>
    </row>
    <row r="5747" spans="2:6" s="6" customFormat="1">
      <c r="B5747" s="181"/>
      <c r="C5747" s="181"/>
      <c r="D5747" s="181"/>
      <c r="E5747" s="182"/>
      <c r="F5747" s="183"/>
    </row>
    <row r="5748" spans="2:6" s="6" customFormat="1">
      <c r="B5748" s="181"/>
      <c r="C5748" s="181"/>
      <c r="D5748" s="181"/>
      <c r="E5748" s="182"/>
      <c r="F5748" s="183"/>
    </row>
    <row r="5749" spans="2:6" s="6" customFormat="1">
      <c r="B5749" s="181"/>
      <c r="C5749" s="181"/>
      <c r="D5749" s="181"/>
      <c r="E5749" s="182"/>
      <c r="F5749" s="183"/>
    </row>
    <row r="5750" spans="2:6" s="6" customFormat="1">
      <c r="B5750" s="181"/>
      <c r="C5750" s="181"/>
      <c r="D5750" s="181"/>
      <c r="E5750" s="182"/>
      <c r="F5750" s="183"/>
    </row>
    <row r="5751" spans="2:6" s="6" customFormat="1">
      <c r="B5751" s="181"/>
      <c r="C5751" s="181"/>
      <c r="D5751" s="181"/>
      <c r="E5751" s="182"/>
      <c r="F5751" s="183"/>
    </row>
    <row r="5752" spans="2:6" s="6" customFormat="1">
      <c r="B5752" s="181"/>
      <c r="C5752" s="181"/>
      <c r="D5752" s="181"/>
      <c r="E5752" s="182"/>
      <c r="F5752" s="183"/>
    </row>
    <row r="5753" spans="2:6" s="6" customFormat="1">
      <c r="B5753" s="181"/>
      <c r="C5753" s="181"/>
      <c r="D5753" s="181"/>
      <c r="E5753" s="182"/>
      <c r="F5753" s="183"/>
    </row>
    <row r="5754" spans="2:6" s="6" customFormat="1">
      <c r="B5754" s="181"/>
      <c r="C5754" s="181"/>
      <c r="D5754" s="181"/>
      <c r="E5754" s="182"/>
      <c r="F5754" s="183"/>
    </row>
    <row r="5755" spans="2:6" s="6" customFormat="1">
      <c r="B5755" s="181"/>
      <c r="C5755" s="181"/>
      <c r="D5755" s="181"/>
      <c r="E5755" s="182"/>
      <c r="F5755" s="183"/>
    </row>
    <row r="5756" spans="2:6" s="6" customFormat="1">
      <c r="B5756" s="181"/>
      <c r="C5756" s="181"/>
      <c r="D5756" s="181"/>
      <c r="E5756" s="182"/>
      <c r="F5756" s="183"/>
    </row>
    <row r="5757" spans="2:6" s="6" customFormat="1">
      <c r="B5757" s="181"/>
      <c r="C5757" s="181"/>
      <c r="D5757" s="181"/>
      <c r="E5757" s="182"/>
      <c r="F5757" s="183"/>
    </row>
    <row r="5758" spans="2:6" s="6" customFormat="1">
      <c r="B5758" s="181"/>
      <c r="C5758" s="181"/>
      <c r="D5758" s="181"/>
      <c r="E5758" s="182"/>
      <c r="F5758" s="183"/>
    </row>
    <row r="5759" spans="2:6" s="6" customFormat="1">
      <c r="B5759" s="181"/>
      <c r="C5759" s="181"/>
      <c r="D5759" s="181"/>
      <c r="E5759" s="182"/>
      <c r="F5759" s="183"/>
    </row>
    <row r="5760" spans="2:6" s="6" customFormat="1">
      <c r="B5760" s="181"/>
      <c r="C5760" s="181"/>
      <c r="D5760" s="181"/>
      <c r="E5760" s="182"/>
      <c r="F5760" s="183"/>
    </row>
    <row r="5761" spans="2:6" s="6" customFormat="1">
      <c r="B5761" s="181"/>
      <c r="C5761" s="181"/>
      <c r="D5761" s="181"/>
      <c r="E5761" s="182"/>
      <c r="F5761" s="183"/>
    </row>
    <row r="5762" spans="2:6" s="6" customFormat="1">
      <c r="B5762" s="181"/>
      <c r="C5762" s="181"/>
      <c r="D5762" s="181"/>
      <c r="E5762" s="182"/>
      <c r="F5762" s="183"/>
    </row>
    <row r="5763" spans="2:6" s="6" customFormat="1">
      <c r="B5763" s="181"/>
      <c r="C5763" s="181"/>
      <c r="D5763" s="181"/>
      <c r="E5763" s="182"/>
      <c r="F5763" s="183"/>
    </row>
    <row r="5764" spans="2:6" s="6" customFormat="1">
      <c r="B5764" s="181"/>
      <c r="C5764" s="181"/>
      <c r="D5764" s="181"/>
      <c r="E5764" s="182"/>
      <c r="F5764" s="183"/>
    </row>
    <row r="5765" spans="2:6" s="6" customFormat="1">
      <c r="B5765" s="181"/>
      <c r="C5765" s="181"/>
      <c r="D5765" s="181"/>
      <c r="E5765" s="182"/>
      <c r="F5765" s="183"/>
    </row>
    <row r="5766" spans="2:6" s="6" customFormat="1">
      <c r="B5766" s="181"/>
      <c r="C5766" s="181"/>
      <c r="D5766" s="181"/>
      <c r="E5766" s="182"/>
      <c r="F5766" s="183"/>
    </row>
    <row r="5767" spans="2:6" s="6" customFormat="1">
      <c r="B5767" s="181"/>
      <c r="C5767" s="181"/>
      <c r="D5767" s="181"/>
      <c r="E5767" s="182"/>
      <c r="F5767" s="183"/>
    </row>
    <row r="5768" spans="2:6" s="6" customFormat="1">
      <c r="B5768" s="181"/>
      <c r="C5768" s="181"/>
      <c r="D5768" s="181"/>
      <c r="E5768" s="182"/>
      <c r="F5768" s="183"/>
    </row>
    <row r="5769" spans="2:6" s="6" customFormat="1">
      <c r="B5769" s="181"/>
      <c r="C5769" s="181"/>
      <c r="D5769" s="181"/>
      <c r="E5769" s="182"/>
      <c r="F5769" s="183"/>
    </row>
    <row r="5770" spans="2:6" s="6" customFormat="1">
      <c r="B5770" s="181"/>
      <c r="C5770" s="181"/>
      <c r="D5770" s="181"/>
      <c r="E5770" s="182"/>
      <c r="F5770" s="183"/>
    </row>
    <row r="5771" spans="2:6" s="6" customFormat="1">
      <c r="B5771" s="181"/>
      <c r="C5771" s="181"/>
      <c r="D5771" s="181"/>
      <c r="E5771" s="182"/>
      <c r="F5771" s="183"/>
    </row>
    <row r="5772" spans="2:6" s="6" customFormat="1">
      <c r="B5772" s="181"/>
      <c r="C5772" s="181"/>
      <c r="D5772" s="181"/>
      <c r="E5772" s="182"/>
      <c r="F5772" s="183"/>
    </row>
    <row r="5773" spans="2:6" s="6" customFormat="1">
      <c r="B5773" s="181"/>
      <c r="C5773" s="181"/>
      <c r="D5773" s="181"/>
      <c r="E5773" s="182"/>
      <c r="F5773" s="183"/>
    </row>
    <row r="5774" spans="2:6" s="6" customFormat="1">
      <c r="B5774" s="181"/>
      <c r="C5774" s="181"/>
      <c r="D5774" s="181"/>
      <c r="E5774" s="182"/>
      <c r="F5774" s="183"/>
    </row>
    <row r="5775" spans="2:6" s="6" customFormat="1">
      <c r="B5775" s="181"/>
      <c r="C5775" s="181"/>
      <c r="D5775" s="181"/>
      <c r="E5775" s="182"/>
      <c r="F5775" s="183"/>
    </row>
    <row r="5776" spans="2:6" s="6" customFormat="1">
      <c r="B5776" s="181"/>
      <c r="C5776" s="181"/>
      <c r="D5776" s="181"/>
      <c r="E5776" s="182"/>
      <c r="F5776" s="183"/>
    </row>
    <row r="5777" spans="2:6" s="6" customFormat="1">
      <c r="B5777" s="181"/>
      <c r="C5777" s="181"/>
      <c r="D5777" s="181"/>
      <c r="E5777" s="182"/>
      <c r="F5777" s="183"/>
    </row>
    <row r="5778" spans="2:6" s="6" customFormat="1">
      <c r="B5778" s="181"/>
      <c r="C5778" s="181"/>
      <c r="D5778" s="181"/>
      <c r="E5778" s="182"/>
      <c r="F5778" s="183"/>
    </row>
    <row r="5779" spans="2:6" s="6" customFormat="1">
      <c r="B5779" s="181"/>
      <c r="C5779" s="181"/>
      <c r="D5779" s="181"/>
      <c r="E5779" s="182"/>
      <c r="F5779" s="183"/>
    </row>
    <row r="5780" spans="2:6" s="6" customFormat="1">
      <c r="B5780" s="181"/>
      <c r="C5780" s="181"/>
      <c r="D5780" s="181"/>
      <c r="E5780" s="182"/>
      <c r="F5780" s="183"/>
    </row>
    <row r="5781" spans="2:6" s="6" customFormat="1">
      <c r="B5781" s="181"/>
      <c r="C5781" s="181"/>
      <c r="D5781" s="181"/>
      <c r="E5781" s="182"/>
      <c r="F5781" s="183"/>
    </row>
    <row r="5782" spans="2:6" s="6" customFormat="1">
      <c r="B5782" s="181"/>
      <c r="C5782" s="181"/>
      <c r="D5782" s="181"/>
      <c r="E5782" s="182"/>
      <c r="F5782" s="183"/>
    </row>
    <row r="5783" spans="2:6" s="6" customFormat="1">
      <c r="B5783" s="181"/>
      <c r="C5783" s="181"/>
      <c r="D5783" s="181"/>
      <c r="E5783" s="182"/>
      <c r="F5783" s="183"/>
    </row>
    <row r="5784" spans="2:6" s="6" customFormat="1">
      <c r="B5784" s="181"/>
      <c r="C5784" s="181"/>
      <c r="D5784" s="181"/>
      <c r="E5784" s="182"/>
      <c r="F5784" s="183"/>
    </row>
    <row r="5785" spans="2:6" s="6" customFormat="1">
      <c r="B5785" s="181"/>
      <c r="C5785" s="181"/>
      <c r="D5785" s="181"/>
      <c r="E5785" s="182"/>
      <c r="F5785" s="183"/>
    </row>
    <row r="5786" spans="2:6" s="6" customFormat="1">
      <c r="B5786" s="181"/>
      <c r="C5786" s="181"/>
      <c r="D5786" s="181"/>
      <c r="E5786" s="182"/>
      <c r="F5786" s="183"/>
    </row>
    <row r="5787" spans="2:6" s="6" customFormat="1">
      <c r="B5787" s="181"/>
      <c r="C5787" s="181"/>
      <c r="D5787" s="181"/>
      <c r="E5787" s="182"/>
      <c r="F5787" s="183"/>
    </row>
    <row r="5788" spans="2:6" s="6" customFormat="1">
      <c r="B5788" s="181"/>
      <c r="C5788" s="181"/>
      <c r="D5788" s="181"/>
      <c r="E5788" s="182"/>
      <c r="F5788" s="183"/>
    </row>
    <row r="5789" spans="2:6" s="6" customFormat="1">
      <c r="B5789" s="181"/>
      <c r="C5789" s="181"/>
      <c r="D5789" s="181"/>
      <c r="E5789" s="182"/>
      <c r="F5789" s="183"/>
    </row>
    <row r="5790" spans="2:6" s="6" customFormat="1">
      <c r="B5790" s="181"/>
      <c r="C5790" s="181"/>
      <c r="D5790" s="181"/>
      <c r="E5790" s="182"/>
      <c r="F5790" s="183"/>
    </row>
    <row r="5791" spans="2:6" s="6" customFormat="1">
      <c r="B5791" s="181"/>
      <c r="C5791" s="181"/>
      <c r="D5791" s="181"/>
      <c r="E5791" s="182"/>
      <c r="F5791" s="183"/>
    </row>
    <row r="5792" spans="2:6" s="6" customFormat="1">
      <c r="B5792" s="181"/>
      <c r="C5792" s="181"/>
      <c r="D5792" s="181"/>
      <c r="E5792" s="182"/>
      <c r="F5792" s="183"/>
    </row>
    <row r="5793" spans="2:6" s="6" customFormat="1">
      <c r="B5793" s="181"/>
      <c r="C5793" s="181"/>
      <c r="D5793" s="181"/>
      <c r="E5793" s="182"/>
      <c r="F5793" s="183"/>
    </row>
    <row r="5794" spans="2:6" s="6" customFormat="1">
      <c r="B5794" s="181"/>
      <c r="C5794" s="181"/>
      <c r="D5794" s="181"/>
      <c r="E5794" s="182"/>
      <c r="F5794" s="183"/>
    </row>
    <row r="5795" spans="2:6" s="6" customFormat="1">
      <c r="B5795" s="181"/>
      <c r="C5795" s="181"/>
      <c r="D5795" s="181"/>
      <c r="E5795" s="182"/>
      <c r="F5795" s="183"/>
    </row>
    <row r="5796" spans="2:6" s="6" customFormat="1">
      <c r="B5796" s="181"/>
      <c r="C5796" s="181"/>
      <c r="D5796" s="181"/>
      <c r="E5796" s="182"/>
      <c r="F5796" s="183"/>
    </row>
    <row r="5797" spans="2:6" s="6" customFormat="1">
      <c r="B5797" s="181"/>
      <c r="C5797" s="181"/>
      <c r="D5797" s="181"/>
      <c r="E5797" s="182"/>
      <c r="F5797" s="183"/>
    </row>
    <row r="5798" spans="2:6" s="6" customFormat="1">
      <c r="B5798" s="181"/>
      <c r="C5798" s="181"/>
      <c r="D5798" s="181"/>
      <c r="E5798" s="182"/>
      <c r="F5798" s="183"/>
    </row>
    <row r="5799" spans="2:6" s="6" customFormat="1">
      <c r="B5799" s="181"/>
      <c r="C5799" s="181"/>
      <c r="D5799" s="181"/>
      <c r="E5799" s="182"/>
      <c r="F5799" s="183"/>
    </row>
    <row r="5800" spans="2:6" s="6" customFormat="1">
      <c r="B5800" s="181"/>
      <c r="C5800" s="181"/>
      <c r="D5800" s="181"/>
      <c r="E5800" s="182"/>
      <c r="F5800" s="183"/>
    </row>
    <row r="5801" spans="2:6" s="6" customFormat="1">
      <c r="B5801" s="181"/>
      <c r="C5801" s="181"/>
      <c r="D5801" s="181"/>
      <c r="E5801" s="182"/>
      <c r="F5801" s="183"/>
    </row>
    <row r="5802" spans="2:6" s="6" customFormat="1">
      <c r="B5802" s="181"/>
      <c r="C5802" s="181"/>
      <c r="D5802" s="181"/>
      <c r="E5802" s="182"/>
      <c r="F5802" s="183"/>
    </row>
    <row r="5803" spans="2:6" s="6" customFormat="1">
      <c r="B5803" s="181"/>
      <c r="C5803" s="181"/>
      <c r="D5803" s="181"/>
      <c r="E5803" s="182"/>
      <c r="F5803" s="183"/>
    </row>
    <row r="5804" spans="2:6" s="6" customFormat="1">
      <c r="B5804" s="181"/>
      <c r="C5804" s="181"/>
      <c r="D5804" s="181"/>
      <c r="E5804" s="182"/>
      <c r="F5804" s="183"/>
    </row>
    <row r="5805" spans="2:6" s="6" customFormat="1">
      <c r="B5805" s="181"/>
      <c r="C5805" s="181"/>
      <c r="D5805" s="181"/>
      <c r="E5805" s="182"/>
      <c r="F5805" s="183"/>
    </row>
    <row r="5806" spans="2:6" s="6" customFormat="1">
      <c r="B5806" s="181"/>
      <c r="C5806" s="181"/>
      <c r="D5806" s="181"/>
      <c r="E5806" s="182"/>
      <c r="F5806" s="183"/>
    </row>
    <row r="5807" spans="2:6" s="6" customFormat="1">
      <c r="B5807" s="181"/>
      <c r="C5807" s="181"/>
      <c r="D5807" s="181"/>
      <c r="E5807" s="182"/>
      <c r="F5807" s="183"/>
    </row>
    <row r="5808" spans="2:6" s="6" customFormat="1">
      <c r="B5808" s="181"/>
      <c r="C5808" s="181"/>
      <c r="D5808" s="181"/>
      <c r="E5808" s="182"/>
      <c r="F5808" s="183"/>
    </row>
    <row r="5809" spans="2:6" s="6" customFormat="1">
      <c r="B5809" s="181"/>
      <c r="C5809" s="181"/>
      <c r="D5809" s="181"/>
      <c r="E5809" s="182"/>
      <c r="F5809" s="183"/>
    </row>
    <row r="5810" spans="2:6" s="6" customFormat="1">
      <c r="B5810" s="181"/>
      <c r="C5810" s="181"/>
      <c r="D5810" s="181"/>
      <c r="E5810" s="182"/>
      <c r="F5810" s="183"/>
    </row>
    <row r="5811" spans="2:6" s="6" customFormat="1">
      <c r="B5811" s="181"/>
      <c r="C5811" s="181"/>
      <c r="D5811" s="181"/>
      <c r="E5811" s="182"/>
      <c r="F5811" s="183"/>
    </row>
    <row r="5812" spans="2:6" s="6" customFormat="1">
      <c r="B5812" s="181"/>
      <c r="C5812" s="181"/>
      <c r="D5812" s="181"/>
      <c r="E5812" s="182"/>
      <c r="F5812" s="183"/>
    </row>
    <row r="5813" spans="2:6" s="6" customFormat="1">
      <c r="B5813" s="181"/>
      <c r="C5813" s="181"/>
      <c r="D5813" s="181"/>
      <c r="E5813" s="182"/>
      <c r="F5813" s="183"/>
    </row>
    <row r="5814" spans="2:6" s="6" customFormat="1">
      <c r="B5814" s="181"/>
      <c r="C5814" s="181"/>
      <c r="D5814" s="181"/>
      <c r="E5814" s="182"/>
      <c r="F5814" s="183"/>
    </row>
    <row r="5815" spans="2:6" s="6" customFormat="1">
      <c r="B5815" s="181"/>
      <c r="C5815" s="181"/>
      <c r="D5815" s="181"/>
      <c r="E5815" s="182"/>
      <c r="F5815" s="183"/>
    </row>
    <row r="5816" spans="2:6" s="6" customFormat="1">
      <c r="B5816" s="181"/>
      <c r="C5816" s="181"/>
      <c r="D5816" s="181"/>
      <c r="E5816" s="182"/>
      <c r="F5816" s="183"/>
    </row>
    <row r="5817" spans="2:6" s="6" customFormat="1">
      <c r="B5817" s="181"/>
      <c r="C5817" s="181"/>
      <c r="D5817" s="181"/>
      <c r="E5817" s="182"/>
      <c r="F5817" s="183"/>
    </row>
    <row r="5818" spans="2:6" s="6" customFormat="1">
      <c r="B5818" s="181"/>
      <c r="C5818" s="181"/>
      <c r="D5818" s="181"/>
      <c r="E5818" s="182"/>
      <c r="F5818" s="183"/>
    </row>
    <row r="5819" spans="2:6" s="6" customFormat="1">
      <c r="B5819" s="181"/>
      <c r="C5819" s="181"/>
      <c r="D5819" s="181"/>
      <c r="E5819" s="182"/>
      <c r="F5819" s="183"/>
    </row>
    <row r="5820" spans="2:6" s="6" customFormat="1">
      <c r="B5820" s="181"/>
      <c r="C5820" s="181"/>
      <c r="D5820" s="181"/>
      <c r="E5820" s="182"/>
      <c r="F5820" s="183"/>
    </row>
    <row r="5821" spans="2:6" s="6" customFormat="1">
      <c r="B5821" s="181"/>
      <c r="C5821" s="181"/>
      <c r="D5821" s="181"/>
      <c r="E5821" s="182"/>
      <c r="F5821" s="183"/>
    </row>
    <row r="5822" spans="2:6" s="6" customFormat="1">
      <c r="B5822" s="181"/>
      <c r="C5822" s="181"/>
      <c r="D5822" s="181"/>
      <c r="E5822" s="182"/>
      <c r="F5822" s="183"/>
    </row>
    <row r="5823" spans="2:6" s="6" customFormat="1">
      <c r="B5823" s="181"/>
      <c r="C5823" s="181"/>
      <c r="D5823" s="181"/>
      <c r="E5823" s="182"/>
      <c r="F5823" s="183"/>
    </row>
    <row r="5824" spans="2:6" s="6" customFormat="1">
      <c r="B5824" s="181"/>
      <c r="C5824" s="181"/>
      <c r="D5824" s="181"/>
      <c r="E5824" s="182"/>
      <c r="F5824" s="183"/>
    </row>
    <row r="5825" spans="2:6" s="6" customFormat="1">
      <c r="B5825" s="181"/>
      <c r="C5825" s="181"/>
      <c r="D5825" s="181"/>
      <c r="E5825" s="182"/>
      <c r="F5825" s="183"/>
    </row>
    <row r="5826" spans="2:6" s="6" customFormat="1">
      <c r="B5826" s="181"/>
      <c r="C5826" s="181"/>
      <c r="D5826" s="181"/>
      <c r="E5826" s="182"/>
      <c r="F5826" s="183"/>
    </row>
    <row r="5827" spans="2:6" s="6" customFormat="1">
      <c r="B5827" s="181"/>
      <c r="C5827" s="181"/>
      <c r="D5827" s="181"/>
      <c r="E5827" s="182"/>
      <c r="F5827" s="183"/>
    </row>
    <row r="5828" spans="2:6" s="6" customFormat="1">
      <c r="B5828" s="181"/>
      <c r="C5828" s="181"/>
      <c r="D5828" s="181"/>
      <c r="E5828" s="182"/>
      <c r="F5828" s="183"/>
    </row>
    <row r="5829" spans="2:6" s="6" customFormat="1">
      <c r="B5829" s="181"/>
      <c r="C5829" s="181"/>
      <c r="D5829" s="181"/>
      <c r="E5829" s="182"/>
      <c r="F5829" s="183"/>
    </row>
    <row r="5830" spans="2:6" s="6" customFormat="1">
      <c r="B5830" s="181"/>
      <c r="C5830" s="181"/>
      <c r="D5830" s="181"/>
      <c r="E5830" s="182"/>
      <c r="F5830" s="183"/>
    </row>
    <row r="5831" spans="2:6" s="6" customFormat="1">
      <c r="B5831" s="181"/>
      <c r="C5831" s="181"/>
      <c r="D5831" s="181"/>
      <c r="E5831" s="182"/>
      <c r="F5831" s="183"/>
    </row>
    <row r="5832" spans="2:6" s="6" customFormat="1">
      <c r="B5832" s="181"/>
      <c r="C5832" s="181"/>
      <c r="D5832" s="181"/>
      <c r="E5832" s="182"/>
      <c r="F5832" s="183"/>
    </row>
    <row r="5833" spans="2:6" s="6" customFormat="1">
      <c r="B5833" s="181"/>
      <c r="C5833" s="181"/>
      <c r="D5833" s="181"/>
      <c r="E5833" s="182"/>
      <c r="F5833" s="183"/>
    </row>
    <row r="5834" spans="2:6" s="6" customFormat="1">
      <c r="B5834" s="181"/>
      <c r="C5834" s="181"/>
      <c r="D5834" s="181"/>
      <c r="E5834" s="182"/>
      <c r="F5834" s="183"/>
    </row>
    <row r="5835" spans="2:6" s="6" customFormat="1">
      <c r="B5835" s="181"/>
      <c r="C5835" s="181"/>
      <c r="D5835" s="181"/>
      <c r="E5835" s="182"/>
      <c r="F5835" s="183"/>
    </row>
    <row r="5836" spans="2:6" s="6" customFormat="1">
      <c r="B5836" s="181"/>
      <c r="C5836" s="181"/>
      <c r="D5836" s="181"/>
      <c r="E5836" s="182"/>
      <c r="F5836" s="183"/>
    </row>
    <row r="5837" spans="2:6" s="6" customFormat="1">
      <c r="B5837" s="181"/>
      <c r="C5837" s="181"/>
      <c r="D5837" s="181"/>
      <c r="E5837" s="182"/>
      <c r="F5837" s="183"/>
    </row>
    <row r="5838" spans="2:6" s="6" customFormat="1">
      <c r="B5838" s="181"/>
      <c r="C5838" s="181"/>
      <c r="D5838" s="181"/>
      <c r="E5838" s="182"/>
      <c r="F5838" s="183"/>
    </row>
    <row r="5839" spans="2:6" s="6" customFormat="1">
      <c r="B5839" s="181"/>
      <c r="C5839" s="181"/>
      <c r="D5839" s="181"/>
      <c r="E5839" s="182"/>
      <c r="F5839" s="183"/>
    </row>
    <row r="5840" spans="2:6" s="6" customFormat="1">
      <c r="B5840" s="181"/>
      <c r="C5840" s="181"/>
      <c r="D5840" s="181"/>
      <c r="E5840" s="182"/>
      <c r="F5840" s="183"/>
    </row>
    <row r="5841" spans="2:6" s="6" customFormat="1">
      <c r="B5841" s="181"/>
      <c r="C5841" s="181"/>
      <c r="D5841" s="181"/>
      <c r="E5841" s="182"/>
      <c r="F5841" s="183"/>
    </row>
    <row r="5842" spans="2:6" s="6" customFormat="1">
      <c r="B5842" s="181"/>
      <c r="C5842" s="181"/>
      <c r="D5842" s="181"/>
      <c r="E5842" s="182"/>
      <c r="F5842" s="183"/>
    </row>
    <row r="5843" spans="2:6" s="6" customFormat="1">
      <c r="B5843" s="181"/>
      <c r="C5843" s="181"/>
      <c r="D5843" s="181"/>
      <c r="E5843" s="182"/>
      <c r="F5843" s="183"/>
    </row>
    <row r="5844" spans="2:6" s="6" customFormat="1">
      <c r="B5844" s="181"/>
      <c r="C5844" s="181"/>
      <c r="D5844" s="181"/>
      <c r="E5844" s="182"/>
      <c r="F5844" s="183"/>
    </row>
    <row r="5845" spans="2:6" s="6" customFormat="1">
      <c r="B5845" s="181"/>
      <c r="C5845" s="181"/>
      <c r="D5845" s="181"/>
      <c r="E5845" s="182"/>
      <c r="F5845" s="183"/>
    </row>
    <row r="5846" spans="2:6" s="6" customFormat="1">
      <c r="B5846" s="181"/>
      <c r="C5846" s="181"/>
      <c r="D5846" s="181"/>
      <c r="E5846" s="182"/>
      <c r="F5846" s="183"/>
    </row>
    <row r="5847" spans="2:6" s="6" customFormat="1">
      <c r="B5847" s="181"/>
      <c r="C5847" s="181"/>
      <c r="D5847" s="181"/>
      <c r="E5847" s="182"/>
      <c r="F5847" s="183"/>
    </row>
    <row r="5848" spans="2:6" s="6" customFormat="1">
      <c r="B5848" s="181"/>
      <c r="C5848" s="181"/>
      <c r="D5848" s="181"/>
      <c r="E5848" s="182"/>
      <c r="F5848" s="183"/>
    </row>
    <row r="5849" spans="2:6" s="6" customFormat="1">
      <c r="B5849" s="181"/>
      <c r="C5849" s="181"/>
      <c r="D5849" s="181"/>
      <c r="E5849" s="182"/>
      <c r="F5849" s="183"/>
    </row>
    <row r="5850" spans="2:6" s="6" customFormat="1">
      <c r="B5850" s="181"/>
      <c r="C5850" s="181"/>
      <c r="D5850" s="181"/>
      <c r="E5850" s="182"/>
      <c r="F5850" s="183"/>
    </row>
    <row r="5851" spans="2:6" s="6" customFormat="1">
      <c r="B5851" s="181"/>
      <c r="C5851" s="181"/>
      <c r="D5851" s="181"/>
      <c r="E5851" s="182"/>
      <c r="F5851" s="183"/>
    </row>
    <row r="5852" spans="2:6" s="6" customFormat="1">
      <c r="B5852" s="181"/>
      <c r="C5852" s="181"/>
      <c r="D5852" s="181"/>
      <c r="E5852" s="182"/>
      <c r="F5852" s="183"/>
    </row>
    <row r="5853" spans="2:6" s="6" customFormat="1">
      <c r="B5853" s="181"/>
      <c r="C5853" s="181"/>
      <c r="D5853" s="181"/>
      <c r="E5853" s="182"/>
      <c r="F5853" s="183"/>
    </row>
    <row r="5854" spans="2:6" s="6" customFormat="1">
      <c r="B5854" s="181"/>
      <c r="C5854" s="181"/>
      <c r="D5854" s="181"/>
      <c r="E5854" s="182"/>
      <c r="F5854" s="183"/>
    </row>
    <row r="5855" spans="2:6" s="6" customFormat="1">
      <c r="B5855" s="181"/>
      <c r="C5855" s="181"/>
      <c r="D5855" s="181"/>
      <c r="E5855" s="182"/>
      <c r="F5855" s="183"/>
    </row>
    <row r="5856" spans="2:6" s="6" customFormat="1">
      <c r="B5856" s="181"/>
      <c r="C5856" s="181"/>
      <c r="D5856" s="181"/>
      <c r="E5856" s="182"/>
      <c r="F5856" s="183"/>
    </row>
    <row r="5857" spans="2:6" s="6" customFormat="1">
      <c r="B5857" s="181"/>
      <c r="C5857" s="181"/>
      <c r="D5857" s="181"/>
      <c r="E5857" s="182"/>
      <c r="F5857" s="183"/>
    </row>
    <row r="5858" spans="2:6" s="6" customFormat="1">
      <c r="B5858" s="181"/>
      <c r="C5858" s="181"/>
      <c r="D5858" s="181"/>
      <c r="E5858" s="182"/>
      <c r="F5858" s="183"/>
    </row>
    <row r="5859" spans="2:6" s="6" customFormat="1">
      <c r="B5859" s="181"/>
      <c r="C5859" s="181"/>
      <c r="D5859" s="181"/>
      <c r="E5859" s="182"/>
      <c r="F5859" s="183"/>
    </row>
    <row r="5860" spans="2:6" s="6" customFormat="1">
      <c r="B5860" s="181"/>
      <c r="C5860" s="181"/>
      <c r="D5860" s="181"/>
      <c r="E5860" s="182"/>
      <c r="F5860" s="183"/>
    </row>
    <row r="5861" spans="2:6" s="6" customFormat="1">
      <c r="B5861" s="181"/>
      <c r="C5861" s="181"/>
      <c r="D5861" s="181"/>
      <c r="E5861" s="182"/>
      <c r="F5861" s="183"/>
    </row>
    <row r="5862" spans="2:6" s="6" customFormat="1">
      <c r="B5862" s="181"/>
      <c r="C5862" s="181"/>
      <c r="D5862" s="181"/>
      <c r="E5862" s="182"/>
      <c r="F5862" s="183"/>
    </row>
    <row r="5863" spans="2:6" s="6" customFormat="1">
      <c r="B5863" s="181"/>
      <c r="C5863" s="181"/>
      <c r="D5863" s="181"/>
      <c r="E5863" s="182"/>
      <c r="F5863" s="183"/>
    </row>
    <row r="5864" spans="2:6" s="6" customFormat="1">
      <c r="B5864" s="181"/>
      <c r="C5864" s="181"/>
      <c r="D5864" s="181"/>
      <c r="E5864" s="182"/>
      <c r="F5864" s="183"/>
    </row>
    <row r="5865" spans="2:6" s="6" customFormat="1">
      <c r="B5865" s="181"/>
      <c r="C5865" s="181"/>
      <c r="D5865" s="181"/>
      <c r="E5865" s="182"/>
      <c r="F5865" s="183"/>
    </row>
    <row r="5866" spans="2:6" s="6" customFormat="1">
      <c r="B5866" s="181"/>
      <c r="C5866" s="181"/>
      <c r="D5866" s="181"/>
      <c r="E5866" s="182"/>
      <c r="F5866" s="183"/>
    </row>
    <row r="5867" spans="2:6" s="6" customFormat="1">
      <c r="B5867" s="181"/>
      <c r="C5867" s="181"/>
      <c r="D5867" s="181"/>
      <c r="E5867" s="182"/>
      <c r="F5867" s="183"/>
    </row>
    <row r="5868" spans="2:6" s="6" customFormat="1">
      <c r="B5868" s="181"/>
      <c r="C5868" s="181"/>
      <c r="D5868" s="181"/>
      <c r="E5868" s="182"/>
      <c r="F5868" s="183"/>
    </row>
    <row r="5869" spans="2:6" s="6" customFormat="1">
      <c r="B5869" s="181"/>
      <c r="C5869" s="181"/>
      <c r="D5869" s="181"/>
      <c r="E5869" s="182"/>
      <c r="F5869" s="183"/>
    </row>
    <row r="5870" spans="2:6" s="6" customFormat="1">
      <c r="B5870" s="181"/>
      <c r="C5870" s="181"/>
      <c r="D5870" s="181"/>
      <c r="E5870" s="182"/>
      <c r="F5870" s="183"/>
    </row>
    <row r="5871" spans="2:6" s="6" customFormat="1">
      <c r="B5871" s="181"/>
      <c r="C5871" s="181"/>
      <c r="D5871" s="181"/>
      <c r="E5871" s="182"/>
      <c r="F5871" s="183"/>
    </row>
    <row r="5872" spans="2:6" s="6" customFormat="1">
      <c r="B5872" s="181"/>
      <c r="C5872" s="181"/>
      <c r="D5872" s="181"/>
      <c r="E5872" s="182"/>
      <c r="F5872" s="183"/>
    </row>
    <row r="5873" spans="2:6" s="6" customFormat="1">
      <c r="B5873" s="181"/>
      <c r="C5873" s="181"/>
      <c r="D5873" s="181"/>
      <c r="E5873" s="182"/>
      <c r="F5873" s="183"/>
    </row>
    <row r="5874" spans="2:6" s="6" customFormat="1">
      <c r="B5874" s="181"/>
      <c r="C5874" s="181"/>
      <c r="D5874" s="181"/>
      <c r="E5874" s="182"/>
      <c r="F5874" s="183"/>
    </row>
    <row r="5875" spans="2:6" s="6" customFormat="1">
      <c r="B5875" s="181"/>
      <c r="C5875" s="181"/>
      <c r="D5875" s="181"/>
      <c r="E5875" s="182"/>
      <c r="F5875" s="183"/>
    </row>
    <row r="5876" spans="2:6" s="6" customFormat="1">
      <c r="B5876" s="181"/>
      <c r="C5876" s="181"/>
      <c r="D5876" s="181"/>
      <c r="E5876" s="182"/>
      <c r="F5876" s="183"/>
    </row>
    <row r="5877" spans="2:6" s="6" customFormat="1">
      <c r="B5877" s="181"/>
      <c r="C5877" s="181"/>
      <c r="D5877" s="181"/>
      <c r="E5877" s="182"/>
      <c r="F5877" s="183"/>
    </row>
    <row r="5878" spans="2:6" s="6" customFormat="1">
      <c r="B5878" s="181"/>
      <c r="C5878" s="181"/>
      <c r="D5878" s="181"/>
      <c r="E5878" s="182"/>
      <c r="F5878" s="183"/>
    </row>
    <row r="5879" spans="2:6" s="6" customFormat="1">
      <c r="B5879" s="181"/>
      <c r="C5879" s="181"/>
      <c r="D5879" s="181"/>
      <c r="E5879" s="182"/>
      <c r="F5879" s="183"/>
    </row>
    <row r="5880" spans="2:6" s="6" customFormat="1">
      <c r="B5880" s="181"/>
      <c r="C5880" s="181"/>
      <c r="D5880" s="181"/>
      <c r="E5880" s="182"/>
      <c r="F5880" s="183"/>
    </row>
    <row r="5881" spans="2:6" s="6" customFormat="1">
      <c r="B5881" s="181"/>
      <c r="C5881" s="181"/>
      <c r="D5881" s="181"/>
      <c r="E5881" s="182"/>
      <c r="F5881" s="183"/>
    </row>
    <row r="5882" spans="2:6" s="6" customFormat="1">
      <c r="B5882" s="181"/>
      <c r="C5882" s="181"/>
      <c r="D5882" s="181"/>
      <c r="E5882" s="182"/>
      <c r="F5882" s="183"/>
    </row>
    <row r="5883" spans="2:6" s="6" customFormat="1">
      <c r="B5883" s="181"/>
      <c r="C5883" s="181"/>
      <c r="D5883" s="181"/>
      <c r="E5883" s="182"/>
      <c r="F5883" s="183"/>
    </row>
    <row r="5884" spans="2:6" s="6" customFormat="1">
      <c r="B5884" s="181"/>
      <c r="C5884" s="181"/>
      <c r="D5884" s="181"/>
      <c r="E5884" s="182"/>
      <c r="F5884" s="183"/>
    </row>
    <row r="5885" spans="2:6" s="6" customFormat="1">
      <c r="B5885" s="181"/>
      <c r="C5885" s="181"/>
      <c r="D5885" s="181"/>
      <c r="E5885" s="182"/>
      <c r="F5885" s="183"/>
    </row>
    <row r="5886" spans="2:6" s="6" customFormat="1">
      <c r="B5886" s="181"/>
      <c r="C5886" s="181"/>
      <c r="D5886" s="181"/>
      <c r="E5886" s="182"/>
      <c r="F5886" s="183"/>
    </row>
    <row r="5887" spans="2:6" s="6" customFormat="1">
      <c r="B5887" s="181"/>
      <c r="C5887" s="181"/>
      <c r="D5887" s="181"/>
      <c r="E5887" s="182"/>
      <c r="F5887" s="183"/>
    </row>
    <row r="5888" spans="2:6" s="6" customFormat="1">
      <c r="B5888" s="181"/>
      <c r="C5888" s="181"/>
      <c r="D5888" s="181"/>
      <c r="E5888" s="182"/>
      <c r="F5888" s="183"/>
    </row>
    <row r="5889" spans="2:6" s="6" customFormat="1">
      <c r="B5889" s="181"/>
      <c r="C5889" s="181"/>
      <c r="D5889" s="181"/>
      <c r="E5889" s="182"/>
      <c r="F5889" s="183"/>
    </row>
    <row r="5890" spans="2:6" s="6" customFormat="1">
      <c r="B5890" s="181"/>
      <c r="C5890" s="181"/>
      <c r="D5890" s="181"/>
      <c r="E5890" s="182"/>
      <c r="F5890" s="183"/>
    </row>
    <row r="5891" spans="2:6" s="6" customFormat="1">
      <c r="B5891" s="181"/>
      <c r="C5891" s="181"/>
      <c r="D5891" s="181"/>
      <c r="E5891" s="182"/>
      <c r="F5891" s="183"/>
    </row>
    <row r="5892" spans="2:6" s="6" customFormat="1">
      <c r="B5892" s="181"/>
      <c r="C5892" s="181"/>
      <c r="D5892" s="181"/>
      <c r="E5892" s="182"/>
      <c r="F5892" s="183"/>
    </row>
    <row r="5893" spans="2:6" s="6" customFormat="1">
      <c r="B5893" s="181"/>
      <c r="C5893" s="181"/>
      <c r="D5893" s="181"/>
      <c r="E5893" s="182"/>
      <c r="F5893" s="183"/>
    </row>
    <row r="5894" spans="2:6" s="6" customFormat="1">
      <c r="B5894" s="181"/>
      <c r="C5894" s="181"/>
      <c r="D5894" s="181"/>
      <c r="E5894" s="182"/>
      <c r="F5894" s="183"/>
    </row>
    <row r="5895" spans="2:6" s="6" customFormat="1">
      <c r="B5895" s="181"/>
      <c r="C5895" s="181"/>
      <c r="D5895" s="181"/>
      <c r="E5895" s="182"/>
      <c r="F5895" s="183"/>
    </row>
    <row r="5896" spans="2:6" s="6" customFormat="1">
      <c r="B5896" s="181"/>
      <c r="C5896" s="181"/>
      <c r="D5896" s="181"/>
      <c r="E5896" s="182"/>
      <c r="F5896" s="183"/>
    </row>
    <row r="5897" spans="2:6" s="6" customFormat="1">
      <c r="B5897" s="181"/>
      <c r="C5897" s="181"/>
      <c r="D5897" s="181"/>
      <c r="E5897" s="182"/>
      <c r="F5897" s="183"/>
    </row>
    <row r="5898" spans="2:6" s="6" customFormat="1">
      <c r="B5898" s="181"/>
      <c r="C5898" s="181"/>
      <c r="D5898" s="181"/>
      <c r="E5898" s="182"/>
      <c r="F5898" s="183"/>
    </row>
    <row r="5899" spans="2:6" s="6" customFormat="1">
      <c r="B5899" s="181"/>
      <c r="C5899" s="181"/>
      <c r="D5899" s="181"/>
      <c r="E5899" s="182"/>
      <c r="F5899" s="183"/>
    </row>
    <row r="5900" spans="2:6" s="6" customFormat="1">
      <c r="B5900" s="181"/>
      <c r="C5900" s="181"/>
      <c r="D5900" s="181"/>
      <c r="E5900" s="182"/>
      <c r="F5900" s="183"/>
    </row>
    <row r="5901" spans="2:6" s="6" customFormat="1">
      <c r="B5901" s="181"/>
      <c r="C5901" s="181"/>
      <c r="D5901" s="181"/>
      <c r="E5901" s="182"/>
      <c r="F5901" s="183"/>
    </row>
    <row r="5902" spans="2:6" s="6" customFormat="1">
      <c r="B5902" s="181"/>
      <c r="C5902" s="181"/>
      <c r="D5902" s="181"/>
      <c r="E5902" s="182"/>
      <c r="F5902" s="183"/>
    </row>
    <row r="5903" spans="2:6" s="6" customFormat="1">
      <c r="B5903" s="181"/>
      <c r="C5903" s="181"/>
      <c r="D5903" s="181"/>
      <c r="E5903" s="182"/>
      <c r="F5903" s="183"/>
    </row>
    <row r="5904" spans="2:6" s="6" customFormat="1">
      <c r="B5904" s="181"/>
      <c r="C5904" s="181"/>
      <c r="D5904" s="181"/>
      <c r="E5904" s="182"/>
      <c r="F5904" s="183"/>
    </row>
    <row r="5905" spans="2:6" s="6" customFormat="1">
      <c r="B5905" s="181"/>
      <c r="C5905" s="181"/>
      <c r="D5905" s="181"/>
      <c r="E5905" s="182"/>
      <c r="F5905" s="183"/>
    </row>
    <row r="5906" spans="2:6" s="6" customFormat="1">
      <c r="B5906" s="181"/>
      <c r="C5906" s="181"/>
      <c r="D5906" s="181"/>
      <c r="E5906" s="182"/>
      <c r="F5906" s="183"/>
    </row>
    <row r="5907" spans="2:6" s="6" customFormat="1">
      <c r="B5907" s="181"/>
      <c r="C5907" s="181"/>
      <c r="D5907" s="181"/>
      <c r="E5907" s="182"/>
      <c r="F5907" s="183"/>
    </row>
    <row r="5908" spans="2:6" s="6" customFormat="1">
      <c r="B5908" s="181"/>
      <c r="C5908" s="181"/>
      <c r="D5908" s="181"/>
      <c r="E5908" s="182"/>
      <c r="F5908" s="183"/>
    </row>
    <row r="5909" spans="2:6" s="6" customFormat="1">
      <c r="B5909" s="181"/>
      <c r="C5909" s="181"/>
      <c r="D5909" s="181"/>
      <c r="E5909" s="182"/>
      <c r="F5909" s="183"/>
    </row>
    <row r="5910" spans="2:6" s="6" customFormat="1">
      <c r="B5910" s="181"/>
      <c r="C5910" s="181"/>
      <c r="D5910" s="181"/>
      <c r="E5910" s="182"/>
      <c r="F5910" s="183"/>
    </row>
    <row r="5911" spans="2:6" s="6" customFormat="1">
      <c r="B5911" s="181"/>
      <c r="C5911" s="181"/>
      <c r="D5911" s="181"/>
      <c r="E5911" s="182"/>
      <c r="F5911" s="183"/>
    </row>
    <row r="5912" spans="2:6" s="6" customFormat="1">
      <c r="B5912" s="181"/>
      <c r="C5912" s="181"/>
      <c r="D5912" s="181"/>
      <c r="E5912" s="182"/>
      <c r="F5912" s="183"/>
    </row>
    <row r="5913" spans="2:6" s="6" customFormat="1">
      <c r="B5913" s="181"/>
      <c r="C5913" s="181"/>
      <c r="D5913" s="181"/>
      <c r="E5913" s="182"/>
      <c r="F5913" s="183"/>
    </row>
    <row r="5914" spans="2:6" s="6" customFormat="1">
      <c r="B5914" s="181"/>
      <c r="C5914" s="181"/>
      <c r="D5914" s="181"/>
      <c r="E5914" s="182"/>
      <c r="F5914" s="183"/>
    </row>
    <row r="5915" spans="2:6" s="6" customFormat="1">
      <c r="B5915" s="181"/>
      <c r="C5915" s="181"/>
      <c r="D5915" s="181"/>
      <c r="E5915" s="182"/>
      <c r="F5915" s="183"/>
    </row>
    <row r="5916" spans="2:6" s="6" customFormat="1">
      <c r="B5916" s="181"/>
      <c r="C5916" s="181"/>
      <c r="D5916" s="181"/>
      <c r="E5916" s="182"/>
      <c r="F5916" s="183"/>
    </row>
    <row r="5917" spans="2:6" s="6" customFormat="1">
      <c r="B5917" s="181"/>
      <c r="C5917" s="181"/>
      <c r="D5917" s="181"/>
      <c r="E5917" s="182"/>
      <c r="F5917" s="183"/>
    </row>
    <row r="5918" spans="2:6" s="6" customFormat="1">
      <c r="B5918" s="181"/>
      <c r="C5918" s="181"/>
      <c r="D5918" s="181"/>
      <c r="E5918" s="182"/>
      <c r="F5918" s="183"/>
    </row>
    <row r="5919" spans="2:6" s="6" customFormat="1">
      <c r="B5919" s="181"/>
      <c r="C5919" s="181"/>
      <c r="D5919" s="181"/>
      <c r="E5919" s="182"/>
      <c r="F5919" s="183"/>
    </row>
    <row r="5920" spans="2:6" s="6" customFormat="1">
      <c r="B5920" s="181"/>
      <c r="C5920" s="181"/>
      <c r="D5920" s="181"/>
      <c r="E5920" s="182"/>
      <c r="F5920" s="183"/>
    </row>
    <row r="5921" spans="2:6" s="6" customFormat="1">
      <c r="B5921" s="181"/>
      <c r="C5921" s="181"/>
      <c r="D5921" s="181"/>
      <c r="E5921" s="182"/>
      <c r="F5921" s="183"/>
    </row>
    <row r="5922" spans="2:6" s="6" customFormat="1">
      <c r="B5922" s="181"/>
      <c r="C5922" s="181"/>
      <c r="D5922" s="181"/>
      <c r="E5922" s="182"/>
      <c r="F5922" s="183"/>
    </row>
    <row r="5923" spans="2:6" s="6" customFormat="1">
      <c r="B5923" s="181"/>
      <c r="C5923" s="181"/>
      <c r="D5923" s="181"/>
      <c r="E5923" s="182"/>
      <c r="F5923" s="183"/>
    </row>
    <row r="5924" spans="2:6" s="6" customFormat="1">
      <c r="B5924" s="181"/>
      <c r="C5924" s="181"/>
      <c r="D5924" s="181"/>
      <c r="E5924" s="182"/>
      <c r="F5924" s="183"/>
    </row>
    <row r="5925" spans="2:6" s="6" customFormat="1">
      <c r="B5925" s="181"/>
      <c r="C5925" s="181"/>
      <c r="D5925" s="181"/>
      <c r="E5925" s="182"/>
      <c r="F5925" s="183"/>
    </row>
    <row r="5926" spans="2:6" s="6" customFormat="1">
      <c r="B5926" s="181"/>
      <c r="C5926" s="181"/>
      <c r="D5926" s="181"/>
      <c r="E5926" s="182"/>
      <c r="F5926" s="183"/>
    </row>
    <row r="5927" spans="2:6" s="6" customFormat="1">
      <c r="B5927" s="181"/>
      <c r="C5927" s="181"/>
      <c r="D5927" s="181"/>
      <c r="E5927" s="182"/>
      <c r="F5927" s="183"/>
    </row>
    <row r="5928" spans="2:6" s="6" customFormat="1">
      <c r="B5928" s="181"/>
      <c r="C5928" s="181"/>
      <c r="D5928" s="181"/>
      <c r="E5928" s="182"/>
      <c r="F5928" s="183"/>
    </row>
    <row r="5929" spans="2:6" s="6" customFormat="1">
      <c r="B5929" s="181"/>
      <c r="C5929" s="181"/>
      <c r="D5929" s="181"/>
      <c r="E5929" s="182"/>
      <c r="F5929" s="183"/>
    </row>
    <row r="5930" spans="2:6" s="6" customFormat="1">
      <c r="B5930" s="181"/>
      <c r="C5930" s="181"/>
      <c r="D5930" s="181"/>
      <c r="E5930" s="182"/>
      <c r="F5930" s="183"/>
    </row>
    <row r="5931" spans="2:6" s="6" customFormat="1">
      <c r="B5931" s="181"/>
      <c r="C5931" s="181"/>
      <c r="D5931" s="181"/>
      <c r="E5931" s="182"/>
      <c r="F5931" s="183"/>
    </row>
    <row r="5932" spans="2:6" s="6" customFormat="1">
      <c r="B5932" s="181"/>
      <c r="C5932" s="181"/>
      <c r="D5932" s="181"/>
      <c r="E5932" s="182"/>
      <c r="F5932" s="183"/>
    </row>
    <row r="5933" spans="2:6" s="6" customFormat="1">
      <c r="B5933" s="181"/>
      <c r="C5933" s="181"/>
      <c r="D5933" s="181"/>
      <c r="E5933" s="182"/>
      <c r="F5933" s="183"/>
    </row>
    <row r="5934" spans="2:6" s="6" customFormat="1">
      <c r="B5934" s="181"/>
      <c r="C5934" s="181"/>
      <c r="D5934" s="181"/>
      <c r="E5934" s="182"/>
      <c r="F5934" s="183"/>
    </row>
    <row r="5935" spans="2:6" s="6" customFormat="1">
      <c r="B5935" s="181"/>
      <c r="C5935" s="181"/>
      <c r="D5935" s="181"/>
      <c r="E5935" s="182"/>
      <c r="F5935" s="183"/>
    </row>
    <row r="5936" spans="2:6" s="6" customFormat="1">
      <c r="B5936" s="181"/>
      <c r="C5936" s="181"/>
      <c r="D5936" s="181"/>
      <c r="E5936" s="182"/>
      <c r="F5936" s="183"/>
    </row>
    <row r="5937" spans="2:6" s="6" customFormat="1">
      <c r="B5937" s="181"/>
      <c r="C5937" s="181"/>
      <c r="D5937" s="181"/>
      <c r="E5937" s="182"/>
      <c r="F5937" s="183"/>
    </row>
    <row r="5938" spans="2:6" s="6" customFormat="1">
      <c r="B5938" s="181"/>
      <c r="C5938" s="181"/>
      <c r="D5938" s="181"/>
      <c r="E5938" s="182"/>
      <c r="F5938" s="183"/>
    </row>
    <row r="5939" spans="2:6" s="6" customFormat="1">
      <c r="B5939" s="181"/>
      <c r="C5939" s="181"/>
      <c r="D5939" s="181"/>
      <c r="E5939" s="182"/>
      <c r="F5939" s="183"/>
    </row>
    <row r="5940" spans="2:6" s="6" customFormat="1">
      <c r="B5940" s="181"/>
      <c r="C5940" s="181"/>
      <c r="D5940" s="181"/>
      <c r="E5940" s="182"/>
      <c r="F5940" s="183"/>
    </row>
    <row r="5941" spans="2:6" s="6" customFormat="1">
      <c r="B5941" s="181"/>
      <c r="C5941" s="181"/>
      <c r="D5941" s="181"/>
      <c r="E5941" s="182"/>
      <c r="F5941" s="183"/>
    </row>
    <row r="5942" spans="2:6" s="6" customFormat="1">
      <c r="B5942" s="181"/>
      <c r="C5942" s="181"/>
      <c r="D5942" s="181"/>
      <c r="E5942" s="182"/>
      <c r="F5942" s="183"/>
    </row>
    <row r="5943" spans="2:6" s="6" customFormat="1">
      <c r="B5943" s="181"/>
      <c r="C5943" s="181"/>
      <c r="D5943" s="181"/>
      <c r="E5943" s="182"/>
      <c r="F5943" s="183"/>
    </row>
    <row r="5944" spans="2:6" s="6" customFormat="1">
      <c r="B5944" s="181"/>
      <c r="C5944" s="181"/>
      <c r="D5944" s="181"/>
      <c r="E5944" s="182"/>
      <c r="F5944" s="183"/>
    </row>
    <row r="5945" spans="2:6" s="6" customFormat="1">
      <c r="B5945" s="181"/>
      <c r="C5945" s="181"/>
      <c r="D5945" s="181"/>
      <c r="E5945" s="182"/>
      <c r="F5945" s="183"/>
    </row>
    <row r="5946" spans="2:6" s="6" customFormat="1">
      <c r="B5946" s="181"/>
      <c r="C5946" s="181"/>
      <c r="D5946" s="181"/>
      <c r="E5946" s="182"/>
      <c r="F5946" s="183"/>
    </row>
    <row r="5947" spans="2:6" s="6" customFormat="1">
      <c r="B5947" s="181"/>
      <c r="C5947" s="181"/>
      <c r="D5947" s="181"/>
      <c r="E5947" s="182"/>
      <c r="F5947" s="183"/>
    </row>
    <row r="5948" spans="2:6" s="6" customFormat="1">
      <c r="B5948" s="181"/>
      <c r="C5948" s="181"/>
      <c r="D5948" s="181"/>
      <c r="E5948" s="182"/>
      <c r="F5948" s="183"/>
    </row>
    <row r="5949" spans="2:6" s="6" customFormat="1">
      <c r="B5949" s="181"/>
      <c r="C5949" s="181"/>
      <c r="D5949" s="181"/>
      <c r="E5949" s="182"/>
      <c r="F5949" s="183"/>
    </row>
    <row r="5950" spans="2:6" s="6" customFormat="1">
      <c r="B5950" s="181"/>
      <c r="C5950" s="181"/>
      <c r="D5950" s="181"/>
      <c r="E5950" s="182"/>
      <c r="F5950" s="183"/>
    </row>
    <row r="5951" spans="2:6" s="6" customFormat="1">
      <c r="B5951" s="181"/>
      <c r="C5951" s="181"/>
      <c r="D5951" s="181"/>
      <c r="E5951" s="182"/>
      <c r="F5951" s="183"/>
    </row>
    <row r="5952" spans="2:6" s="6" customFormat="1">
      <c r="B5952" s="181"/>
      <c r="C5952" s="181"/>
      <c r="D5952" s="181"/>
      <c r="E5952" s="182"/>
      <c r="F5952" s="183"/>
    </row>
    <row r="5953" spans="2:6" s="6" customFormat="1">
      <c r="B5953" s="181"/>
      <c r="C5953" s="181"/>
      <c r="D5953" s="181"/>
      <c r="E5953" s="182"/>
      <c r="F5953" s="183"/>
    </row>
    <row r="5954" spans="2:6" s="6" customFormat="1">
      <c r="B5954" s="181"/>
      <c r="C5954" s="181"/>
      <c r="D5954" s="181"/>
      <c r="E5954" s="182"/>
      <c r="F5954" s="183"/>
    </row>
    <row r="5955" spans="2:6" s="6" customFormat="1">
      <c r="B5955" s="181"/>
      <c r="C5955" s="181"/>
      <c r="D5955" s="181"/>
      <c r="E5955" s="182"/>
      <c r="F5955" s="183"/>
    </row>
    <row r="5956" spans="2:6" s="6" customFormat="1">
      <c r="B5956" s="181"/>
      <c r="C5956" s="181"/>
      <c r="D5956" s="181"/>
      <c r="E5956" s="182"/>
      <c r="F5956" s="183"/>
    </row>
    <row r="5957" spans="2:6" s="6" customFormat="1">
      <c r="B5957" s="181"/>
      <c r="C5957" s="181"/>
      <c r="D5957" s="181"/>
      <c r="E5957" s="182"/>
      <c r="F5957" s="183"/>
    </row>
    <row r="5958" spans="2:6" s="6" customFormat="1">
      <c r="B5958" s="181"/>
      <c r="C5958" s="181"/>
      <c r="D5958" s="181"/>
      <c r="E5958" s="182"/>
      <c r="F5958" s="183"/>
    </row>
    <row r="5959" spans="2:6" s="6" customFormat="1">
      <c r="B5959" s="181"/>
      <c r="C5959" s="181"/>
      <c r="D5959" s="181"/>
      <c r="E5959" s="182"/>
      <c r="F5959" s="183"/>
    </row>
    <row r="5960" spans="2:6" s="6" customFormat="1">
      <c r="B5960" s="181"/>
      <c r="C5960" s="181"/>
      <c r="D5960" s="181"/>
      <c r="E5960" s="182"/>
      <c r="F5960" s="183"/>
    </row>
    <row r="5961" spans="2:6" s="6" customFormat="1">
      <c r="B5961" s="181"/>
      <c r="C5961" s="181"/>
      <c r="D5961" s="181"/>
      <c r="E5961" s="182"/>
      <c r="F5961" s="183"/>
    </row>
    <row r="5962" spans="2:6" s="6" customFormat="1">
      <c r="B5962" s="181"/>
      <c r="C5962" s="181"/>
      <c r="D5962" s="181"/>
      <c r="E5962" s="182"/>
      <c r="F5962" s="183"/>
    </row>
    <row r="5963" spans="2:6" s="6" customFormat="1">
      <c r="B5963" s="181"/>
      <c r="C5963" s="181"/>
      <c r="D5963" s="181"/>
      <c r="E5963" s="182"/>
      <c r="F5963" s="183"/>
    </row>
    <row r="5964" spans="2:6" s="6" customFormat="1">
      <c r="B5964" s="181"/>
      <c r="C5964" s="181"/>
      <c r="D5964" s="181"/>
      <c r="E5964" s="182"/>
      <c r="F5964" s="183"/>
    </row>
    <row r="5965" spans="2:6" s="6" customFormat="1">
      <c r="B5965" s="181"/>
      <c r="C5965" s="181"/>
      <c r="D5965" s="181"/>
      <c r="E5965" s="182"/>
      <c r="F5965" s="183"/>
    </row>
    <row r="5966" spans="2:6" s="6" customFormat="1">
      <c r="B5966" s="181"/>
      <c r="C5966" s="181"/>
      <c r="D5966" s="181"/>
      <c r="E5966" s="182"/>
      <c r="F5966" s="183"/>
    </row>
    <row r="5967" spans="2:6" s="6" customFormat="1">
      <c r="B5967" s="181"/>
      <c r="C5967" s="181"/>
      <c r="D5967" s="181"/>
      <c r="E5967" s="182"/>
      <c r="F5967" s="183"/>
    </row>
    <row r="5968" spans="2:6" s="6" customFormat="1">
      <c r="B5968" s="181"/>
      <c r="C5968" s="181"/>
      <c r="D5968" s="181"/>
      <c r="E5968" s="182"/>
      <c r="F5968" s="183"/>
    </row>
    <row r="5969" spans="2:6" s="6" customFormat="1">
      <c r="B5969" s="181"/>
      <c r="C5969" s="181"/>
      <c r="D5969" s="181"/>
      <c r="E5969" s="182"/>
      <c r="F5969" s="183"/>
    </row>
    <row r="5970" spans="2:6" s="6" customFormat="1">
      <c r="B5970" s="181"/>
      <c r="C5970" s="181"/>
      <c r="D5970" s="181"/>
      <c r="E5970" s="182"/>
      <c r="F5970" s="183"/>
    </row>
    <row r="5971" spans="2:6" s="6" customFormat="1">
      <c r="B5971" s="181"/>
      <c r="C5971" s="181"/>
      <c r="D5971" s="181"/>
      <c r="E5971" s="182"/>
      <c r="F5971" s="183"/>
    </row>
    <row r="5972" spans="2:6" s="6" customFormat="1">
      <c r="B5972" s="181"/>
      <c r="C5972" s="181"/>
      <c r="D5972" s="181"/>
      <c r="E5972" s="182"/>
      <c r="F5972" s="183"/>
    </row>
    <row r="5973" spans="2:6" s="6" customFormat="1">
      <c r="B5973" s="181"/>
      <c r="C5973" s="181"/>
      <c r="D5973" s="181"/>
      <c r="E5973" s="182"/>
      <c r="F5973" s="183"/>
    </row>
    <row r="5974" spans="2:6" s="6" customFormat="1">
      <c r="B5974" s="181"/>
      <c r="C5974" s="181"/>
      <c r="D5974" s="181"/>
      <c r="E5974" s="182"/>
      <c r="F5974" s="183"/>
    </row>
    <row r="5975" spans="2:6" s="6" customFormat="1">
      <c r="B5975" s="181"/>
      <c r="C5975" s="181"/>
      <c r="D5975" s="181"/>
      <c r="E5975" s="182"/>
      <c r="F5975" s="183"/>
    </row>
    <row r="5976" spans="2:6" s="6" customFormat="1">
      <c r="B5976" s="181"/>
      <c r="C5976" s="181"/>
      <c r="D5976" s="181"/>
      <c r="E5976" s="182"/>
      <c r="F5976" s="183"/>
    </row>
    <row r="5977" spans="2:6" s="6" customFormat="1">
      <c r="B5977" s="181"/>
      <c r="C5977" s="181"/>
      <c r="D5977" s="181"/>
      <c r="E5977" s="182"/>
      <c r="F5977" s="183"/>
    </row>
    <row r="5978" spans="2:6" s="6" customFormat="1">
      <c r="B5978" s="181"/>
      <c r="C5978" s="181"/>
      <c r="D5978" s="181"/>
      <c r="E5978" s="182"/>
      <c r="F5978" s="183"/>
    </row>
    <row r="5979" spans="2:6" s="6" customFormat="1">
      <c r="B5979" s="181"/>
      <c r="C5979" s="181"/>
      <c r="D5979" s="181"/>
      <c r="E5979" s="182"/>
      <c r="F5979" s="183"/>
    </row>
    <row r="5980" spans="2:6" s="6" customFormat="1">
      <c r="B5980" s="181"/>
      <c r="C5980" s="181"/>
      <c r="D5980" s="181"/>
      <c r="E5980" s="182"/>
      <c r="F5980" s="183"/>
    </row>
    <row r="5981" spans="2:6" s="6" customFormat="1">
      <c r="B5981" s="181"/>
      <c r="C5981" s="181"/>
      <c r="D5981" s="181"/>
      <c r="E5981" s="182"/>
      <c r="F5981" s="183"/>
    </row>
    <row r="5982" spans="2:6" s="6" customFormat="1">
      <c r="B5982" s="181"/>
      <c r="C5982" s="181"/>
      <c r="D5982" s="181"/>
      <c r="E5982" s="182"/>
      <c r="F5982" s="183"/>
    </row>
    <row r="5983" spans="2:6" s="6" customFormat="1">
      <c r="B5983" s="181"/>
      <c r="C5983" s="181"/>
      <c r="D5983" s="181"/>
      <c r="E5983" s="182"/>
      <c r="F5983" s="183"/>
    </row>
    <row r="5984" spans="2:6" s="6" customFormat="1">
      <c r="B5984" s="181"/>
      <c r="C5984" s="181"/>
      <c r="D5984" s="181"/>
      <c r="E5984" s="182"/>
      <c r="F5984" s="183"/>
    </row>
    <row r="5985" spans="2:6" s="6" customFormat="1">
      <c r="B5985" s="181"/>
      <c r="C5985" s="181"/>
      <c r="D5985" s="181"/>
      <c r="E5985" s="182"/>
      <c r="F5985" s="183"/>
    </row>
    <row r="5986" spans="2:6" s="6" customFormat="1">
      <c r="B5986" s="181"/>
      <c r="C5986" s="181"/>
      <c r="D5986" s="181"/>
      <c r="E5986" s="182"/>
      <c r="F5986" s="183"/>
    </row>
    <row r="5987" spans="2:6" s="6" customFormat="1">
      <c r="B5987" s="181"/>
      <c r="C5987" s="181"/>
      <c r="D5987" s="181"/>
      <c r="E5987" s="182"/>
      <c r="F5987" s="183"/>
    </row>
    <row r="5988" spans="2:6" s="6" customFormat="1">
      <c r="B5988" s="181"/>
      <c r="C5988" s="181"/>
      <c r="D5988" s="181"/>
      <c r="E5988" s="182"/>
      <c r="F5988" s="183"/>
    </row>
    <row r="5989" spans="2:6" s="6" customFormat="1">
      <c r="B5989" s="181"/>
      <c r="C5989" s="181"/>
      <c r="D5989" s="181"/>
      <c r="E5989" s="182"/>
      <c r="F5989" s="183"/>
    </row>
    <row r="5990" spans="2:6" s="6" customFormat="1">
      <c r="B5990" s="181"/>
      <c r="C5990" s="181"/>
      <c r="D5990" s="181"/>
      <c r="E5990" s="182"/>
      <c r="F5990" s="183"/>
    </row>
    <row r="5991" spans="2:6" s="6" customFormat="1">
      <c r="B5991" s="181"/>
      <c r="C5991" s="181"/>
      <c r="D5991" s="181"/>
      <c r="E5991" s="182"/>
      <c r="F5991" s="183"/>
    </row>
    <row r="5992" spans="2:6" s="6" customFormat="1">
      <c r="B5992" s="181"/>
      <c r="C5992" s="181"/>
      <c r="D5992" s="181"/>
      <c r="E5992" s="182"/>
      <c r="F5992" s="183"/>
    </row>
    <row r="5993" spans="2:6" s="6" customFormat="1">
      <c r="B5993" s="181"/>
      <c r="C5993" s="181"/>
      <c r="D5993" s="181"/>
      <c r="E5993" s="182"/>
      <c r="F5993" s="183"/>
    </row>
    <row r="5994" spans="2:6" s="6" customFormat="1">
      <c r="B5994" s="181"/>
      <c r="C5994" s="181"/>
      <c r="D5994" s="181"/>
      <c r="E5994" s="182"/>
      <c r="F5994" s="183"/>
    </row>
    <row r="5995" spans="2:6" s="6" customFormat="1">
      <c r="B5995" s="181"/>
      <c r="C5995" s="181"/>
      <c r="D5995" s="181"/>
      <c r="E5995" s="182"/>
      <c r="F5995" s="183"/>
    </row>
    <row r="5996" spans="2:6" s="6" customFormat="1">
      <c r="B5996" s="181"/>
      <c r="C5996" s="181"/>
      <c r="D5996" s="181"/>
      <c r="E5996" s="182"/>
      <c r="F5996" s="183"/>
    </row>
    <row r="5997" spans="2:6" s="6" customFormat="1">
      <c r="B5997" s="181"/>
      <c r="C5997" s="181"/>
      <c r="D5997" s="181"/>
      <c r="E5997" s="182"/>
      <c r="F5997" s="183"/>
    </row>
    <row r="5998" spans="2:6" s="6" customFormat="1">
      <c r="B5998" s="181"/>
      <c r="C5998" s="181"/>
      <c r="D5998" s="181"/>
      <c r="E5998" s="182"/>
      <c r="F5998" s="183"/>
    </row>
    <row r="5999" spans="2:6" s="6" customFormat="1">
      <c r="B5999" s="181"/>
      <c r="C5999" s="181"/>
      <c r="D5999" s="181"/>
      <c r="E5999" s="182"/>
      <c r="F5999" s="183"/>
    </row>
    <row r="6000" spans="2:6" s="6" customFormat="1">
      <c r="B6000" s="181"/>
      <c r="C6000" s="181"/>
      <c r="D6000" s="181"/>
      <c r="E6000" s="182"/>
      <c r="F6000" s="183"/>
    </row>
    <row r="6001" spans="2:6" s="6" customFormat="1">
      <c r="B6001" s="181"/>
      <c r="C6001" s="181"/>
      <c r="D6001" s="181"/>
      <c r="E6001" s="182"/>
      <c r="F6001" s="183"/>
    </row>
    <row r="6002" spans="2:6" s="6" customFormat="1">
      <c r="B6002" s="181"/>
      <c r="C6002" s="181"/>
      <c r="D6002" s="181"/>
      <c r="E6002" s="182"/>
      <c r="F6002" s="183"/>
    </row>
    <row r="6003" spans="2:6" s="6" customFormat="1">
      <c r="B6003" s="181"/>
      <c r="C6003" s="181"/>
      <c r="D6003" s="181"/>
      <c r="E6003" s="182"/>
      <c r="F6003" s="183"/>
    </row>
    <row r="6004" spans="2:6" s="6" customFormat="1">
      <c r="B6004" s="181"/>
      <c r="C6004" s="181"/>
      <c r="D6004" s="181"/>
      <c r="E6004" s="182"/>
      <c r="F6004" s="183"/>
    </row>
    <row r="6005" spans="2:6" s="6" customFormat="1">
      <c r="B6005" s="181"/>
      <c r="C6005" s="181"/>
      <c r="D6005" s="181"/>
      <c r="E6005" s="182"/>
      <c r="F6005" s="183"/>
    </row>
    <row r="6006" spans="2:6" s="6" customFormat="1">
      <c r="B6006" s="181"/>
      <c r="C6006" s="181"/>
      <c r="D6006" s="181"/>
      <c r="E6006" s="182"/>
      <c r="F6006" s="183"/>
    </row>
    <row r="6007" spans="2:6" s="6" customFormat="1">
      <c r="B6007" s="181"/>
      <c r="C6007" s="181"/>
      <c r="D6007" s="181"/>
      <c r="E6007" s="182"/>
      <c r="F6007" s="183"/>
    </row>
    <row r="6008" spans="2:6" s="6" customFormat="1">
      <c r="B6008" s="181"/>
      <c r="C6008" s="181"/>
      <c r="D6008" s="181"/>
      <c r="E6008" s="182"/>
      <c r="F6008" s="183"/>
    </row>
    <row r="6009" spans="2:6" s="6" customFormat="1">
      <c r="B6009" s="181"/>
      <c r="C6009" s="181"/>
      <c r="D6009" s="181"/>
      <c r="E6009" s="182"/>
      <c r="F6009" s="183"/>
    </row>
    <row r="6010" spans="2:6" s="6" customFormat="1">
      <c r="B6010" s="181"/>
      <c r="C6010" s="181"/>
      <c r="D6010" s="181"/>
      <c r="E6010" s="182"/>
      <c r="F6010" s="183"/>
    </row>
    <row r="6011" spans="2:6" s="6" customFormat="1">
      <c r="B6011" s="181"/>
      <c r="C6011" s="181"/>
      <c r="D6011" s="181"/>
      <c r="E6011" s="182"/>
      <c r="F6011" s="183"/>
    </row>
    <row r="6012" spans="2:6" s="6" customFormat="1">
      <c r="B6012" s="181"/>
      <c r="C6012" s="181"/>
      <c r="D6012" s="181"/>
      <c r="E6012" s="182"/>
      <c r="F6012" s="183"/>
    </row>
    <row r="6013" spans="2:6" s="6" customFormat="1">
      <c r="B6013" s="181"/>
      <c r="C6013" s="181"/>
      <c r="D6013" s="181"/>
      <c r="E6013" s="182"/>
      <c r="F6013" s="183"/>
    </row>
    <row r="6014" spans="2:6" s="6" customFormat="1">
      <c r="B6014" s="181"/>
      <c r="C6014" s="181"/>
      <c r="D6014" s="181"/>
      <c r="E6014" s="182"/>
      <c r="F6014" s="183"/>
    </row>
    <row r="6015" spans="2:6" s="6" customFormat="1">
      <c r="B6015" s="181"/>
      <c r="C6015" s="181"/>
      <c r="D6015" s="181"/>
      <c r="E6015" s="182"/>
      <c r="F6015" s="183"/>
    </row>
    <row r="6016" spans="2:6" s="6" customFormat="1">
      <c r="B6016" s="181"/>
      <c r="C6016" s="181"/>
      <c r="D6016" s="181"/>
      <c r="E6016" s="182"/>
      <c r="F6016" s="183"/>
    </row>
    <row r="6017" spans="2:6" s="6" customFormat="1">
      <c r="B6017" s="181"/>
      <c r="C6017" s="181"/>
      <c r="D6017" s="181"/>
      <c r="E6017" s="182"/>
      <c r="F6017" s="183"/>
    </row>
    <row r="6018" spans="2:6" s="6" customFormat="1">
      <c r="B6018" s="181"/>
      <c r="C6018" s="181"/>
      <c r="D6018" s="181"/>
      <c r="E6018" s="182"/>
      <c r="F6018" s="183"/>
    </row>
    <row r="6019" spans="2:6" s="6" customFormat="1">
      <c r="B6019" s="181"/>
      <c r="C6019" s="181"/>
      <c r="D6019" s="181"/>
      <c r="E6019" s="182"/>
      <c r="F6019" s="183"/>
    </row>
    <row r="6020" spans="2:6" s="6" customFormat="1">
      <c r="B6020" s="181"/>
      <c r="C6020" s="181"/>
      <c r="D6020" s="181"/>
      <c r="E6020" s="182"/>
      <c r="F6020" s="183"/>
    </row>
    <row r="6021" spans="2:6" s="6" customFormat="1">
      <c r="B6021" s="181"/>
      <c r="C6021" s="181"/>
      <c r="D6021" s="181"/>
      <c r="E6021" s="182"/>
      <c r="F6021" s="183"/>
    </row>
    <row r="6022" spans="2:6" s="6" customFormat="1">
      <c r="B6022" s="181"/>
      <c r="C6022" s="181"/>
      <c r="D6022" s="181"/>
      <c r="E6022" s="182"/>
      <c r="F6022" s="183"/>
    </row>
    <row r="6023" spans="2:6" s="6" customFormat="1">
      <c r="B6023" s="181"/>
      <c r="C6023" s="181"/>
      <c r="D6023" s="181"/>
      <c r="E6023" s="182"/>
      <c r="F6023" s="183"/>
    </row>
    <row r="6024" spans="2:6" s="6" customFormat="1">
      <c r="B6024" s="181"/>
      <c r="C6024" s="181"/>
      <c r="D6024" s="181"/>
      <c r="E6024" s="182"/>
      <c r="F6024" s="183"/>
    </row>
    <row r="6025" spans="2:6" s="6" customFormat="1">
      <c r="B6025" s="181"/>
      <c r="C6025" s="181"/>
      <c r="D6025" s="181"/>
      <c r="E6025" s="182"/>
      <c r="F6025" s="183"/>
    </row>
    <row r="6026" spans="2:6" s="6" customFormat="1">
      <c r="B6026" s="181"/>
      <c r="C6026" s="181"/>
      <c r="D6026" s="181"/>
      <c r="E6026" s="182"/>
      <c r="F6026" s="183"/>
    </row>
    <row r="6027" spans="2:6" s="6" customFormat="1">
      <c r="B6027" s="181"/>
      <c r="C6027" s="181"/>
      <c r="D6027" s="181"/>
      <c r="E6027" s="182"/>
      <c r="F6027" s="183"/>
    </row>
    <row r="6028" spans="2:6" s="6" customFormat="1">
      <c r="B6028" s="181"/>
      <c r="C6028" s="181"/>
      <c r="D6028" s="181"/>
      <c r="E6028" s="182"/>
      <c r="F6028" s="183"/>
    </row>
    <row r="6029" spans="2:6" s="6" customFormat="1">
      <c r="B6029" s="181"/>
      <c r="C6029" s="181"/>
      <c r="D6029" s="181"/>
      <c r="E6029" s="182"/>
      <c r="F6029" s="183"/>
    </row>
    <row r="6030" spans="2:6" s="6" customFormat="1">
      <c r="B6030" s="181"/>
      <c r="C6030" s="181"/>
      <c r="D6030" s="181"/>
      <c r="E6030" s="182"/>
      <c r="F6030" s="183"/>
    </row>
    <row r="6031" spans="2:6" s="6" customFormat="1">
      <c r="B6031" s="181"/>
      <c r="C6031" s="181"/>
      <c r="D6031" s="181"/>
      <c r="E6031" s="182"/>
      <c r="F6031" s="183"/>
    </row>
    <row r="6032" spans="2:6" s="6" customFormat="1">
      <c r="B6032" s="181"/>
      <c r="C6032" s="181"/>
      <c r="D6032" s="181"/>
      <c r="E6032" s="182"/>
      <c r="F6032" s="183"/>
    </row>
    <row r="6033" spans="2:6" s="6" customFormat="1">
      <c r="B6033" s="181"/>
      <c r="C6033" s="181"/>
      <c r="D6033" s="181"/>
      <c r="E6033" s="182"/>
      <c r="F6033" s="183"/>
    </row>
    <row r="6034" spans="2:6" s="6" customFormat="1">
      <c r="B6034" s="181"/>
      <c r="C6034" s="181"/>
      <c r="D6034" s="181"/>
      <c r="E6034" s="182"/>
      <c r="F6034" s="183"/>
    </row>
    <row r="6035" spans="2:6" s="6" customFormat="1">
      <c r="B6035" s="181"/>
      <c r="C6035" s="181"/>
      <c r="D6035" s="181"/>
      <c r="E6035" s="182"/>
      <c r="F6035" s="183"/>
    </row>
    <row r="6036" spans="2:6" s="6" customFormat="1">
      <c r="B6036" s="181"/>
      <c r="C6036" s="181"/>
      <c r="D6036" s="181"/>
      <c r="E6036" s="182"/>
      <c r="F6036" s="183"/>
    </row>
    <row r="6037" spans="2:6" s="6" customFormat="1">
      <c r="B6037" s="181"/>
      <c r="C6037" s="181"/>
      <c r="D6037" s="181"/>
      <c r="E6037" s="182"/>
      <c r="F6037" s="183"/>
    </row>
    <row r="6038" spans="2:6" s="6" customFormat="1">
      <c r="B6038" s="181"/>
      <c r="C6038" s="181"/>
      <c r="D6038" s="181"/>
      <c r="E6038" s="182"/>
      <c r="F6038" s="183"/>
    </row>
    <row r="6039" spans="2:6" s="6" customFormat="1">
      <c r="B6039" s="181"/>
      <c r="C6039" s="181"/>
      <c r="D6039" s="181"/>
      <c r="E6039" s="182"/>
      <c r="F6039" s="183"/>
    </row>
    <row r="6040" spans="2:6" s="6" customFormat="1">
      <c r="B6040" s="181"/>
      <c r="C6040" s="181"/>
      <c r="D6040" s="181"/>
      <c r="E6040" s="182"/>
      <c r="F6040" s="183"/>
    </row>
    <row r="6041" spans="2:6" s="6" customFormat="1">
      <c r="B6041" s="181"/>
      <c r="C6041" s="181"/>
      <c r="D6041" s="181"/>
      <c r="E6041" s="182"/>
      <c r="F6041" s="183"/>
    </row>
    <row r="6042" spans="2:6" s="6" customFormat="1">
      <c r="B6042" s="181"/>
      <c r="C6042" s="181"/>
      <c r="D6042" s="181"/>
      <c r="E6042" s="182"/>
      <c r="F6042" s="183"/>
    </row>
    <row r="6043" spans="2:6" s="6" customFormat="1">
      <c r="B6043" s="181"/>
      <c r="C6043" s="181"/>
      <c r="D6043" s="181"/>
      <c r="E6043" s="182"/>
      <c r="F6043" s="183"/>
    </row>
    <row r="6044" spans="2:6" s="6" customFormat="1">
      <c r="B6044" s="181"/>
      <c r="C6044" s="181"/>
      <c r="D6044" s="181"/>
      <c r="E6044" s="182"/>
      <c r="F6044" s="183"/>
    </row>
    <row r="6045" spans="2:6" s="6" customFormat="1">
      <c r="B6045" s="181"/>
      <c r="C6045" s="181"/>
      <c r="D6045" s="181"/>
      <c r="E6045" s="182"/>
      <c r="F6045" s="183"/>
    </row>
    <row r="6046" spans="2:6" s="6" customFormat="1">
      <c r="B6046" s="181"/>
      <c r="C6046" s="181"/>
      <c r="D6046" s="181"/>
      <c r="E6046" s="182"/>
      <c r="F6046" s="183"/>
    </row>
    <row r="6047" spans="2:6" s="6" customFormat="1">
      <c r="B6047" s="181"/>
      <c r="C6047" s="181"/>
      <c r="D6047" s="181"/>
      <c r="E6047" s="182"/>
      <c r="F6047" s="183"/>
    </row>
    <row r="6048" spans="2:6" s="6" customFormat="1">
      <c r="B6048" s="181"/>
      <c r="C6048" s="181"/>
      <c r="D6048" s="181"/>
      <c r="E6048" s="182"/>
      <c r="F6048" s="183"/>
    </row>
    <row r="6049" spans="2:6" s="6" customFormat="1">
      <c r="B6049" s="181"/>
      <c r="C6049" s="181"/>
      <c r="D6049" s="181"/>
      <c r="E6049" s="182"/>
      <c r="F6049" s="183"/>
    </row>
    <row r="6050" spans="2:6" s="6" customFormat="1">
      <c r="B6050" s="181"/>
      <c r="C6050" s="181"/>
      <c r="D6050" s="181"/>
      <c r="E6050" s="182"/>
      <c r="F6050" s="183"/>
    </row>
    <row r="6051" spans="2:6" s="6" customFormat="1">
      <c r="B6051" s="181"/>
      <c r="C6051" s="181"/>
      <c r="D6051" s="181"/>
      <c r="E6051" s="182"/>
      <c r="F6051" s="183"/>
    </row>
    <row r="6052" spans="2:6" s="6" customFormat="1">
      <c r="B6052" s="181"/>
      <c r="C6052" s="181"/>
      <c r="D6052" s="181"/>
      <c r="E6052" s="182"/>
      <c r="F6052" s="183"/>
    </row>
    <row r="6053" spans="2:6" s="6" customFormat="1">
      <c r="B6053" s="181"/>
      <c r="C6053" s="181"/>
      <c r="D6053" s="181"/>
      <c r="E6053" s="182"/>
      <c r="F6053" s="183"/>
    </row>
    <row r="6054" spans="2:6" s="6" customFormat="1">
      <c r="B6054" s="181"/>
      <c r="C6054" s="181"/>
      <c r="D6054" s="181"/>
      <c r="E6054" s="182"/>
      <c r="F6054" s="183"/>
    </row>
    <row r="6055" spans="2:6" s="6" customFormat="1">
      <c r="B6055" s="181"/>
      <c r="C6055" s="181"/>
      <c r="D6055" s="181"/>
      <c r="E6055" s="182"/>
      <c r="F6055" s="183"/>
    </row>
    <row r="6056" spans="2:6" s="6" customFormat="1">
      <c r="B6056" s="181"/>
      <c r="C6056" s="181"/>
      <c r="D6056" s="181"/>
      <c r="E6056" s="182"/>
      <c r="F6056" s="183"/>
    </row>
    <row r="6057" spans="2:6" s="6" customFormat="1">
      <c r="B6057" s="181"/>
      <c r="C6057" s="181"/>
      <c r="D6057" s="181"/>
      <c r="E6057" s="182"/>
      <c r="F6057" s="183"/>
    </row>
    <row r="6058" spans="2:6" s="6" customFormat="1">
      <c r="B6058" s="181"/>
      <c r="C6058" s="181"/>
      <c r="D6058" s="181"/>
      <c r="E6058" s="182"/>
      <c r="F6058" s="183"/>
    </row>
    <row r="6059" spans="2:6" s="6" customFormat="1">
      <c r="B6059" s="181"/>
      <c r="C6059" s="181"/>
      <c r="D6059" s="181"/>
      <c r="E6059" s="182"/>
      <c r="F6059" s="183"/>
    </row>
    <row r="6060" spans="2:6" s="6" customFormat="1">
      <c r="B6060" s="181"/>
      <c r="C6060" s="181"/>
      <c r="D6060" s="181"/>
      <c r="E6060" s="182"/>
      <c r="F6060" s="183"/>
    </row>
    <row r="6061" spans="2:6" s="6" customFormat="1">
      <c r="B6061" s="181"/>
      <c r="C6061" s="181"/>
      <c r="D6061" s="181"/>
      <c r="E6061" s="182"/>
      <c r="F6061" s="183"/>
    </row>
    <row r="6062" spans="2:6" s="6" customFormat="1">
      <c r="B6062" s="181"/>
      <c r="C6062" s="181"/>
      <c r="D6062" s="181"/>
      <c r="E6062" s="182"/>
      <c r="F6062" s="183"/>
    </row>
    <row r="6063" spans="2:6" s="6" customFormat="1">
      <c r="B6063" s="181"/>
      <c r="C6063" s="181"/>
      <c r="D6063" s="181"/>
      <c r="E6063" s="182"/>
      <c r="F6063" s="183"/>
    </row>
    <row r="6064" spans="2:6" s="6" customFormat="1">
      <c r="B6064" s="181"/>
      <c r="C6064" s="181"/>
      <c r="D6064" s="181"/>
      <c r="E6064" s="182"/>
      <c r="F6064" s="183"/>
    </row>
    <row r="6065" spans="2:6" s="6" customFormat="1">
      <c r="B6065" s="181"/>
      <c r="C6065" s="181"/>
      <c r="D6065" s="181"/>
      <c r="E6065" s="182"/>
      <c r="F6065" s="183"/>
    </row>
    <row r="6066" spans="2:6" s="6" customFormat="1">
      <c r="B6066" s="181"/>
      <c r="C6066" s="181"/>
      <c r="D6066" s="181"/>
      <c r="E6066" s="182"/>
      <c r="F6066" s="183"/>
    </row>
    <row r="6067" spans="2:6" s="6" customFormat="1">
      <c r="B6067" s="181"/>
      <c r="C6067" s="181"/>
      <c r="D6067" s="181"/>
      <c r="E6067" s="182"/>
      <c r="F6067" s="183"/>
    </row>
    <row r="6068" spans="2:6" s="6" customFormat="1">
      <c r="B6068" s="181"/>
      <c r="C6068" s="181"/>
      <c r="D6068" s="181"/>
      <c r="E6068" s="182"/>
      <c r="F6068" s="183"/>
    </row>
    <row r="6069" spans="2:6" s="6" customFormat="1">
      <c r="B6069" s="181"/>
      <c r="C6069" s="181"/>
      <c r="D6069" s="181"/>
      <c r="E6069" s="182"/>
      <c r="F6069" s="183"/>
    </row>
    <row r="6070" spans="2:6" s="6" customFormat="1">
      <c r="B6070" s="181"/>
      <c r="C6070" s="181"/>
      <c r="D6070" s="181"/>
      <c r="E6070" s="182"/>
      <c r="F6070" s="183"/>
    </row>
    <row r="6071" spans="2:6" s="6" customFormat="1">
      <c r="B6071" s="181"/>
      <c r="C6071" s="181"/>
      <c r="D6071" s="181"/>
      <c r="E6071" s="182"/>
      <c r="F6071" s="183"/>
    </row>
    <row r="6072" spans="2:6" s="6" customFormat="1">
      <c r="B6072" s="181"/>
      <c r="C6072" s="181"/>
      <c r="D6072" s="181"/>
      <c r="E6072" s="182"/>
      <c r="F6072" s="183"/>
    </row>
    <row r="6073" spans="2:6" s="6" customFormat="1">
      <c r="B6073" s="181"/>
      <c r="C6073" s="181"/>
      <c r="D6073" s="181"/>
      <c r="E6073" s="182"/>
      <c r="F6073" s="183"/>
    </row>
    <row r="6074" spans="2:6" s="6" customFormat="1">
      <c r="B6074" s="181"/>
      <c r="C6074" s="181"/>
      <c r="D6074" s="181"/>
      <c r="E6074" s="182"/>
      <c r="F6074" s="183"/>
    </row>
    <row r="6075" spans="2:6" s="6" customFormat="1">
      <c r="B6075" s="181"/>
      <c r="C6075" s="181"/>
      <c r="D6075" s="181"/>
      <c r="E6075" s="182"/>
      <c r="F6075" s="183"/>
    </row>
    <row r="6076" spans="2:6" s="6" customFormat="1">
      <c r="B6076" s="181"/>
      <c r="C6076" s="181"/>
      <c r="D6076" s="181"/>
      <c r="E6076" s="182"/>
      <c r="F6076" s="183"/>
    </row>
    <row r="6077" spans="2:6" s="6" customFormat="1">
      <c r="B6077" s="181"/>
      <c r="C6077" s="181"/>
      <c r="D6077" s="181"/>
      <c r="E6077" s="182"/>
      <c r="F6077" s="183"/>
    </row>
    <row r="6078" spans="2:6" s="6" customFormat="1">
      <c r="B6078" s="181"/>
      <c r="C6078" s="181"/>
      <c r="D6078" s="181"/>
      <c r="E6078" s="182"/>
      <c r="F6078" s="183"/>
    </row>
    <row r="6079" spans="2:6" s="6" customFormat="1">
      <c r="B6079" s="181"/>
      <c r="C6079" s="181"/>
      <c r="D6079" s="181"/>
      <c r="E6079" s="182"/>
      <c r="F6079" s="183"/>
    </row>
    <row r="6080" spans="2:6" s="6" customFormat="1">
      <c r="B6080" s="181"/>
      <c r="C6080" s="181"/>
      <c r="D6080" s="181"/>
      <c r="E6080" s="182"/>
      <c r="F6080" s="183"/>
    </row>
    <row r="6081" spans="2:6" s="6" customFormat="1">
      <c r="B6081" s="181"/>
      <c r="C6081" s="181"/>
      <c r="D6081" s="181"/>
      <c r="E6081" s="182"/>
      <c r="F6081" s="183"/>
    </row>
    <row r="6082" spans="2:6" s="6" customFormat="1">
      <c r="B6082" s="181"/>
      <c r="C6082" s="181"/>
      <c r="D6082" s="181"/>
      <c r="E6082" s="182"/>
      <c r="F6082" s="183"/>
    </row>
    <row r="6083" spans="2:6" s="6" customFormat="1">
      <c r="B6083" s="181"/>
      <c r="C6083" s="181"/>
      <c r="D6083" s="181"/>
      <c r="E6083" s="182"/>
      <c r="F6083" s="183"/>
    </row>
    <row r="6084" spans="2:6" s="6" customFormat="1">
      <c r="B6084" s="181"/>
      <c r="C6084" s="181"/>
      <c r="D6084" s="181"/>
      <c r="E6084" s="182"/>
      <c r="F6084" s="183"/>
    </row>
    <row r="6085" spans="2:6" s="6" customFormat="1">
      <c r="B6085" s="181"/>
      <c r="C6085" s="181"/>
      <c r="D6085" s="181"/>
      <c r="E6085" s="182"/>
      <c r="F6085" s="183"/>
    </row>
    <row r="6086" spans="2:6" s="6" customFormat="1">
      <c r="B6086" s="181"/>
      <c r="C6086" s="181"/>
      <c r="D6086" s="181"/>
      <c r="E6086" s="182"/>
      <c r="F6086" s="183"/>
    </row>
    <row r="6087" spans="2:6" s="6" customFormat="1">
      <c r="B6087" s="181"/>
      <c r="C6087" s="181"/>
      <c r="D6087" s="181"/>
      <c r="E6087" s="182"/>
      <c r="F6087" s="183"/>
    </row>
    <row r="6088" spans="2:6" s="6" customFormat="1">
      <c r="B6088" s="181"/>
      <c r="C6088" s="181"/>
      <c r="D6088" s="181"/>
      <c r="E6088" s="182"/>
      <c r="F6088" s="183"/>
    </row>
    <row r="6089" spans="2:6" s="6" customFormat="1">
      <c r="B6089" s="181"/>
      <c r="C6089" s="181"/>
      <c r="D6089" s="181"/>
      <c r="E6089" s="182"/>
      <c r="F6089" s="183"/>
    </row>
    <row r="6090" spans="2:6" s="6" customFormat="1">
      <c r="B6090" s="181"/>
      <c r="C6090" s="181"/>
      <c r="D6090" s="181"/>
      <c r="E6090" s="182"/>
      <c r="F6090" s="183"/>
    </row>
    <row r="6091" spans="2:6" s="6" customFormat="1">
      <c r="B6091" s="181"/>
      <c r="C6091" s="181"/>
      <c r="D6091" s="181"/>
      <c r="E6091" s="182"/>
      <c r="F6091" s="183"/>
    </row>
    <row r="6092" spans="2:6" s="6" customFormat="1">
      <c r="B6092" s="181"/>
      <c r="C6092" s="181"/>
      <c r="D6092" s="181"/>
      <c r="E6092" s="182"/>
      <c r="F6092" s="183"/>
    </row>
    <row r="6093" spans="2:6" s="6" customFormat="1">
      <c r="B6093" s="181"/>
      <c r="C6093" s="181"/>
      <c r="D6093" s="181"/>
      <c r="E6093" s="182"/>
      <c r="F6093" s="183"/>
    </row>
    <row r="6094" spans="2:6" s="6" customFormat="1">
      <c r="B6094" s="181"/>
      <c r="C6094" s="181"/>
      <c r="D6094" s="181"/>
      <c r="E6094" s="182"/>
      <c r="F6094" s="183"/>
    </row>
    <row r="6095" spans="2:6" s="6" customFormat="1">
      <c r="B6095" s="181"/>
      <c r="C6095" s="181"/>
      <c r="D6095" s="181"/>
      <c r="E6095" s="182"/>
      <c r="F6095" s="183"/>
    </row>
    <row r="6096" spans="2:6" s="6" customFormat="1">
      <c r="B6096" s="181"/>
      <c r="C6096" s="181"/>
      <c r="D6096" s="181"/>
      <c r="E6096" s="182"/>
      <c r="F6096" s="183"/>
    </row>
    <row r="6097" spans="2:6" s="6" customFormat="1">
      <c r="B6097" s="181"/>
      <c r="C6097" s="181"/>
      <c r="D6097" s="181"/>
      <c r="E6097" s="182"/>
      <c r="F6097" s="183"/>
    </row>
    <row r="6098" spans="2:6" s="6" customFormat="1">
      <c r="B6098" s="181"/>
      <c r="C6098" s="181"/>
      <c r="D6098" s="181"/>
      <c r="E6098" s="182"/>
      <c r="F6098" s="183"/>
    </row>
    <row r="6099" spans="2:6" s="6" customFormat="1">
      <c r="B6099" s="181"/>
      <c r="C6099" s="181"/>
      <c r="D6099" s="181"/>
      <c r="E6099" s="182"/>
      <c r="F6099" s="183"/>
    </row>
    <row r="6100" spans="2:6" s="6" customFormat="1">
      <c r="B6100" s="181"/>
      <c r="C6100" s="181"/>
      <c r="D6100" s="181"/>
      <c r="E6100" s="182"/>
      <c r="F6100" s="183"/>
    </row>
    <row r="6101" spans="2:6" s="6" customFormat="1">
      <c r="B6101" s="181"/>
      <c r="C6101" s="181"/>
      <c r="D6101" s="181"/>
      <c r="E6101" s="182"/>
      <c r="F6101" s="183"/>
    </row>
  </sheetData>
  <sheetProtection algorithmName="SHA-512" hashValue="VKeNWP5gVlDSyylC4uapP4NNHq99ALg6imy9N5dgL9oA8F3wKurw3gZUa1dqCvMIzDaH7kLiNrJ8gysHe9zyyA==" saltValue="UbxT7Rnc8TCLt+XGE2GOsQ==" spinCount="100000" sheet="1" objects="1" scenarios="1"/>
  <sortState ref="B6:D225">
    <sortCondition ref="B6:B225"/>
  </sortState>
  <mergeCells count="3">
    <mergeCell ref="C1:F1"/>
    <mergeCell ref="B3951:C3951"/>
    <mergeCell ref="B3952:C395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327"/>
  <sheetViews>
    <sheetView zoomScale="110" zoomScaleNormal="110"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0.7109375" style="14" customWidth="1"/>
    <col min="3" max="3" width="21.7109375" style="33" customWidth="1"/>
    <col min="4" max="4" width="30.7109375" style="51" customWidth="1"/>
    <col min="5" max="7" width="9.140625" style="1"/>
    <col min="8" max="8" width="12.140625" style="1" bestFit="1" customWidth="1"/>
    <col min="9" max="16384" width="9.140625" style="1"/>
  </cols>
  <sheetData>
    <row r="1" spans="1:6" ht="36.6" customHeight="1">
      <c r="A1" s="17"/>
      <c r="B1" s="12"/>
      <c r="C1" s="400" t="s">
        <v>147</v>
      </c>
      <c r="D1" s="400"/>
      <c r="E1" s="19"/>
      <c r="F1" s="18"/>
    </row>
    <row r="2" spans="1:6" ht="14.25">
      <c r="B2" s="4" t="s">
        <v>11</v>
      </c>
      <c r="C2" s="63">
        <f>C326-C327</f>
        <v>54307.48</v>
      </c>
      <c r="D2" s="50"/>
    </row>
    <row r="3" spans="1:6" ht="13.5" thickBot="1"/>
    <row r="4" spans="1:6" s="24" customFormat="1" ht="36.6" customHeight="1">
      <c r="B4" s="25" t="s">
        <v>7</v>
      </c>
      <c r="C4" s="64" t="s">
        <v>8</v>
      </c>
      <c r="D4" s="62" t="s">
        <v>13</v>
      </c>
    </row>
    <row r="5" spans="1:6" ht="15">
      <c r="B5" s="315" t="s">
        <v>164</v>
      </c>
      <c r="C5" s="314">
        <v>36.35</v>
      </c>
      <c r="D5" s="317"/>
    </row>
    <row r="6" spans="1:6" ht="15">
      <c r="B6" s="315" t="s">
        <v>164</v>
      </c>
      <c r="C6" s="314">
        <v>19.45</v>
      </c>
      <c r="D6" s="317"/>
    </row>
    <row r="7" spans="1:6" ht="15">
      <c r="B7" s="315" t="s">
        <v>164</v>
      </c>
      <c r="C7" s="314">
        <v>50</v>
      </c>
      <c r="D7" s="317"/>
    </row>
    <row r="8" spans="1:6" ht="15">
      <c r="B8" s="315" t="s">
        <v>164</v>
      </c>
      <c r="C8" s="314">
        <v>61.4</v>
      </c>
      <c r="D8" s="317"/>
    </row>
    <row r="9" spans="1:6" ht="15">
      <c r="B9" s="315" t="s">
        <v>164</v>
      </c>
      <c r="C9" s="314">
        <v>10</v>
      </c>
      <c r="D9" s="317"/>
    </row>
    <row r="10" spans="1:6" ht="15">
      <c r="B10" s="315" t="s">
        <v>164</v>
      </c>
      <c r="C10" s="314">
        <v>22</v>
      </c>
      <c r="D10" s="317"/>
    </row>
    <row r="11" spans="1:6" ht="15">
      <c r="B11" s="315" t="s">
        <v>164</v>
      </c>
      <c r="C11" s="314">
        <v>50</v>
      </c>
      <c r="D11" s="317"/>
    </row>
    <row r="12" spans="1:6" ht="15">
      <c r="B12" s="315" t="s">
        <v>164</v>
      </c>
      <c r="C12" s="314">
        <v>10</v>
      </c>
      <c r="D12" s="317"/>
    </row>
    <row r="13" spans="1:6" ht="15">
      <c r="B13" s="315" t="s">
        <v>164</v>
      </c>
      <c r="C13" s="314">
        <v>40</v>
      </c>
      <c r="D13" s="317"/>
    </row>
    <row r="14" spans="1:6" ht="15">
      <c r="B14" s="315" t="s">
        <v>164</v>
      </c>
      <c r="C14" s="314">
        <v>100</v>
      </c>
      <c r="D14" s="317"/>
    </row>
    <row r="15" spans="1:6" ht="15">
      <c r="B15" s="315" t="s">
        <v>164</v>
      </c>
      <c r="C15" s="314">
        <v>125</v>
      </c>
      <c r="D15" s="317"/>
    </row>
    <row r="16" spans="1:6" ht="15">
      <c r="B16" s="315" t="s">
        <v>164</v>
      </c>
      <c r="C16" s="314">
        <v>20</v>
      </c>
      <c r="D16" s="317"/>
    </row>
    <row r="17" spans="2:4" ht="15">
      <c r="B17" s="315" t="s">
        <v>164</v>
      </c>
      <c r="C17" s="314">
        <v>137.25</v>
      </c>
      <c r="D17" s="317"/>
    </row>
    <row r="18" spans="2:4" s="326" customFormat="1" ht="15">
      <c r="B18" s="315" t="s">
        <v>165</v>
      </c>
      <c r="C18" s="314">
        <v>900</v>
      </c>
      <c r="D18" s="317"/>
    </row>
    <row r="19" spans="2:4" s="326" customFormat="1" ht="15">
      <c r="B19" s="315" t="s">
        <v>165</v>
      </c>
      <c r="C19" s="314">
        <v>30</v>
      </c>
      <c r="D19" s="317"/>
    </row>
    <row r="20" spans="2:4" s="326" customFormat="1" ht="15">
      <c r="B20" s="315" t="s">
        <v>165</v>
      </c>
      <c r="C20" s="314">
        <v>500</v>
      </c>
      <c r="D20" s="317"/>
    </row>
    <row r="21" spans="2:4" s="326" customFormat="1" ht="15">
      <c r="B21" s="315" t="s">
        <v>165</v>
      </c>
      <c r="C21" s="314">
        <v>5000</v>
      </c>
      <c r="D21" s="317"/>
    </row>
    <row r="22" spans="2:4" s="326" customFormat="1" ht="15">
      <c r="B22" s="315" t="s">
        <v>165</v>
      </c>
      <c r="C22" s="314">
        <v>690.33</v>
      </c>
      <c r="D22" s="317"/>
    </row>
    <row r="23" spans="2:4" s="326" customFormat="1" ht="15">
      <c r="B23" s="315" t="s">
        <v>165</v>
      </c>
      <c r="C23" s="314">
        <v>100</v>
      </c>
      <c r="D23" s="317"/>
    </row>
    <row r="24" spans="2:4" s="326" customFormat="1" ht="15">
      <c r="B24" s="315" t="s">
        <v>165</v>
      </c>
      <c r="C24" s="314">
        <v>40</v>
      </c>
      <c r="D24" s="317"/>
    </row>
    <row r="25" spans="2:4" s="326" customFormat="1" ht="15">
      <c r="B25" s="315" t="s">
        <v>165</v>
      </c>
      <c r="C25" s="314">
        <v>34.5</v>
      </c>
      <c r="D25" s="317"/>
    </row>
    <row r="26" spans="2:4" s="326" customFormat="1" ht="15">
      <c r="B26" s="315" t="s">
        <v>166</v>
      </c>
      <c r="C26" s="314">
        <v>50</v>
      </c>
      <c r="D26" s="317"/>
    </row>
    <row r="27" spans="2:4" s="326" customFormat="1" ht="15">
      <c r="B27" s="315" t="s">
        <v>166</v>
      </c>
      <c r="C27" s="314">
        <v>15</v>
      </c>
      <c r="D27" s="317"/>
    </row>
    <row r="28" spans="2:4" s="326" customFormat="1" ht="15">
      <c r="B28" s="315" t="s">
        <v>166</v>
      </c>
      <c r="C28" s="314">
        <v>10</v>
      </c>
      <c r="D28" s="317"/>
    </row>
    <row r="29" spans="2:4" s="326" customFormat="1" ht="15">
      <c r="B29" s="315" t="s">
        <v>166</v>
      </c>
      <c r="C29" s="314">
        <v>5</v>
      </c>
      <c r="D29" s="317"/>
    </row>
    <row r="30" spans="2:4" s="326" customFormat="1" ht="15">
      <c r="B30" s="315" t="s">
        <v>166</v>
      </c>
      <c r="C30" s="314">
        <v>38</v>
      </c>
      <c r="D30" s="317"/>
    </row>
    <row r="31" spans="2:4" s="326" customFormat="1" ht="15">
      <c r="B31" s="315" t="s">
        <v>166</v>
      </c>
      <c r="C31" s="314">
        <v>28.5</v>
      </c>
      <c r="D31" s="317"/>
    </row>
    <row r="32" spans="2:4" s="326" customFormat="1" ht="15">
      <c r="B32" s="315" t="s">
        <v>166</v>
      </c>
      <c r="C32" s="314">
        <v>41.25</v>
      </c>
      <c r="D32" s="317"/>
    </row>
    <row r="33" spans="2:4" s="326" customFormat="1" ht="15">
      <c r="B33" s="315" t="s">
        <v>1027</v>
      </c>
      <c r="C33" s="314">
        <v>41</v>
      </c>
      <c r="D33" s="317"/>
    </row>
    <row r="34" spans="2:4" s="326" customFormat="1" ht="15">
      <c r="B34" s="315" t="s">
        <v>1027</v>
      </c>
      <c r="C34" s="314">
        <v>20</v>
      </c>
      <c r="D34" s="317"/>
    </row>
    <row r="35" spans="2:4" s="326" customFormat="1" ht="15">
      <c r="B35" s="315" t="s">
        <v>1027</v>
      </c>
      <c r="C35" s="314">
        <v>100</v>
      </c>
      <c r="D35" s="317"/>
    </row>
    <row r="36" spans="2:4" s="326" customFormat="1" ht="15">
      <c r="B36" s="315" t="s">
        <v>1027</v>
      </c>
      <c r="C36" s="314">
        <v>92</v>
      </c>
      <c r="D36" s="317"/>
    </row>
    <row r="37" spans="2:4" s="326" customFormat="1" ht="15">
      <c r="B37" s="315" t="s">
        <v>1027</v>
      </c>
      <c r="C37" s="314">
        <v>19</v>
      </c>
      <c r="D37" s="317"/>
    </row>
    <row r="38" spans="2:4" s="326" customFormat="1" ht="15">
      <c r="B38" s="315" t="s">
        <v>1027</v>
      </c>
      <c r="C38" s="314">
        <v>1000</v>
      </c>
      <c r="D38" s="317"/>
    </row>
    <row r="39" spans="2:4" s="326" customFormat="1" ht="15">
      <c r="B39" s="315" t="s">
        <v>1027</v>
      </c>
      <c r="C39" s="314">
        <v>150</v>
      </c>
      <c r="D39" s="317"/>
    </row>
    <row r="40" spans="2:4" s="326" customFormat="1" ht="15">
      <c r="B40" s="315" t="s">
        <v>1027</v>
      </c>
      <c r="C40" s="314">
        <v>42.03</v>
      </c>
      <c r="D40" s="317"/>
    </row>
    <row r="41" spans="2:4" s="326" customFormat="1" ht="15">
      <c r="B41" s="315" t="s">
        <v>1027</v>
      </c>
      <c r="C41" s="314">
        <v>100</v>
      </c>
      <c r="D41" s="317"/>
    </row>
    <row r="42" spans="2:4" s="326" customFormat="1" ht="15">
      <c r="B42" s="315" t="s">
        <v>1027</v>
      </c>
      <c r="C42" s="314">
        <v>20</v>
      </c>
      <c r="D42" s="317"/>
    </row>
    <row r="43" spans="2:4" s="326" customFormat="1" ht="15">
      <c r="B43" s="315" t="s">
        <v>1027</v>
      </c>
      <c r="C43" s="314">
        <v>300</v>
      </c>
      <c r="D43" s="317"/>
    </row>
    <row r="44" spans="2:4" s="326" customFormat="1" ht="15">
      <c r="B44" s="315" t="s">
        <v>1027</v>
      </c>
      <c r="C44" s="314">
        <v>55</v>
      </c>
      <c r="D44" s="317"/>
    </row>
    <row r="45" spans="2:4" s="326" customFormat="1" ht="15">
      <c r="B45" s="315" t="s">
        <v>1024</v>
      </c>
      <c r="C45" s="314">
        <v>10</v>
      </c>
      <c r="D45" s="317"/>
    </row>
    <row r="46" spans="2:4" s="326" customFormat="1" ht="15">
      <c r="B46" s="315" t="s">
        <v>1024</v>
      </c>
      <c r="C46" s="314">
        <v>10</v>
      </c>
      <c r="D46" s="317"/>
    </row>
    <row r="47" spans="2:4" s="326" customFormat="1" ht="15">
      <c r="B47" s="315" t="s">
        <v>1024</v>
      </c>
      <c r="C47" s="314">
        <v>50</v>
      </c>
      <c r="D47" s="317"/>
    </row>
    <row r="48" spans="2:4" s="326" customFormat="1" ht="15">
      <c r="B48" s="315" t="s">
        <v>1024</v>
      </c>
      <c r="C48" s="314">
        <v>100</v>
      </c>
      <c r="D48" s="317"/>
    </row>
    <row r="49" spans="2:4" s="326" customFormat="1" ht="15">
      <c r="B49" s="315" t="s">
        <v>167</v>
      </c>
      <c r="C49" s="315">
        <v>32.82</v>
      </c>
      <c r="D49" s="317"/>
    </row>
    <row r="50" spans="2:4" s="326" customFormat="1" ht="15">
      <c r="B50" s="315" t="s">
        <v>167</v>
      </c>
      <c r="C50" s="314">
        <v>22</v>
      </c>
      <c r="D50" s="317"/>
    </row>
    <row r="51" spans="2:4" s="326" customFormat="1" ht="15">
      <c r="B51" s="315" t="s">
        <v>167</v>
      </c>
      <c r="C51" s="314">
        <v>25</v>
      </c>
      <c r="D51" s="317"/>
    </row>
    <row r="52" spans="2:4" s="326" customFormat="1" ht="15">
      <c r="B52" s="315" t="s">
        <v>167</v>
      </c>
      <c r="C52" s="314">
        <v>5.15</v>
      </c>
      <c r="D52" s="317"/>
    </row>
    <row r="53" spans="2:4" s="326" customFormat="1" ht="15">
      <c r="B53" s="315" t="s">
        <v>167</v>
      </c>
      <c r="C53" s="314">
        <v>40</v>
      </c>
      <c r="D53" s="317"/>
    </row>
    <row r="54" spans="2:4" s="326" customFormat="1" ht="15">
      <c r="B54" s="315" t="s">
        <v>167</v>
      </c>
      <c r="C54" s="314">
        <v>24</v>
      </c>
      <c r="D54" s="317"/>
    </row>
    <row r="55" spans="2:4" s="326" customFormat="1" ht="15">
      <c r="B55" s="315" t="s">
        <v>167</v>
      </c>
      <c r="C55" s="314">
        <v>20.400000000000002</v>
      </c>
      <c r="D55" s="317"/>
    </row>
    <row r="56" spans="2:4" s="326" customFormat="1" ht="15">
      <c r="B56" s="315" t="s">
        <v>167</v>
      </c>
      <c r="C56" s="314">
        <v>509.11</v>
      </c>
      <c r="D56" s="317"/>
    </row>
    <row r="57" spans="2:4" s="326" customFormat="1" ht="15">
      <c r="B57" s="315" t="s">
        <v>167</v>
      </c>
      <c r="C57" s="314">
        <v>12</v>
      </c>
      <c r="D57" s="317"/>
    </row>
    <row r="58" spans="2:4" s="326" customFormat="1" ht="15">
      <c r="B58" s="315" t="s">
        <v>167</v>
      </c>
      <c r="C58" s="314">
        <v>10</v>
      </c>
      <c r="D58" s="317"/>
    </row>
    <row r="59" spans="2:4" s="326" customFormat="1" ht="15">
      <c r="B59" s="315" t="s">
        <v>167</v>
      </c>
      <c r="C59" s="314">
        <v>40</v>
      </c>
      <c r="D59" s="317"/>
    </row>
    <row r="60" spans="2:4" s="326" customFormat="1" ht="15">
      <c r="B60" s="315" t="s">
        <v>167</v>
      </c>
      <c r="C60" s="314">
        <v>20</v>
      </c>
      <c r="D60" s="317"/>
    </row>
    <row r="61" spans="2:4" s="326" customFormat="1" ht="15">
      <c r="B61" s="315" t="s">
        <v>167</v>
      </c>
      <c r="C61" s="314">
        <v>20</v>
      </c>
      <c r="D61" s="317"/>
    </row>
    <row r="62" spans="2:4" s="326" customFormat="1" ht="15">
      <c r="B62" s="315" t="s">
        <v>167</v>
      </c>
      <c r="C62" s="314">
        <v>74.5</v>
      </c>
      <c r="D62" s="317"/>
    </row>
    <row r="63" spans="2:4" s="326" customFormat="1" ht="15">
      <c r="B63" s="315" t="s">
        <v>167</v>
      </c>
      <c r="C63" s="314">
        <v>30</v>
      </c>
      <c r="D63" s="317"/>
    </row>
    <row r="64" spans="2:4" s="326" customFormat="1" ht="15">
      <c r="B64" s="315" t="s">
        <v>168</v>
      </c>
      <c r="C64" s="314">
        <v>50</v>
      </c>
      <c r="D64" s="317"/>
    </row>
    <row r="65" spans="2:4" s="326" customFormat="1" ht="15">
      <c r="B65" s="315" t="s">
        <v>168</v>
      </c>
      <c r="C65" s="314">
        <v>6.48</v>
      </c>
      <c r="D65" s="317"/>
    </row>
    <row r="66" spans="2:4" s="326" customFormat="1" ht="15">
      <c r="B66" s="315" t="s">
        <v>168</v>
      </c>
      <c r="C66" s="314">
        <v>20</v>
      </c>
      <c r="D66" s="317"/>
    </row>
    <row r="67" spans="2:4" s="326" customFormat="1" ht="15">
      <c r="B67" s="315" t="s">
        <v>168</v>
      </c>
      <c r="C67" s="314">
        <v>50</v>
      </c>
      <c r="D67" s="317"/>
    </row>
    <row r="68" spans="2:4" s="326" customFormat="1" ht="15">
      <c r="B68" s="315" t="s">
        <v>168</v>
      </c>
      <c r="C68" s="314">
        <v>50</v>
      </c>
      <c r="D68" s="317"/>
    </row>
    <row r="69" spans="2:4" s="326" customFormat="1" ht="15">
      <c r="B69" s="315" t="s">
        <v>168</v>
      </c>
      <c r="C69" s="314">
        <v>100</v>
      </c>
      <c r="D69" s="317"/>
    </row>
    <row r="70" spans="2:4" s="326" customFormat="1" ht="15">
      <c r="B70" s="315" t="s">
        <v>168</v>
      </c>
      <c r="C70" s="314">
        <v>37.25</v>
      </c>
      <c r="D70" s="317"/>
    </row>
    <row r="71" spans="2:4" s="326" customFormat="1" ht="15">
      <c r="B71" s="315" t="s">
        <v>168</v>
      </c>
      <c r="C71" s="314">
        <v>10</v>
      </c>
      <c r="D71" s="317"/>
    </row>
    <row r="72" spans="2:4" s="326" customFormat="1" ht="15">
      <c r="B72" s="315" t="s">
        <v>1023</v>
      </c>
      <c r="C72" s="314">
        <v>10</v>
      </c>
      <c r="D72" s="317"/>
    </row>
    <row r="73" spans="2:4" s="326" customFormat="1" ht="15">
      <c r="B73" s="315" t="s">
        <v>1023</v>
      </c>
      <c r="C73" s="314">
        <v>48.93</v>
      </c>
      <c r="D73" s="317"/>
    </row>
    <row r="74" spans="2:4" s="326" customFormat="1" ht="15">
      <c r="B74" s="315" t="s">
        <v>1023</v>
      </c>
      <c r="C74" s="314">
        <v>40</v>
      </c>
      <c r="D74" s="317"/>
    </row>
    <row r="75" spans="2:4" s="326" customFormat="1" ht="15">
      <c r="B75" s="315" t="s">
        <v>1023</v>
      </c>
      <c r="C75" s="314">
        <v>33</v>
      </c>
      <c r="D75" s="317"/>
    </row>
    <row r="76" spans="2:4" s="326" customFormat="1" ht="15">
      <c r="B76" s="315" t="s">
        <v>1023</v>
      </c>
      <c r="C76" s="314">
        <v>46</v>
      </c>
      <c r="D76" s="317"/>
    </row>
    <row r="77" spans="2:4" s="326" customFormat="1" ht="15">
      <c r="B77" s="315" t="s">
        <v>169</v>
      </c>
      <c r="C77" s="314">
        <v>30</v>
      </c>
      <c r="D77" s="317"/>
    </row>
    <row r="78" spans="2:4" s="326" customFormat="1" ht="15">
      <c r="B78" s="315" t="s">
        <v>169</v>
      </c>
      <c r="C78" s="314">
        <v>10</v>
      </c>
      <c r="D78" s="317"/>
    </row>
    <row r="79" spans="2:4" s="326" customFormat="1" ht="15">
      <c r="B79" s="315" t="s">
        <v>169</v>
      </c>
      <c r="C79" s="314">
        <v>50</v>
      </c>
      <c r="D79" s="317"/>
    </row>
    <row r="80" spans="2:4" s="326" customFormat="1" ht="15">
      <c r="B80" s="315" t="s">
        <v>169</v>
      </c>
      <c r="C80" s="314">
        <v>37</v>
      </c>
      <c r="D80" s="317"/>
    </row>
    <row r="81" spans="2:4" s="326" customFormat="1" ht="15">
      <c r="B81" s="315" t="s">
        <v>169</v>
      </c>
      <c r="C81" s="314">
        <v>85</v>
      </c>
      <c r="D81" s="317"/>
    </row>
    <row r="82" spans="2:4" s="326" customFormat="1" ht="15">
      <c r="B82" s="315" t="s">
        <v>169</v>
      </c>
      <c r="C82" s="314">
        <v>10</v>
      </c>
      <c r="D82" s="317"/>
    </row>
    <row r="83" spans="2:4" s="326" customFormat="1" ht="15">
      <c r="B83" s="315" t="s">
        <v>169</v>
      </c>
      <c r="C83" s="314">
        <v>100</v>
      </c>
      <c r="D83" s="317"/>
    </row>
    <row r="84" spans="2:4" s="326" customFormat="1" ht="15">
      <c r="B84" s="315" t="s">
        <v>169</v>
      </c>
      <c r="C84" s="314">
        <v>105.72</v>
      </c>
      <c r="D84" s="317"/>
    </row>
    <row r="85" spans="2:4" s="326" customFormat="1" ht="15">
      <c r="B85" s="315" t="s">
        <v>169</v>
      </c>
      <c r="C85" s="314">
        <v>56</v>
      </c>
      <c r="D85" s="317"/>
    </row>
    <row r="86" spans="2:4" s="326" customFormat="1" ht="15">
      <c r="B86" s="315" t="s">
        <v>169</v>
      </c>
      <c r="C86" s="314">
        <v>144</v>
      </c>
      <c r="D86" s="317"/>
    </row>
    <row r="87" spans="2:4" s="326" customFormat="1" ht="15">
      <c r="B87" s="315" t="s">
        <v>169</v>
      </c>
      <c r="C87" s="314">
        <v>99</v>
      </c>
      <c r="D87" s="317"/>
    </row>
    <row r="88" spans="2:4" s="326" customFormat="1" ht="15">
      <c r="B88" s="315" t="s">
        <v>169</v>
      </c>
      <c r="C88" s="314">
        <v>200</v>
      </c>
      <c r="D88" s="317"/>
    </row>
    <row r="89" spans="2:4" s="326" customFormat="1" ht="15">
      <c r="B89" s="315" t="s">
        <v>169</v>
      </c>
      <c r="C89" s="314">
        <v>100</v>
      </c>
      <c r="D89" s="317"/>
    </row>
    <row r="90" spans="2:4" s="326" customFormat="1" ht="15">
      <c r="B90" s="315" t="s">
        <v>169</v>
      </c>
      <c r="C90" s="314">
        <v>6</v>
      </c>
      <c r="D90" s="317"/>
    </row>
    <row r="91" spans="2:4" s="326" customFormat="1" ht="15">
      <c r="B91" s="315" t="s">
        <v>169</v>
      </c>
      <c r="C91" s="314">
        <v>37.5</v>
      </c>
      <c r="D91" s="317"/>
    </row>
    <row r="92" spans="2:4" s="326" customFormat="1" ht="15">
      <c r="B92" s="315" t="s">
        <v>169</v>
      </c>
      <c r="C92" s="314">
        <v>65.239999999999995</v>
      </c>
      <c r="D92" s="317"/>
    </row>
    <row r="93" spans="2:4" s="326" customFormat="1" ht="15">
      <c r="B93" s="315" t="s">
        <v>169</v>
      </c>
      <c r="C93" s="314">
        <v>8.09</v>
      </c>
      <c r="D93" s="317"/>
    </row>
    <row r="94" spans="2:4" s="326" customFormat="1" ht="15">
      <c r="B94" s="315" t="s">
        <v>169</v>
      </c>
      <c r="C94" s="314">
        <v>10.63</v>
      </c>
      <c r="D94" s="317"/>
    </row>
    <row r="95" spans="2:4" s="326" customFormat="1" ht="15">
      <c r="B95" s="315" t="s">
        <v>170</v>
      </c>
      <c r="C95" s="314">
        <v>150</v>
      </c>
      <c r="D95" s="317"/>
    </row>
    <row r="96" spans="2:4" s="326" customFormat="1" ht="15">
      <c r="B96" s="315" t="s">
        <v>170</v>
      </c>
      <c r="C96" s="314">
        <v>17.72</v>
      </c>
      <c r="D96" s="317"/>
    </row>
    <row r="97" spans="2:4" s="326" customFormat="1" ht="15">
      <c r="B97" s="315" t="s">
        <v>170</v>
      </c>
      <c r="C97" s="314">
        <v>40</v>
      </c>
      <c r="D97" s="317"/>
    </row>
    <row r="98" spans="2:4" s="326" customFormat="1" ht="15">
      <c r="B98" s="315" t="s">
        <v>170</v>
      </c>
      <c r="C98" s="314">
        <v>30.43</v>
      </c>
      <c r="D98" s="317"/>
    </row>
    <row r="99" spans="2:4" s="326" customFormat="1" ht="15">
      <c r="B99" s="315" t="s">
        <v>170</v>
      </c>
      <c r="C99" s="314">
        <v>86.26</v>
      </c>
      <c r="D99" s="317"/>
    </row>
    <row r="100" spans="2:4" s="326" customFormat="1" ht="15">
      <c r="B100" s="315" t="s">
        <v>170</v>
      </c>
      <c r="C100" s="314">
        <v>48</v>
      </c>
      <c r="D100" s="317"/>
    </row>
    <row r="101" spans="2:4" s="326" customFormat="1" ht="15">
      <c r="B101" s="315" t="s">
        <v>170</v>
      </c>
      <c r="C101" s="314">
        <v>20</v>
      </c>
      <c r="D101" s="317"/>
    </row>
    <row r="102" spans="2:4" s="326" customFormat="1" ht="15">
      <c r="B102" s="315" t="s">
        <v>170</v>
      </c>
      <c r="C102" s="314">
        <v>20</v>
      </c>
      <c r="D102" s="317"/>
    </row>
    <row r="103" spans="2:4" s="326" customFormat="1" ht="15">
      <c r="B103" s="315" t="s">
        <v>170</v>
      </c>
      <c r="C103" s="314">
        <v>7.0200000000000005</v>
      </c>
      <c r="D103" s="317"/>
    </row>
    <row r="104" spans="2:4" s="326" customFormat="1" ht="15">
      <c r="B104" s="315" t="s">
        <v>1029</v>
      </c>
      <c r="C104" s="314">
        <v>50</v>
      </c>
      <c r="D104" s="317"/>
    </row>
    <row r="105" spans="2:4" s="326" customFormat="1" ht="15">
      <c r="B105" s="315" t="s">
        <v>1029</v>
      </c>
      <c r="C105" s="314">
        <v>10</v>
      </c>
      <c r="D105" s="317"/>
    </row>
    <row r="106" spans="2:4" s="326" customFormat="1" ht="15">
      <c r="B106" s="315" t="s">
        <v>1029</v>
      </c>
      <c r="C106" s="314">
        <v>100</v>
      </c>
      <c r="D106" s="317"/>
    </row>
    <row r="107" spans="2:4" s="326" customFormat="1" ht="15">
      <c r="B107" s="315" t="s">
        <v>1029</v>
      </c>
      <c r="C107" s="314">
        <v>40</v>
      </c>
      <c r="D107" s="317"/>
    </row>
    <row r="108" spans="2:4" s="326" customFormat="1" ht="15">
      <c r="B108" s="315" t="s">
        <v>1029</v>
      </c>
      <c r="C108" s="314">
        <v>87.25</v>
      </c>
      <c r="D108" s="317"/>
    </row>
    <row r="109" spans="2:4" s="326" customFormat="1" ht="15">
      <c r="B109" s="315" t="s">
        <v>1029</v>
      </c>
      <c r="C109" s="314">
        <v>20</v>
      </c>
      <c r="D109" s="317"/>
    </row>
    <row r="110" spans="2:4" s="326" customFormat="1" ht="15">
      <c r="B110" s="315" t="s">
        <v>1029</v>
      </c>
      <c r="C110" s="314">
        <v>10</v>
      </c>
      <c r="D110" s="317"/>
    </row>
    <row r="111" spans="2:4" s="326" customFormat="1" ht="15">
      <c r="B111" s="315" t="s">
        <v>1029</v>
      </c>
      <c r="C111" s="314">
        <v>20</v>
      </c>
      <c r="D111" s="317"/>
    </row>
    <row r="112" spans="2:4" s="326" customFormat="1" ht="15">
      <c r="B112" s="315" t="s">
        <v>1029</v>
      </c>
      <c r="C112" s="314">
        <v>10.5</v>
      </c>
      <c r="D112" s="317"/>
    </row>
    <row r="113" spans="2:4" s="326" customFormat="1" ht="15">
      <c r="B113" s="315" t="s">
        <v>1029</v>
      </c>
      <c r="C113" s="314">
        <v>25</v>
      </c>
      <c r="D113" s="317"/>
    </row>
    <row r="114" spans="2:4" s="326" customFormat="1" ht="15">
      <c r="B114" s="315" t="s">
        <v>1021</v>
      </c>
      <c r="C114" s="315">
        <v>34.15</v>
      </c>
      <c r="D114" s="317"/>
    </row>
    <row r="115" spans="2:4" s="326" customFormat="1" ht="15">
      <c r="B115" s="315" t="s">
        <v>1021</v>
      </c>
      <c r="C115" s="314">
        <v>100</v>
      </c>
      <c r="D115" s="317"/>
    </row>
    <row r="116" spans="2:4" s="326" customFormat="1" ht="15">
      <c r="B116" s="315" t="s">
        <v>1021</v>
      </c>
      <c r="C116" s="314">
        <v>40</v>
      </c>
      <c r="D116" s="317"/>
    </row>
    <row r="117" spans="2:4" s="326" customFormat="1" ht="15">
      <c r="B117" s="315" t="s">
        <v>1021</v>
      </c>
      <c r="C117" s="314">
        <v>50</v>
      </c>
      <c r="D117" s="317"/>
    </row>
    <row r="118" spans="2:4" s="326" customFormat="1" ht="15">
      <c r="B118" s="315" t="s">
        <v>1021</v>
      </c>
      <c r="C118" s="314">
        <v>39</v>
      </c>
      <c r="D118" s="317"/>
    </row>
    <row r="119" spans="2:4" s="326" customFormat="1" ht="15">
      <c r="B119" s="315" t="s">
        <v>1021</v>
      </c>
      <c r="C119" s="314">
        <v>50</v>
      </c>
      <c r="D119" s="317"/>
    </row>
    <row r="120" spans="2:4" s="326" customFormat="1" ht="15">
      <c r="B120" s="315" t="s">
        <v>1021</v>
      </c>
      <c r="C120" s="314">
        <v>13.23</v>
      </c>
      <c r="D120" s="317"/>
    </row>
    <row r="121" spans="2:4" s="326" customFormat="1" ht="15">
      <c r="B121" s="315" t="s">
        <v>1021</v>
      </c>
      <c r="C121" s="314">
        <v>40</v>
      </c>
      <c r="D121" s="317"/>
    </row>
    <row r="122" spans="2:4" s="326" customFormat="1" ht="15">
      <c r="B122" s="315" t="s">
        <v>1021</v>
      </c>
      <c r="C122" s="314">
        <v>60</v>
      </c>
      <c r="D122" s="317"/>
    </row>
    <row r="123" spans="2:4" s="326" customFormat="1" ht="15">
      <c r="B123" s="315" t="s">
        <v>1021</v>
      </c>
      <c r="C123" s="314">
        <v>60</v>
      </c>
      <c r="D123" s="317"/>
    </row>
    <row r="124" spans="2:4" s="326" customFormat="1" ht="15">
      <c r="B124" s="315" t="s">
        <v>171</v>
      </c>
      <c r="C124" s="314">
        <v>40</v>
      </c>
      <c r="D124" s="317"/>
    </row>
    <row r="125" spans="2:4" s="326" customFormat="1" ht="15">
      <c r="B125" s="315" t="s">
        <v>171</v>
      </c>
      <c r="C125" s="314">
        <v>20</v>
      </c>
      <c r="D125" s="317"/>
    </row>
    <row r="126" spans="2:4" s="326" customFormat="1" ht="15">
      <c r="B126" s="315" t="s">
        <v>171</v>
      </c>
      <c r="C126" s="314">
        <v>1000</v>
      </c>
      <c r="D126" s="317"/>
    </row>
    <row r="127" spans="2:4" s="326" customFormat="1" ht="15">
      <c r="B127" s="315" t="s">
        <v>171</v>
      </c>
      <c r="C127" s="314">
        <v>20</v>
      </c>
      <c r="D127" s="317"/>
    </row>
    <row r="128" spans="2:4" s="326" customFormat="1" ht="15">
      <c r="B128" s="315" t="s">
        <v>171</v>
      </c>
      <c r="C128" s="314">
        <v>50</v>
      </c>
      <c r="D128" s="317"/>
    </row>
    <row r="129" spans="2:4" s="326" customFormat="1" ht="15">
      <c r="B129" s="315" t="s">
        <v>171</v>
      </c>
      <c r="C129" s="314">
        <v>10</v>
      </c>
      <c r="D129" s="317"/>
    </row>
    <row r="130" spans="2:4" s="326" customFormat="1" ht="15">
      <c r="B130" s="315" t="s">
        <v>171</v>
      </c>
      <c r="C130" s="314">
        <v>10</v>
      </c>
      <c r="D130" s="317"/>
    </row>
    <row r="131" spans="2:4" s="326" customFormat="1" ht="15">
      <c r="B131" s="315" t="s">
        <v>171</v>
      </c>
      <c r="C131" s="314">
        <v>87.5</v>
      </c>
      <c r="D131" s="317"/>
    </row>
    <row r="132" spans="2:4" s="326" customFormat="1" ht="15">
      <c r="B132" s="315" t="s">
        <v>171</v>
      </c>
      <c r="C132" s="314">
        <v>87.5</v>
      </c>
      <c r="D132" s="317"/>
    </row>
    <row r="133" spans="2:4" s="326" customFormat="1" ht="15">
      <c r="B133" s="315" t="s">
        <v>171</v>
      </c>
      <c r="C133" s="314">
        <v>50</v>
      </c>
      <c r="D133" s="317"/>
    </row>
    <row r="134" spans="2:4" s="326" customFormat="1" ht="15">
      <c r="B134" s="315" t="s">
        <v>171</v>
      </c>
      <c r="C134" s="314">
        <v>92</v>
      </c>
      <c r="D134" s="317"/>
    </row>
    <row r="135" spans="2:4" s="326" customFormat="1" ht="15">
      <c r="B135" s="315" t="s">
        <v>171</v>
      </c>
      <c r="C135" s="314">
        <v>22.2</v>
      </c>
      <c r="D135" s="317"/>
    </row>
    <row r="136" spans="2:4" s="326" customFormat="1" ht="15">
      <c r="B136" s="315" t="s">
        <v>171</v>
      </c>
      <c r="C136" s="314">
        <v>63.86</v>
      </c>
      <c r="D136" s="317"/>
    </row>
    <row r="137" spans="2:4" s="326" customFormat="1" ht="15">
      <c r="B137" s="315" t="s">
        <v>172</v>
      </c>
      <c r="C137" s="314">
        <v>26.330000000000002</v>
      </c>
      <c r="D137" s="317"/>
    </row>
    <row r="138" spans="2:4" s="326" customFormat="1" ht="15">
      <c r="B138" s="315" t="s">
        <v>172</v>
      </c>
      <c r="C138" s="314">
        <v>14.81</v>
      </c>
      <c r="D138" s="317"/>
    </row>
    <row r="139" spans="2:4" s="326" customFormat="1" ht="15">
      <c r="B139" s="315" t="s">
        <v>172</v>
      </c>
      <c r="C139" s="314">
        <v>76.239999999999995</v>
      </c>
      <c r="D139" s="317"/>
    </row>
    <row r="140" spans="2:4" s="326" customFormat="1" ht="15">
      <c r="B140" s="315" t="s">
        <v>172</v>
      </c>
      <c r="C140" s="314">
        <v>81.09</v>
      </c>
      <c r="D140" s="317"/>
    </row>
    <row r="141" spans="2:4" s="326" customFormat="1" ht="15">
      <c r="B141" s="315" t="s">
        <v>172</v>
      </c>
      <c r="C141" s="314">
        <v>20</v>
      </c>
      <c r="D141" s="317"/>
    </row>
    <row r="142" spans="2:4" s="326" customFormat="1" ht="15">
      <c r="B142" s="315" t="s">
        <v>172</v>
      </c>
      <c r="C142" s="314">
        <v>20</v>
      </c>
      <c r="D142" s="317"/>
    </row>
    <row r="143" spans="2:4" s="326" customFormat="1" ht="15">
      <c r="B143" s="315" t="s">
        <v>172</v>
      </c>
      <c r="C143" s="314">
        <v>5.71</v>
      </c>
      <c r="D143" s="317"/>
    </row>
    <row r="144" spans="2:4" s="326" customFormat="1" ht="15">
      <c r="B144" s="315" t="s">
        <v>172</v>
      </c>
      <c r="C144" s="314">
        <v>40.25</v>
      </c>
      <c r="D144" s="317"/>
    </row>
    <row r="145" spans="2:4" s="326" customFormat="1" ht="15">
      <c r="B145" s="315" t="s">
        <v>172</v>
      </c>
      <c r="C145" s="314">
        <v>5.25</v>
      </c>
      <c r="D145" s="317"/>
    </row>
    <row r="146" spans="2:4" s="326" customFormat="1" ht="15">
      <c r="B146" s="315" t="s">
        <v>172</v>
      </c>
      <c r="C146" s="314">
        <v>700</v>
      </c>
      <c r="D146" s="317"/>
    </row>
    <row r="147" spans="2:4" s="326" customFormat="1" ht="15">
      <c r="B147" s="315" t="s">
        <v>172</v>
      </c>
      <c r="C147" s="314">
        <v>137.25</v>
      </c>
      <c r="D147" s="317"/>
    </row>
    <row r="148" spans="2:4" s="326" customFormat="1" ht="15">
      <c r="B148" s="315" t="s">
        <v>172</v>
      </c>
      <c r="C148" s="314">
        <v>100</v>
      </c>
      <c r="D148" s="317"/>
    </row>
    <row r="149" spans="2:4" s="326" customFormat="1" ht="15">
      <c r="B149" s="315" t="s">
        <v>172</v>
      </c>
      <c r="C149" s="314">
        <v>40</v>
      </c>
      <c r="D149" s="317"/>
    </row>
    <row r="150" spans="2:4" s="326" customFormat="1" ht="15">
      <c r="B150" s="315" t="s">
        <v>172</v>
      </c>
      <c r="C150" s="314">
        <v>100</v>
      </c>
      <c r="D150" s="317"/>
    </row>
    <row r="151" spans="2:4" s="326" customFormat="1" ht="15">
      <c r="B151" s="315" t="s">
        <v>172</v>
      </c>
      <c r="C151" s="314">
        <v>50</v>
      </c>
      <c r="D151" s="317"/>
    </row>
    <row r="152" spans="2:4" s="326" customFormat="1" ht="15">
      <c r="B152" s="315" t="s">
        <v>172</v>
      </c>
      <c r="C152" s="314">
        <v>6.4</v>
      </c>
      <c r="D152" s="317"/>
    </row>
    <row r="153" spans="2:4" s="326" customFormat="1" ht="15">
      <c r="B153" s="315" t="s">
        <v>172</v>
      </c>
      <c r="C153" s="314">
        <v>25</v>
      </c>
      <c r="D153" s="317"/>
    </row>
    <row r="154" spans="2:4" s="326" customFormat="1" ht="15">
      <c r="B154" s="315" t="s">
        <v>173</v>
      </c>
      <c r="C154" s="314">
        <v>20</v>
      </c>
      <c r="D154" s="317"/>
    </row>
    <row r="155" spans="2:4" s="326" customFormat="1" ht="15">
      <c r="B155" s="315" t="s">
        <v>173</v>
      </c>
      <c r="C155" s="314">
        <v>45</v>
      </c>
      <c r="D155" s="317"/>
    </row>
    <row r="156" spans="2:4" s="326" customFormat="1" ht="15">
      <c r="B156" s="315" t="s">
        <v>173</v>
      </c>
      <c r="C156" s="314">
        <v>154.1</v>
      </c>
      <c r="D156" s="317"/>
    </row>
    <row r="157" spans="2:4" s="326" customFormat="1" ht="15">
      <c r="B157" s="315" t="s">
        <v>173</v>
      </c>
      <c r="C157" s="314">
        <v>27.05</v>
      </c>
      <c r="D157" s="317"/>
    </row>
    <row r="158" spans="2:4" s="326" customFormat="1" ht="15">
      <c r="B158" s="315" t="s">
        <v>173</v>
      </c>
      <c r="C158" s="314">
        <v>300</v>
      </c>
      <c r="D158" s="317"/>
    </row>
    <row r="159" spans="2:4" s="326" customFormat="1" ht="15">
      <c r="B159" s="315" t="s">
        <v>173</v>
      </c>
      <c r="C159" s="314">
        <v>40</v>
      </c>
      <c r="D159" s="317"/>
    </row>
    <row r="160" spans="2:4" s="326" customFormat="1" ht="15">
      <c r="B160" s="315" t="s">
        <v>173</v>
      </c>
      <c r="C160" s="314">
        <v>10</v>
      </c>
      <c r="D160" s="317"/>
    </row>
    <row r="161" spans="2:4" s="326" customFormat="1" ht="15">
      <c r="B161" s="315" t="s">
        <v>173</v>
      </c>
      <c r="C161" s="314">
        <v>20</v>
      </c>
      <c r="D161" s="317"/>
    </row>
    <row r="162" spans="2:4" s="326" customFormat="1" ht="15">
      <c r="B162" s="315" t="s">
        <v>173</v>
      </c>
      <c r="C162" s="314">
        <v>25</v>
      </c>
      <c r="D162" s="317"/>
    </row>
    <row r="163" spans="2:4" s="326" customFormat="1" ht="15">
      <c r="B163" s="315" t="s">
        <v>174</v>
      </c>
      <c r="C163" s="315">
        <v>31.88</v>
      </c>
      <c r="D163" s="317"/>
    </row>
    <row r="164" spans="2:4" s="326" customFormat="1" ht="15">
      <c r="B164" s="315" t="s">
        <v>174</v>
      </c>
      <c r="C164" s="315">
        <v>301.04000000000002</v>
      </c>
      <c r="D164" s="317"/>
    </row>
    <row r="165" spans="2:4" s="326" customFormat="1" ht="15">
      <c r="B165" s="315" t="s">
        <v>174</v>
      </c>
      <c r="C165" s="314">
        <v>13500</v>
      </c>
      <c r="D165" s="317"/>
    </row>
    <row r="166" spans="2:4" s="326" customFormat="1" ht="15">
      <c r="B166" s="315" t="s">
        <v>174</v>
      </c>
      <c r="C166" s="314">
        <v>48</v>
      </c>
      <c r="D166" s="317"/>
    </row>
    <row r="167" spans="2:4" s="326" customFormat="1" ht="15">
      <c r="B167" s="315" t="s">
        <v>174</v>
      </c>
      <c r="C167" s="314">
        <v>20.5</v>
      </c>
      <c r="D167" s="317"/>
    </row>
    <row r="168" spans="2:4" s="326" customFormat="1" ht="15">
      <c r="B168" s="315" t="s">
        <v>174</v>
      </c>
      <c r="C168" s="314">
        <v>5.8100000000000005</v>
      </c>
      <c r="D168" s="317"/>
    </row>
    <row r="169" spans="2:4" s="326" customFormat="1" ht="15">
      <c r="B169" s="315" t="s">
        <v>174</v>
      </c>
      <c r="C169" s="314">
        <v>100</v>
      </c>
      <c r="D169" s="317">
        <v>9728</v>
      </c>
    </row>
    <row r="170" spans="2:4" s="326" customFormat="1" ht="15">
      <c r="B170" s="315" t="s">
        <v>174</v>
      </c>
      <c r="C170" s="314">
        <v>40.24</v>
      </c>
      <c r="D170" s="317"/>
    </row>
    <row r="171" spans="2:4" s="326" customFormat="1" ht="15">
      <c r="B171" s="315" t="s">
        <v>174</v>
      </c>
      <c r="C171" s="314">
        <v>90.12</v>
      </c>
      <c r="D171" s="317"/>
    </row>
    <row r="172" spans="2:4" s="326" customFormat="1" ht="15">
      <c r="B172" s="315" t="s">
        <v>174</v>
      </c>
      <c r="C172" s="314">
        <v>1000</v>
      </c>
      <c r="D172" s="317"/>
    </row>
    <row r="173" spans="2:4" s="326" customFormat="1" ht="15">
      <c r="B173" s="315" t="s">
        <v>174</v>
      </c>
      <c r="C173" s="314">
        <v>5.3</v>
      </c>
      <c r="D173" s="317"/>
    </row>
    <row r="174" spans="2:4" s="326" customFormat="1" ht="15">
      <c r="B174" s="315" t="s">
        <v>174</v>
      </c>
      <c r="C174" s="314">
        <v>10</v>
      </c>
      <c r="D174" s="317"/>
    </row>
    <row r="175" spans="2:4" s="326" customFormat="1" ht="15">
      <c r="B175" s="315" t="s">
        <v>174</v>
      </c>
      <c r="C175" s="314">
        <v>20</v>
      </c>
      <c r="D175" s="317"/>
    </row>
    <row r="176" spans="2:4" s="326" customFormat="1" ht="15">
      <c r="B176" s="315" t="s">
        <v>175</v>
      </c>
      <c r="C176" s="314">
        <v>20</v>
      </c>
      <c r="D176" s="317"/>
    </row>
    <row r="177" spans="2:4" s="326" customFormat="1" ht="15">
      <c r="B177" s="315" t="s">
        <v>175</v>
      </c>
      <c r="C177" s="314">
        <v>20</v>
      </c>
      <c r="D177" s="317"/>
    </row>
    <row r="178" spans="2:4" s="326" customFormat="1" ht="15">
      <c r="B178" s="315" t="s">
        <v>175</v>
      </c>
      <c r="C178" s="314">
        <v>17</v>
      </c>
      <c r="D178" s="317"/>
    </row>
    <row r="179" spans="2:4" s="326" customFormat="1" ht="15">
      <c r="B179" s="315" t="s">
        <v>175</v>
      </c>
      <c r="C179" s="314">
        <v>4</v>
      </c>
      <c r="D179" s="317"/>
    </row>
    <row r="180" spans="2:4" s="326" customFormat="1" ht="15">
      <c r="B180" s="315" t="s">
        <v>175</v>
      </c>
      <c r="C180" s="314">
        <v>50</v>
      </c>
      <c r="D180" s="317"/>
    </row>
    <row r="181" spans="2:4" s="326" customFormat="1" ht="15">
      <c r="B181" s="315" t="s">
        <v>175</v>
      </c>
      <c r="C181" s="314">
        <v>5</v>
      </c>
      <c r="D181" s="317"/>
    </row>
    <row r="182" spans="2:4" s="326" customFormat="1" ht="15">
      <c r="B182" s="315" t="s">
        <v>175</v>
      </c>
      <c r="C182" s="314">
        <v>5.3</v>
      </c>
      <c r="D182" s="317"/>
    </row>
    <row r="183" spans="2:4" s="326" customFormat="1" ht="15">
      <c r="B183" s="315" t="s">
        <v>175</v>
      </c>
      <c r="C183" s="314">
        <v>20</v>
      </c>
      <c r="D183" s="317"/>
    </row>
    <row r="184" spans="2:4" s="326" customFormat="1" ht="15">
      <c r="B184" s="315" t="s">
        <v>175</v>
      </c>
      <c r="C184" s="314">
        <v>100</v>
      </c>
      <c r="D184" s="317"/>
    </row>
    <row r="185" spans="2:4" ht="15">
      <c r="B185" s="315" t="s">
        <v>175</v>
      </c>
      <c r="C185" s="314">
        <v>376</v>
      </c>
      <c r="D185" s="317"/>
    </row>
    <row r="186" spans="2:4" ht="15">
      <c r="B186" s="315" t="s">
        <v>1025</v>
      </c>
      <c r="C186" s="314">
        <v>200</v>
      </c>
      <c r="D186" s="317">
        <v>8671</v>
      </c>
    </row>
    <row r="187" spans="2:4" ht="15">
      <c r="B187" s="315" t="s">
        <v>1025</v>
      </c>
      <c r="C187" s="314">
        <v>100</v>
      </c>
      <c r="D187" s="317"/>
    </row>
    <row r="188" spans="2:4" ht="15">
      <c r="B188" s="315" t="s">
        <v>1025</v>
      </c>
      <c r="C188" s="314">
        <v>10</v>
      </c>
      <c r="D188" s="317"/>
    </row>
    <row r="189" spans="2:4" ht="15">
      <c r="B189" s="315" t="s">
        <v>1025</v>
      </c>
      <c r="C189" s="314">
        <v>25</v>
      </c>
      <c r="D189" s="317"/>
    </row>
    <row r="190" spans="2:4" ht="15">
      <c r="B190" s="315" t="s">
        <v>1025</v>
      </c>
      <c r="C190" s="314">
        <v>50</v>
      </c>
      <c r="D190" s="317"/>
    </row>
    <row r="191" spans="2:4" ht="15">
      <c r="B191" s="315" t="s">
        <v>1022</v>
      </c>
      <c r="C191" s="315">
        <v>34.69</v>
      </c>
      <c r="D191" s="317"/>
    </row>
    <row r="192" spans="2:4" ht="15">
      <c r="B192" s="315" t="s">
        <v>1022</v>
      </c>
      <c r="C192" s="314">
        <v>50</v>
      </c>
      <c r="D192" s="317"/>
    </row>
    <row r="193" spans="2:4" ht="15">
      <c r="B193" s="315" t="s">
        <v>1022</v>
      </c>
      <c r="C193" s="314">
        <v>10</v>
      </c>
      <c r="D193" s="317"/>
    </row>
    <row r="194" spans="2:4" ht="15">
      <c r="B194" s="315" t="s">
        <v>176</v>
      </c>
      <c r="C194" s="314">
        <v>10</v>
      </c>
      <c r="D194" s="317"/>
    </row>
    <row r="195" spans="2:4" ht="15">
      <c r="B195" s="315" t="s">
        <v>176</v>
      </c>
      <c r="C195" s="314">
        <v>50</v>
      </c>
      <c r="D195" s="317"/>
    </row>
    <row r="196" spans="2:4" ht="15">
      <c r="B196" s="315" t="s">
        <v>176</v>
      </c>
      <c r="C196" s="314">
        <v>1000</v>
      </c>
      <c r="D196" s="317">
        <v>7641</v>
      </c>
    </row>
    <row r="197" spans="2:4" ht="15">
      <c r="B197" s="315" t="s">
        <v>176</v>
      </c>
      <c r="C197" s="314">
        <v>20</v>
      </c>
      <c r="D197" s="317"/>
    </row>
    <row r="198" spans="2:4" ht="15">
      <c r="B198" s="315" t="s">
        <v>176</v>
      </c>
      <c r="C198" s="314">
        <v>26</v>
      </c>
      <c r="D198" s="317"/>
    </row>
    <row r="199" spans="2:4" ht="15">
      <c r="B199" s="315" t="s">
        <v>176</v>
      </c>
      <c r="C199" s="314">
        <v>76</v>
      </c>
      <c r="D199" s="317"/>
    </row>
    <row r="200" spans="2:4" ht="15">
      <c r="B200" s="315" t="s">
        <v>176</v>
      </c>
      <c r="C200" s="314">
        <v>37.25</v>
      </c>
      <c r="D200" s="317"/>
    </row>
    <row r="201" spans="2:4" ht="15">
      <c r="B201" s="315" t="s">
        <v>176</v>
      </c>
      <c r="C201" s="314">
        <v>20</v>
      </c>
      <c r="D201" s="317"/>
    </row>
    <row r="202" spans="2:4" ht="15">
      <c r="B202" s="315" t="s">
        <v>176</v>
      </c>
      <c r="C202" s="314">
        <v>20</v>
      </c>
      <c r="D202" s="317"/>
    </row>
    <row r="203" spans="2:4" ht="15">
      <c r="B203" s="315" t="s">
        <v>176</v>
      </c>
      <c r="C203" s="314">
        <v>25.060000000000002</v>
      </c>
      <c r="D203" s="317"/>
    </row>
    <row r="204" spans="2:4" ht="15">
      <c r="B204" s="315" t="s">
        <v>176</v>
      </c>
      <c r="C204" s="314">
        <v>40</v>
      </c>
      <c r="D204" s="317"/>
    </row>
    <row r="205" spans="2:4" ht="15">
      <c r="B205" s="315" t="s">
        <v>177</v>
      </c>
      <c r="C205" s="314">
        <v>50</v>
      </c>
      <c r="D205" s="317"/>
    </row>
    <row r="206" spans="2:4" ht="15">
      <c r="B206" s="315" t="s">
        <v>177</v>
      </c>
      <c r="C206" s="314">
        <v>50</v>
      </c>
      <c r="D206" s="317"/>
    </row>
    <row r="207" spans="2:4" ht="15">
      <c r="B207" s="315" t="s">
        <v>177</v>
      </c>
      <c r="C207" s="314">
        <v>29.17</v>
      </c>
      <c r="D207" s="317"/>
    </row>
    <row r="208" spans="2:4" ht="15">
      <c r="B208" s="315" t="s">
        <v>177</v>
      </c>
      <c r="C208" s="314">
        <v>20</v>
      </c>
      <c r="D208" s="317"/>
    </row>
    <row r="209" spans="2:4" ht="15">
      <c r="B209" s="315" t="s">
        <v>177</v>
      </c>
      <c r="C209" s="314">
        <v>5</v>
      </c>
      <c r="D209" s="317"/>
    </row>
    <row r="210" spans="2:4" ht="15">
      <c r="B210" s="315" t="s">
        <v>177</v>
      </c>
      <c r="C210" s="314">
        <v>200</v>
      </c>
      <c r="D210" s="317"/>
    </row>
    <row r="211" spans="2:4" ht="15">
      <c r="B211" s="315" t="s">
        <v>177</v>
      </c>
      <c r="C211" s="314">
        <v>90</v>
      </c>
      <c r="D211" s="317"/>
    </row>
    <row r="212" spans="2:4" ht="15">
      <c r="B212" s="315" t="s">
        <v>177</v>
      </c>
      <c r="C212" s="314">
        <v>20</v>
      </c>
      <c r="D212" s="317"/>
    </row>
    <row r="213" spans="2:4" ht="15">
      <c r="B213" s="315" t="s">
        <v>177</v>
      </c>
      <c r="C213" s="314">
        <v>100</v>
      </c>
      <c r="D213" s="317"/>
    </row>
    <row r="214" spans="2:4" ht="15">
      <c r="B214" s="315" t="s">
        <v>177</v>
      </c>
      <c r="C214" s="314">
        <v>3100</v>
      </c>
      <c r="D214" s="317"/>
    </row>
    <row r="215" spans="2:4" ht="15">
      <c r="B215" s="315" t="s">
        <v>177</v>
      </c>
      <c r="C215" s="314">
        <v>50</v>
      </c>
      <c r="D215" s="317"/>
    </row>
    <row r="216" spans="2:4" ht="15">
      <c r="B216" s="315" t="s">
        <v>177</v>
      </c>
      <c r="C216" s="314">
        <v>83.5</v>
      </c>
      <c r="D216" s="317"/>
    </row>
    <row r="217" spans="2:4" ht="15">
      <c r="B217" s="315" t="s">
        <v>177</v>
      </c>
      <c r="C217" s="314">
        <v>70</v>
      </c>
      <c r="D217" s="317"/>
    </row>
    <row r="218" spans="2:4" ht="15">
      <c r="B218" s="315" t="s">
        <v>177</v>
      </c>
      <c r="C218" s="314">
        <v>70</v>
      </c>
      <c r="D218" s="317"/>
    </row>
    <row r="219" spans="2:4" ht="15">
      <c r="B219" s="315" t="s">
        <v>177</v>
      </c>
      <c r="C219" s="314">
        <v>20</v>
      </c>
      <c r="D219" s="317"/>
    </row>
    <row r="220" spans="2:4" ht="15">
      <c r="B220" s="315" t="s">
        <v>177</v>
      </c>
      <c r="C220" s="314">
        <v>70</v>
      </c>
      <c r="D220" s="317"/>
    </row>
    <row r="221" spans="2:4" ht="15">
      <c r="B221" s="315" t="s">
        <v>177</v>
      </c>
      <c r="C221" s="314">
        <v>6</v>
      </c>
      <c r="D221" s="317"/>
    </row>
    <row r="222" spans="2:4" ht="15">
      <c r="B222" s="315" t="s">
        <v>177</v>
      </c>
      <c r="C222" s="314">
        <v>100</v>
      </c>
      <c r="D222" s="317"/>
    </row>
    <row r="223" spans="2:4" ht="15">
      <c r="B223" s="315" t="s">
        <v>177</v>
      </c>
      <c r="C223" s="314">
        <v>30</v>
      </c>
      <c r="D223" s="317"/>
    </row>
    <row r="224" spans="2:4" ht="15">
      <c r="B224" s="315" t="s">
        <v>178</v>
      </c>
      <c r="C224" s="314">
        <v>40</v>
      </c>
      <c r="D224" s="317"/>
    </row>
    <row r="225" spans="2:4" ht="15">
      <c r="B225" s="315" t="s">
        <v>178</v>
      </c>
      <c r="C225" s="314">
        <v>50</v>
      </c>
      <c r="D225" s="317"/>
    </row>
    <row r="226" spans="2:4" ht="15">
      <c r="B226" s="315" t="s">
        <v>178</v>
      </c>
      <c r="C226" s="314">
        <v>30</v>
      </c>
      <c r="D226" s="317"/>
    </row>
    <row r="227" spans="2:4" ht="15">
      <c r="B227" s="315" t="s">
        <v>178</v>
      </c>
      <c r="C227" s="314">
        <v>40.47</v>
      </c>
      <c r="D227" s="317"/>
    </row>
    <row r="228" spans="2:4" ht="15">
      <c r="B228" s="315" t="s">
        <v>178</v>
      </c>
      <c r="C228" s="314">
        <v>50</v>
      </c>
      <c r="D228" s="317"/>
    </row>
    <row r="229" spans="2:4" ht="15">
      <c r="B229" s="315" t="s">
        <v>178</v>
      </c>
      <c r="C229" s="314">
        <v>70.489999999999995</v>
      </c>
      <c r="D229" s="317"/>
    </row>
    <row r="230" spans="2:4" ht="15">
      <c r="B230" s="315" t="s">
        <v>178</v>
      </c>
      <c r="C230" s="314">
        <v>88</v>
      </c>
      <c r="D230" s="317"/>
    </row>
    <row r="231" spans="2:4" ht="15">
      <c r="B231" s="315" t="s">
        <v>178</v>
      </c>
      <c r="C231" s="314">
        <v>50</v>
      </c>
      <c r="D231" s="317"/>
    </row>
    <row r="232" spans="2:4" ht="15">
      <c r="B232" s="315" t="s">
        <v>178</v>
      </c>
      <c r="C232" s="314">
        <v>10</v>
      </c>
      <c r="D232" s="317"/>
    </row>
    <row r="233" spans="2:4" ht="15">
      <c r="B233" s="315" t="s">
        <v>178</v>
      </c>
      <c r="C233" s="314">
        <v>35</v>
      </c>
      <c r="D233" s="317"/>
    </row>
    <row r="234" spans="2:4" ht="15">
      <c r="B234" s="315" t="s">
        <v>178</v>
      </c>
      <c r="C234" s="314">
        <v>100</v>
      </c>
      <c r="D234" s="317"/>
    </row>
    <row r="235" spans="2:4" ht="15">
      <c r="B235" s="315" t="s">
        <v>179</v>
      </c>
      <c r="C235" s="314">
        <v>40</v>
      </c>
      <c r="D235" s="317"/>
    </row>
    <row r="236" spans="2:4" ht="15">
      <c r="B236" s="315" t="s">
        <v>179</v>
      </c>
      <c r="C236" s="314">
        <v>14.81</v>
      </c>
      <c r="D236" s="317"/>
    </row>
    <row r="237" spans="2:4" ht="15">
      <c r="B237" s="315" t="s">
        <v>179</v>
      </c>
      <c r="C237" s="314">
        <v>15.530000000000001</v>
      </c>
      <c r="D237" s="317"/>
    </row>
    <row r="238" spans="2:4" ht="15">
      <c r="B238" s="315" t="s">
        <v>179</v>
      </c>
      <c r="C238" s="314">
        <v>74.350000000000009</v>
      </c>
      <c r="D238" s="317"/>
    </row>
    <row r="239" spans="2:4" ht="15">
      <c r="B239" s="315" t="s">
        <v>179</v>
      </c>
      <c r="C239" s="314">
        <v>20</v>
      </c>
      <c r="D239" s="317"/>
    </row>
    <row r="240" spans="2:4" ht="15">
      <c r="B240" s="315" t="s">
        <v>179</v>
      </c>
      <c r="C240" s="314">
        <v>50</v>
      </c>
      <c r="D240" s="317"/>
    </row>
    <row r="241" spans="2:4" ht="15">
      <c r="B241" s="315" t="s">
        <v>179</v>
      </c>
      <c r="C241" s="314">
        <v>5000</v>
      </c>
      <c r="D241" s="317"/>
    </row>
    <row r="242" spans="2:4" ht="15">
      <c r="B242" s="315" t="s">
        <v>179</v>
      </c>
      <c r="C242" s="314">
        <v>5.3</v>
      </c>
      <c r="D242" s="317"/>
    </row>
    <row r="243" spans="2:4" ht="15">
      <c r="B243" s="315" t="s">
        <v>179</v>
      </c>
      <c r="C243" s="314">
        <v>10</v>
      </c>
      <c r="D243" s="317"/>
    </row>
    <row r="244" spans="2:4" ht="15">
      <c r="B244" s="315" t="s">
        <v>179</v>
      </c>
      <c r="C244" s="314">
        <v>10</v>
      </c>
      <c r="D244" s="317"/>
    </row>
    <row r="245" spans="2:4" ht="15">
      <c r="B245" s="315" t="s">
        <v>179</v>
      </c>
      <c r="C245" s="314">
        <v>17</v>
      </c>
      <c r="D245" s="317"/>
    </row>
    <row r="246" spans="2:4" ht="15">
      <c r="B246" s="315" t="s">
        <v>179</v>
      </c>
      <c r="C246" s="314">
        <v>100</v>
      </c>
      <c r="D246" s="317"/>
    </row>
    <row r="247" spans="2:4" ht="15">
      <c r="B247" s="315" t="s">
        <v>180</v>
      </c>
      <c r="C247" s="314">
        <v>50</v>
      </c>
      <c r="D247" s="317"/>
    </row>
    <row r="248" spans="2:4" ht="15">
      <c r="B248" s="315" t="s">
        <v>180</v>
      </c>
      <c r="C248" s="314">
        <v>6</v>
      </c>
      <c r="D248" s="317"/>
    </row>
    <row r="249" spans="2:4" ht="15">
      <c r="B249" s="315" t="s">
        <v>180</v>
      </c>
      <c r="C249" s="314">
        <v>22</v>
      </c>
      <c r="D249" s="317"/>
    </row>
    <row r="250" spans="2:4" ht="15">
      <c r="B250" s="315" t="s">
        <v>180</v>
      </c>
      <c r="C250" s="314">
        <v>91</v>
      </c>
      <c r="D250" s="317"/>
    </row>
    <row r="251" spans="2:4" ht="15">
      <c r="B251" s="315" t="s">
        <v>180</v>
      </c>
      <c r="C251" s="314">
        <v>90</v>
      </c>
      <c r="D251" s="317"/>
    </row>
    <row r="252" spans="2:4" ht="15">
      <c r="B252" s="315" t="s">
        <v>180</v>
      </c>
      <c r="C252" s="314">
        <v>137.25</v>
      </c>
      <c r="D252" s="317"/>
    </row>
    <row r="253" spans="2:4" ht="15">
      <c r="B253" s="315" t="s">
        <v>180</v>
      </c>
      <c r="C253" s="314">
        <v>4600</v>
      </c>
      <c r="D253" s="317"/>
    </row>
    <row r="254" spans="2:4" ht="15">
      <c r="B254" s="315" t="s">
        <v>1026</v>
      </c>
      <c r="C254" s="314">
        <v>39.5</v>
      </c>
      <c r="D254" s="317"/>
    </row>
    <row r="255" spans="2:4" ht="15">
      <c r="B255" s="315" t="s">
        <v>1026</v>
      </c>
      <c r="C255" s="314">
        <v>2000</v>
      </c>
      <c r="D255" s="317"/>
    </row>
    <row r="256" spans="2:4" ht="15">
      <c r="B256" s="315" t="s">
        <v>1026</v>
      </c>
      <c r="C256" s="314">
        <v>50</v>
      </c>
      <c r="D256" s="317"/>
    </row>
    <row r="257" spans="2:4" ht="15">
      <c r="B257" s="315" t="s">
        <v>1026</v>
      </c>
      <c r="C257" s="314">
        <v>34.5</v>
      </c>
      <c r="D257" s="317"/>
    </row>
    <row r="258" spans="2:4" ht="15">
      <c r="B258" s="315" t="s">
        <v>1026</v>
      </c>
      <c r="C258" s="314">
        <v>65.239999999999995</v>
      </c>
      <c r="D258" s="317"/>
    </row>
    <row r="259" spans="2:4" ht="15">
      <c r="B259" s="315" t="s">
        <v>1026</v>
      </c>
      <c r="C259" s="314">
        <v>100</v>
      </c>
      <c r="D259" s="317"/>
    </row>
    <row r="260" spans="2:4" ht="15">
      <c r="B260" s="315" t="s">
        <v>1026</v>
      </c>
      <c r="C260" s="314">
        <v>100</v>
      </c>
      <c r="D260" s="317"/>
    </row>
    <row r="261" spans="2:4" ht="15">
      <c r="B261" s="315" t="s">
        <v>1028</v>
      </c>
      <c r="C261" s="314">
        <v>40</v>
      </c>
      <c r="D261" s="317"/>
    </row>
    <row r="262" spans="2:4" ht="15">
      <c r="B262" s="315" t="s">
        <v>1028</v>
      </c>
      <c r="C262" s="314">
        <v>40</v>
      </c>
      <c r="D262" s="317"/>
    </row>
    <row r="263" spans="2:4" ht="15">
      <c r="B263" s="315" t="s">
        <v>1028</v>
      </c>
      <c r="C263" s="314">
        <v>18.79</v>
      </c>
      <c r="D263" s="317"/>
    </row>
    <row r="264" spans="2:4" ht="15">
      <c r="B264" s="315" t="s">
        <v>1028</v>
      </c>
      <c r="C264" s="314">
        <v>10</v>
      </c>
      <c r="D264" s="317"/>
    </row>
    <row r="265" spans="2:4" ht="15">
      <c r="B265" s="315" t="s">
        <v>1028</v>
      </c>
      <c r="C265" s="314">
        <v>5</v>
      </c>
      <c r="D265" s="317"/>
    </row>
    <row r="266" spans="2:4" ht="15">
      <c r="B266" s="315" t="s">
        <v>1028</v>
      </c>
      <c r="C266" s="314">
        <v>40</v>
      </c>
      <c r="D266" s="317"/>
    </row>
    <row r="267" spans="2:4" ht="15">
      <c r="B267" s="315" t="s">
        <v>1028</v>
      </c>
      <c r="C267" s="314">
        <v>40</v>
      </c>
      <c r="D267" s="317"/>
    </row>
    <row r="268" spans="2:4" ht="15">
      <c r="B268" s="315" t="s">
        <v>1028</v>
      </c>
      <c r="C268" s="314">
        <v>25</v>
      </c>
      <c r="D268" s="317"/>
    </row>
    <row r="269" spans="2:4" ht="15">
      <c r="B269" s="315" t="s">
        <v>181</v>
      </c>
      <c r="C269" s="314">
        <v>36</v>
      </c>
      <c r="D269" s="317"/>
    </row>
    <row r="270" spans="2:4" ht="15">
      <c r="B270" s="315" t="s">
        <v>181</v>
      </c>
      <c r="C270" s="314">
        <v>35.6</v>
      </c>
      <c r="D270" s="317"/>
    </row>
    <row r="271" spans="2:4" ht="15">
      <c r="B271" s="315" t="s">
        <v>181</v>
      </c>
      <c r="C271" s="314">
        <v>24.88</v>
      </c>
      <c r="D271" s="317"/>
    </row>
    <row r="272" spans="2:4" ht="15">
      <c r="B272" s="315" t="s">
        <v>181</v>
      </c>
      <c r="C272" s="314">
        <v>100</v>
      </c>
      <c r="D272" s="317"/>
    </row>
    <row r="273" spans="2:4" ht="15">
      <c r="B273" s="315" t="s">
        <v>181</v>
      </c>
      <c r="C273" s="314">
        <v>159.28</v>
      </c>
      <c r="D273" s="317"/>
    </row>
    <row r="274" spans="2:4" ht="15">
      <c r="B274" s="315" t="s">
        <v>181</v>
      </c>
      <c r="C274" s="314">
        <v>62.5</v>
      </c>
      <c r="D274" s="317"/>
    </row>
    <row r="275" spans="2:4" ht="15">
      <c r="B275" s="315" t="s">
        <v>181</v>
      </c>
      <c r="C275" s="314">
        <v>10</v>
      </c>
      <c r="D275" s="317"/>
    </row>
    <row r="276" spans="2:4" ht="15">
      <c r="B276" s="315" t="s">
        <v>181</v>
      </c>
      <c r="C276" s="314">
        <v>10</v>
      </c>
      <c r="D276" s="317"/>
    </row>
    <row r="277" spans="2:4" ht="15">
      <c r="B277" s="315" t="s">
        <v>181</v>
      </c>
      <c r="C277" s="314">
        <v>10</v>
      </c>
      <c r="D277" s="317"/>
    </row>
    <row r="278" spans="2:4" ht="15">
      <c r="B278" s="315" t="s">
        <v>181</v>
      </c>
      <c r="C278" s="314">
        <v>20</v>
      </c>
      <c r="D278" s="317"/>
    </row>
    <row r="279" spans="2:4" ht="15">
      <c r="B279" s="315" t="s">
        <v>181</v>
      </c>
      <c r="C279" s="314">
        <v>10</v>
      </c>
      <c r="D279" s="317"/>
    </row>
    <row r="280" spans="2:4" ht="15">
      <c r="B280" s="315" t="s">
        <v>181</v>
      </c>
      <c r="C280" s="314">
        <v>64</v>
      </c>
      <c r="D280" s="317"/>
    </row>
    <row r="281" spans="2:4" ht="15">
      <c r="B281" s="315" t="s">
        <v>181</v>
      </c>
      <c r="C281" s="314">
        <v>137.25</v>
      </c>
      <c r="D281" s="317"/>
    </row>
    <row r="282" spans="2:4" ht="15">
      <c r="B282" s="315" t="s">
        <v>181</v>
      </c>
      <c r="C282" s="314">
        <v>37.25</v>
      </c>
      <c r="D282" s="317"/>
    </row>
    <row r="283" spans="2:4" ht="15">
      <c r="B283" s="315" t="s">
        <v>181</v>
      </c>
      <c r="C283" s="314">
        <v>43</v>
      </c>
      <c r="D283" s="317"/>
    </row>
    <row r="284" spans="2:4" ht="15">
      <c r="B284" s="315" t="s">
        <v>182</v>
      </c>
      <c r="C284" s="314">
        <v>20</v>
      </c>
      <c r="D284" s="317"/>
    </row>
    <row r="285" spans="2:4" ht="15">
      <c r="B285" s="315" t="s">
        <v>182</v>
      </c>
      <c r="C285" s="314">
        <v>25.73</v>
      </c>
      <c r="D285" s="317"/>
    </row>
    <row r="286" spans="2:4" ht="15">
      <c r="B286" s="315" t="s">
        <v>182</v>
      </c>
      <c r="C286" s="314">
        <v>40.61</v>
      </c>
      <c r="D286" s="317"/>
    </row>
    <row r="287" spans="2:4" ht="15">
      <c r="B287" s="315" t="s">
        <v>182</v>
      </c>
      <c r="C287" s="314">
        <v>10.200000000000001</v>
      </c>
      <c r="D287" s="317"/>
    </row>
    <row r="288" spans="2:4" ht="15">
      <c r="B288" s="315" t="s">
        <v>182</v>
      </c>
      <c r="C288" s="314">
        <v>17</v>
      </c>
      <c r="D288" s="317"/>
    </row>
    <row r="289" spans="2:4" ht="15">
      <c r="B289" s="315" t="s">
        <v>182</v>
      </c>
      <c r="C289" s="314">
        <v>10</v>
      </c>
      <c r="D289" s="317"/>
    </row>
    <row r="290" spans="2:4" ht="15">
      <c r="B290" s="315" t="s">
        <v>182</v>
      </c>
      <c r="C290" s="314">
        <v>62.5</v>
      </c>
      <c r="D290" s="317"/>
    </row>
    <row r="291" spans="2:4" ht="15">
      <c r="B291" s="315" t="s">
        <v>182</v>
      </c>
      <c r="C291" s="314">
        <v>37.5</v>
      </c>
      <c r="D291" s="317"/>
    </row>
    <row r="292" spans="2:4" ht="15">
      <c r="B292" s="315" t="s">
        <v>182</v>
      </c>
      <c r="C292" s="314">
        <v>104.38</v>
      </c>
      <c r="D292" s="317"/>
    </row>
    <row r="293" spans="2:4" ht="15">
      <c r="B293" s="315" t="s">
        <v>182</v>
      </c>
      <c r="C293" s="314">
        <v>200</v>
      </c>
      <c r="D293" s="317"/>
    </row>
    <row r="294" spans="2:4" ht="15">
      <c r="B294" s="315" t="s">
        <v>182</v>
      </c>
      <c r="C294" s="314">
        <v>37.04</v>
      </c>
      <c r="D294" s="317"/>
    </row>
    <row r="295" spans="2:4" ht="15">
      <c r="B295" s="315" t="s">
        <v>182</v>
      </c>
      <c r="C295" s="314">
        <v>9.8000000000000007</v>
      </c>
      <c r="D295" s="317"/>
    </row>
    <row r="296" spans="2:4" ht="15">
      <c r="B296" s="315" t="s">
        <v>182</v>
      </c>
      <c r="C296" s="314">
        <v>32.75</v>
      </c>
      <c r="D296" s="317"/>
    </row>
    <row r="297" spans="2:4" ht="15">
      <c r="B297" s="315" t="s">
        <v>182</v>
      </c>
      <c r="C297" s="314">
        <v>258</v>
      </c>
      <c r="D297" s="317"/>
    </row>
    <row r="298" spans="2:4" ht="15">
      <c r="B298" s="315" t="s">
        <v>182</v>
      </c>
      <c r="C298" s="314">
        <v>50</v>
      </c>
      <c r="D298" s="317"/>
    </row>
    <row r="299" spans="2:4" ht="15">
      <c r="B299" s="315" t="s">
        <v>183</v>
      </c>
      <c r="C299" s="314">
        <v>30</v>
      </c>
      <c r="D299" s="317"/>
    </row>
    <row r="300" spans="2:4" ht="15">
      <c r="B300" s="315" t="s">
        <v>183</v>
      </c>
      <c r="C300" s="314">
        <v>22</v>
      </c>
      <c r="D300" s="317"/>
    </row>
    <row r="301" spans="2:4" ht="15">
      <c r="B301" s="315" t="s">
        <v>183</v>
      </c>
      <c r="C301" s="314">
        <v>140</v>
      </c>
      <c r="D301" s="317"/>
    </row>
    <row r="302" spans="2:4" ht="15">
      <c r="B302" s="315" t="s">
        <v>183</v>
      </c>
      <c r="C302" s="314">
        <v>20</v>
      </c>
      <c r="D302" s="317"/>
    </row>
    <row r="303" spans="2:4" ht="15">
      <c r="B303" s="315" t="s">
        <v>183</v>
      </c>
      <c r="C303" s="314">
        <v>70</v>
      </c>
      <c r="D303" s="317"/>
    </row>
    <row r="304" spans="2:4" ht="15">
      <c r="B304" s="315" t="s">
        <v>183</v>
      </c>
      <c r="C304" s="314">
        <v>70</v>
      </c>
      <c r="D304" s="317"/>
    </row>
    <row r="305" spans="2:4" ht="15">
      <c r="B305" s="315" t="s">
        <v>183</v>
      </c>
      <c r="C305" s="314">
        <v>70</v>
      </c>
      <c r="D305" s="317"/>
    </row>
    <row r="306" spans="2:4" ht="15">
      <c r="B306" s="315" t="s">
        <v>183</v>
      </c>
      <c r="C306" s="314">
        <v>20</v>
      </c>
      <c r="D306" s="317"/>
    </row>
    <row r="307" spans="2:4" ht="15">
      <c r="B307" s="315" t="s">
        <v>183</v>
      </c>
      <c r="C307" s="314">
        <v>170</v>
      </c>
      <c r="D307" s="317"/>
    </row>
    <row r="308" spans="2:4" ht="15">
      <c r="B308" s="315" t="s">
        <v>183</v>
      </c>
      <c r="C308" s="314">
        <v>20</v>
      </c>
      <c r="D308" s="317"/>
    </row>
    <row r="309" spans="2:4" ht="15">
      <c r="B309" s="315" t="s">
        <v>184</v>
      </c>
      <c r="C309" s="314">
        <v>50</v>
      </c>
      <c r="D309" s="317"/>
    </row>
    <row r="310" spans="2:4" ht="15">
      <c r="B310" s="315" t="s">
        <v>184</v>
      </c>
      <c r="C310" s="314">
        <v>28.94</v>
      </c>
      <c r="D310" s="317"/>
    </row>
    <row r="311" spans="2:4" ht="15">
      <c r="B311" s="315" t="s">
        <v>184</v>
      </c>
      <c r="C311" s="314">
        <v>22</v>
      </c>
      <c r="D311" s="317"/>
    </row>
    <row r="312" spans="2:4" ht="15">
      <c r="B312" s="315" t="s">
        <v>184</v>
      </c>
      <c r="C312" s="314">
        <v>22</v>
      </c>
      <c r="D312" s="317"/>
    </row>
    <row r="313" spans="2:4" ht="15">
      <c r="B313" s="315" t="s">
        <v>184</v>
      </c>
      <c r="C313" s="314">
        <v>20</v>
      </c>
      <c r="D313" s="317"/>
    </row>
    <row r="314" spans="2:4" ht="15">
      <c r="B314" s="315" t="s">
        <v>184</v>
      </c>
      <c r="C314" s="314">
        <v>20</v>
      </c>
      <c r="D314" s="317"/>
    </row>
    <row r="315" spans="2:4" ht="15">
      <c r="B315" s="315" t="s">
        <v>184</v>
      </c>
      <c r="C315" s="314">
        <v>5.15</v>
      </c>
      <c r="D315" s="317"/>
    </row>
    <row r="316" spans="2:4" ht="15">
      <c r="B316" s="315" t="s">
        <v>184</v>
      </c>
      <c r="C316" s="314">
        <v>20</v>
      </c>
      <c r="D316" s="317"/>
    </row>
    <row r="317" spans="2:4" ht="15">
      <c r="B317" s="315" t="s">
        <v>185</v>
      </c>
      <c r="C317" s="314">
        <v>5</v>
      </c>
      <c r="D317" s="317"/>
    </row>
    <row r="318" spans="2:4" ht="15">
      <c r="B318" s="315" t="s">
        <v>185</v>
      </c>
      <c r="C318" s="314">
        <v>10</v>
      </c>
      <c r="D318" s="317"/>
    </row>
    <row r="319" spans="2:4" ht="15">
      <c r="B319" s="315" t="s">
        <v>185</v>
      </c>
      <c r="C319" s="314">
        <v>62</v>
      </c>
      <c r="D319" s="317"/>
    </row>
    <row r="320" spans="2:4" ht="15">
      <c r="B320" s="315" t="s">
        <v>185</v>
      </c>
      <c r="C320" s="314">
        <v>23</v>
      </c>
      <c r="D320" s="317"/>
    </row>
    <row r="321" spans="2:4" ht="15">
      <c r="B321" s="315" t="s">
        <v>185</v>
      </c>
      <c r="C321" s="314">
        <v>16.5</v>
      </c>
      <c r="D321" s="317"/>
    </row>
    <row r="322" spans="2:4" ht="15">
      <c r="B322" s="315" t="s">
        <v>185</v>
      </c>
      <c r="C322" s="314">
        <v>5.3</v>
      </c>
      <c r="D322" s="317"/>
    </row>
    <row r="323" spans="2:4" ht="15">
      <c r="B323" s="315" t="s">
        <v>185</v>
      </c>
      <c r="C323" s="314">
        <v>137.25</v>
      </c>
      <c r="D323" s="317"/>
    </row>
    <row r="324" spans="2:4" ht="15">
      <c r="B324" s="315" t="s">
        <v>185</v>
      </c>
      <c r="C324" s="314">
        <v>10</v>
      </c>
      <c r="D324" s="317"/>
    </row>
    <row r="325" spans="2:4" ht="15">
      <c r="B325" s="315" t="s">
        <v>185</v>
      </c>
      <c r="C325" s="314">
        <v>100</v>
      </c>
      <c r="D325" s="317"/>
    </row>
    <row r="326" spans="2:4">
      <c r="B326" s="139" t="s">
        <v>26</v>
      </c>
      <c r="C326" s="204">
        <f>SUM(C5:C325)</f>
        <v>55882.48</v>
      </c>
      <c r="D326" s="166"/>
    </row>
    <row r="327" spans="2:4">
      <c r="B327" s="151" t="s">
        <v>29</v>
      </c>
      <c r="C327" s="204">
        <v>1575</v>
      </c>
      <c r="D327" s="167"/>
    </row>
  </sheetData>
  <sheetProtection algorithmName="SHA-512" hashValue="hgFDJ5bQLpMB/nU5nkyumQTItVt1g6Y+HQ9kme9Va52QbGHjNv2yPJtrm71ZCm/SM4pAjVNPj6def9Yvp19aTA==" saltValue="MsIoQAvy+WMUmDSxPC1+3Q==" spinCount="100000" sheet="1" objects="1" scenarios="1"/>
  <sortState ref="B5:D327">
    <sortCondition ref="B5:B327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56"/>
  <sheetViews>
    <sheetView zoomScaleNormal="100" workbookViewId="0">
      <selection activeCell="A2" sqref="A2"/>
    </sheetView>
  </sheetViews>
  <sheetFormatPr defaultRowHeight="15"/>
  <cols>
    <col min="1" max="1" width="9.140625" style="60" customWidth="1"/>
    <col min="2" max="2" width="21.7109375" style="216" customWidth="1"/>
    <col min="3" max="3" width="21.7109375" style="217" customWidth="1"/>
    <col min="4" max="4" width="45.7109375" style="60" customWidth="1"/>
    <col min="5" max="5" width="25.7109375" style="60" customWidth="1"/>
    <col min="6" max="16384" width="9.140625" style="60"/>
  </cols>
  <sheetData>
    <row r="1" spans="2:5" ht="39.75" customHeight="1">
      <c r="B1" s="46"/>
      <c r="C1" s="389" t="s">
        <v>148</v>
      </c>
      <c r="D1" s="389"/>
    </row>
    <row r="2" spans="2:5">
      <c r="B2" s="206" t="s">
        <v>11</v>
      </c>
      <c r="C2" s="207">
        <f>C2256</f>
        <v>80305.62</v>
      </c>
      <c r="D2" s="208"/>
    </row>
    <row r="3" spans="2:5">
      <c r="B3" s="47"/>
      <c r="C3" s="33"/>
      <c r="D3" s="33"/>
    </row>
    <row r="4" spans="2:5" ht="26.25" customHeight="1">
      <c r="B4" s="401" t="s">
        <v>118</v>
      </c>
      <c r="C4" s="402"/>
      <c r="D4" s="403"/>
    </row>
    <row r="5" spans="2:5">
      <c r="B5" s="209" t="s">
        <v>7</v>
      </c>
      <c r="C5" s="210" t="s">
        <v>8</v>
      </c>
      <c r="D5" s="211" t="s">
        <v>9</v>
      </c>
    </row>
    <row r="6" spans="2:5">
      <c r="B6" s="288">
        <v>42795</v>
      </c>
      <c r="C6" s="318">
        <v>0.03</v>
      </c>
      <c r="D6" s="289" t="s">
        <v>1017</v>
      </c>
      <c r="E6" s="212"/>
    </row>
    <row r="7" spans="2:5">
      <c r="B7" s="288">
        <v>42795</v>
      </c>
      <c r="C7" s="318">
        <v>0.03</v>
      </c>
      <c r="D7" s="289" t="s">
        <v>1017</v>
      </c>
      <c r="E7" s="212"/>
    </row>
    <row r="8" spans="2:5">
      <c r="B8" s="288">
        <v>42795</v>
      </c>
      <c r="C8" s="318">
        <v>0.13</v>
      </c>
      <c r="D8" s="289" t="s">
        <v>1017</v>
      </c>
      <c r="E8" s="212"/>
    </row>
    <row r="9" spans="2:5">
      <c r="B9" s="288">
        <v>42795</v>
      </c>
      <c r="C9" s="318">
        <v>0.15</v>
      </c>
      <c r="D9" s="289" t="s">
        <v>1017</v>
      </c>
      <c r="E9" s="212"/>
    </row>
    <row r="10" spans="2:5">
      <c r="B10" s="288">
        <v>42795</v>
      </c>
      <c r="C10" s="318">
        <v>0.25</v>
      </c>
      <c r="D10" s="289" t="s">
        <v>1017</v>
      </c>
      <c r="E10" s="212"/>
    </row>
    <row r="11" spans="2:5">
      <c r="B11" s="288">
        <v>42795</v>
      </c>
      <c r="C11" s="318">
        <v>0.38</v>
      </c>
      <c r="D11" s="289" t="s">
        <v>1017</v>
      </c>
      <c r="E11" s="212"/>
    </row>
    <row r="12" spans="2:5">
      <c r="B12" s="288">
        <v>42795</v>
      </c>
      <c r="C12" s="318">
        <v>0.38</v>
      </c>
      <c r="D12" s="289" t="s">
        <v>1017</v>
      </c>
      <c r="E12" s="212"/>
    </row>
    <row r="13" spans="2:5">
      <c r="B13" s="288">
        <v>42795</v>
      </c>
      <c r="C13" s="318">
        <v>0.38</v>
      </c>
      <c r="D13" s="289" t="s">
        <v>1017</v>
      </c>
      <c r="E13" s="212"/>
    </row>
    <row r="14" spans="2:5">
      <c r="B14" s="288">
        <v>42795</v>
      </c>
      <c r="C14" s="318">
        <v>0.5</v>
      </c>
      <c r="D14" s="289" t="s">
        <v>1017</v>
      </c>
      <c r="E14" s="212"/>
    </row>
    <row r="15" spans="2:5">
      <c r="B15" s="288">
        <v>42795</v>
      </c>
      <c r="C15" s="318">
        <v>0.59</v>
      </c>
      <c r="D15" s="289" t="s">
        <v>1017</v>
      </c>
      <c r="E15" s="212"/>
    </row>
    <row r="16" spans="2:5">
      <c r="B16" s="288">
        <v>42795</v>
      </c>
      <c r="C16" s="318">
        <v>0.68</v>
      </c>
      <c r="D16" s="289" t="s">
        <v>1017</v>
      </c>
      <c r="E16" s="212"/>
    </row>
    <row r="17" spans="2:5">
      <c r="B17" s="288">
        <v>42795</v>
      </c>
      <c r="C17" s="318">
        <v>0.74</v>
      </c>
      <c r="D17" s="289" t="s">
        <v>1017</v>
      </c>
      <c r="E17" s="212"/>
    </row>
    <row r="18" spans="2:5">
      <c r="B18" s="288">
        <v>42795</v>
      </c>
      <c r="C18" s="318">
        <v>0.88</v>
      </c>
      <c r="D18" s="289" t="s">
        <v>1017</v>
      </c>
      <c r="E18" s="212"/>
    </row>
    <row r="19" spans="2:5">
      <c r="B19" s="288">
        <v>42795</v>
      </c>
      <c r="C19" s="318">
        <v>1</v>
      </c>
      <c r="D19" s="289" t="s">
        <v>1017</v>
      </c>
      <c r="E19" s="212"/>
    </row>
    <row r="20" spans="2:5">
      <c r="B20" s="288">
        <v>42795</v>
      </c>
      <c r="C20" s="318">
        <v>1</v>
      </c>
      <c r="D20" s="289" t="s">
        <v>1017</v>
      </c>
      <c r="E20" s="212"/>
    </row>
    <row r="21" spans="2:5">
      <c r="B21" s="288">
        <v>42795</v>
      </c>
      <c r="C21" s="318">
        <v>1</v>
      </c>
      <c r="D21" s="289" t="s">
        <v>1017</v>
      </c>
      <c r="E21" s="212"/>
    </row>
    <row r="22" spans="2:5">
      <c r="B22" s="288">
        <v>42795</v>
      </c>
      <c r="C22" s="318">
        <v>1.04</v>
      </c>
      <c r="D22" s="289" t="s">
        <v>1017</v>
      </c>
      <c r="E22" s="212"/>
    </row>
    <row r="23" spans="2:5">
      <c r="B23" s="288">
        <v>42795</v>
      </c>
      <c r="C23" s="318">
        <v>1.98</v>
      </c>
      <c r="D23" s="289" t="s">
        <v>1017</v>
      </c>
      <c r="E23" s="212"/>
    </row>
    <row r="24" spans="2:5">
      <c r="B24" s="288">
        <v>42795</v>
      </c>
      <c r="C24" s="318">
        <v>3</v>
      </c>
      <c r="D24" s="289" t="s">
        <v>1017</v>
      </c>
      <c r="E24" s="212"/>
    </row>
    <row r="25" spans="2:5">
      <c r="B25" s="288">
        <v>42795</v>
      </c>
      <c r="C25" s="318">
        <v>4</v>
      </c>
      <c r="D25" s="289" t="s">
        <v>1017</v>
      </c>
      <c r="E25" s="212"/>
    </row>
    <row r="26" spans="2:5">
      <c r="B26" s="288">
        <v>42795</v>
      </c>
      <c r="C26" s="318">
        <v>4</v>
      </c>
      <c r="D26" s="289" t="s">
        <v>1017</v>
      </c>
      <c r="E26" s="212"/>
    </row>
    <row r="27" spans="2:5" s="324" customFormat="1">
      <c r="B27" s="288">
        <v>42795</v>
      </c>
      <c r="C27" s="318">
        <v>4</v>
      </c>
      <c r="D27" s="289" t="s">
        <v>1017</v>
      </c>
      <c r="E27" s="212"/>
    </row>
    <row r="28" spans="2:5" s="324" customFormat="1">
      <c r="B28" s="288">
        <v>42795</v>
      </c>
      <c r="C28" s="318">
        <v>4</v>
      </c>
      <c r="D28" s="289" t="s">
        <v>1017</v>
      </c>
      <c r="E28" s="212"/>
    </row>
    <row r="29" spans="2:5" s="324" customFormat="1">
      <c r="B29" s="288">
        <v>42795</v>
      </c>
      <c r="C29" s="318">
        <v>4.5</v>
      </c>
      <c r="D29" s="289" t="s">
        <v>1017</v>
      </c>
      <c r="E29" s="212"/>
    </row>
    <row r="30" spans="2:5" s="324" customFormat="1">
      <c r="B30" s="288">
        <v>42795</v>
      </c>
      <c r="C30" s="318">
        <v>5</v>
      </c>
      <c r="D30" s="289" t="s">
        <v>1017</v>
      </c>
      <c r="E30" s="212"/>
    </row>
    <row r="31" spans="2:5" s="324" customFormat="1">
      <c r="B31" s="288">
        <v>42795</v>
      </c>
      <c r="C31" s="318">
        <v>5</v>
      </c>
      <c r="D31" s="289" t="s">
        <v>1017</v>
      </c>
      <c r="E31" s="212"/>
    </row>
    <row r="32" spans="2:5" s="324" customFormat="1">
      <c r="B32" s="288">
        <v>42795</v>
      </c>
      <c r="C32" s="318">
        <v>5</v>
      </c>
      <c r="D32" s="289" t="s">
        <v>1017</v>
      </c>
      <c r="E32" s="212"/>
    </row>
    <row r="33" spans="2:5" s="324" customFormat="1">
      <c r="B33" s="288">
        <v>42795</v>
      </c>
      <c r="C33" s="318">
        <v>5</v>
      </c>
      <c r="D33" s="289" t="s">
        <v>1017</v>
      </c>
      <c r="E33" s="212"/>
    </row>
    <row r="34" spans="2:5" s="324" customFormat="1">
      <c r="B34" s="288">
        <v>42795</v>
      </c>
      <c r="C34" s="318">
        <v>5</v>
      </c>
      <c r="D34" s="289" t="s">
        <v>1017</v>
      </c>
      <c r="E34" s="212"/>
    </row>
    <row r="35" spans="2:5" s="324" customFormat="1">
      <c r="B35" s="288">
        <v>42795</v>
      </c>
      <c r="C35" s="318">
        <v>5</v>
      </c>
      <c r="D35" s="289" t="s">
        <v>1017</v>
      </c>
      <c r="E35" s="212"/>
    </row>
    <row r="36" spans="2:5" s="324" customFormat="1">
      <c r="B36" s="288">
        <v>42795</v>
      </c>
      <c r="C36" s="318">
        <v>5</v>
      </c>
      <c r="D36" s="289" t="s">
        <v>1017</v>
      </c>
      <c r="E36" s="212"/>
    </row>
    <row r="37" spans="2:5" s="324" customFormat="1">
      <c r="B37" s="288">
        <v>42795</v>
      </c>
      <c r="C37" s="318">
        <v>6</v>
      </c>
      <c r="D37" s="289" t="s">
        <v>1017</v>
      </c>
      <c r="E37" s="212"/>
    </row>
    <row r="38" spans="2:5" s="324" customFormat="1">
      <c r="B38" s="288">
        <v>42795</v>
      </c>
      <c r="C38" s="318">
        <v>6.3</v>
      </c>
      <c r="D38" s="289" t="s">
        <v>1017</v>
      </c>
      <c r="E38" s="212"/>
    </row>
    <row r="39" spans="2:5" s="324" customFormat="1">
      <c r="B39" s="288">
        <v>42795</v>
      </c>
      <c r="C39" s="318">
        <v>7</v>
      </c>
      <c r="D39" s="289" t="s">
        <v>1017</v>
      </c>
      <c r="E39" s="212"/>
    </row>
    <row r="40" spans="2:5" s="324" customFormat="1">
      <c r="B40" s="288">
        <v>42795</v>
      </c>
      <c r="C40" s="318">
        <v>7</v>
      </c>
      <c r="D40" s="289" t="s">
        <v>1017</v>
      </c>
      <c r="E40" s="212"/>
    </row>
    <row r="41" spans="2:5" s="324" customFormat="1">
      <c r="B41" s="288">
        <v>42795</v>
      </c>
      <c r="C41" s="318">
        <v>7</v>
      </c>
      <c r="D41" s="289" t="s">
        <v>1017</v>
      </c>
      <c r="E41" s="212"/>
    </row>
    <row r="42" spans="2:5" s="324" customFormat="1">
      <c r="B42" s="288">
        <v>42795</v>
      </c>
      <c r="C42" s="318">
        <v>7</v>
      </c>
      <c r="D42" s="289" t="s">
        <v>1017</v>
      </c>
      <c r="E42" s="212"/>
    </row>
    <row r="43" spans="2:5" s="324" customFormat="1">
      <c r="B43" s="288">
        <v>42795</v>
      </c>
      <c r="C43" s="318">
        <v>7</v>
      </c>
      <c r="D43" s="289" t="s">
        <v>1017</v>
      </c>
      <c r="E43" s="212"/>
    </row>
    <row r="44" spans="2:5" s="324" customFormat="1">
      <c r="B44" s="288">
        <v>42795</v>
      </c>
      <c r="C44" s="318">
        <v>7</v>
      </c>
      <c r="D44" s="289" t="s">
        <v>1017</v>
      </c>
      <c r="E44" s="212"/>
    </row>
    <row r="45" spans="2:5" s="324" customFormat="1">
      <c r="B45" s="288">
        <v>42795</v>
      </c>
      <c r="C45" s="318">
        <v>7</v>
      </c>
      <c r="D45" s="289" t="s">
        <v>1017</v>
      </c>
      <c r="E45" s="212"/>
    </row>
    <row r="46" spans="2:5" s="324" customFormat="1">
      <c r="B46" s="288">
        <v>42795</v>
      </c>
      <c r="C46" s="318">
        <v>7.43</v>
      </c>
      <c r="D46" s="289" t="s">
        <v>1017</v>
      </c>
      <c r="E46" s="212"/>
    </row>
    <row r="47" spans="2:5" s="324" customFormat="1">
      <c r="B47" s="288">
        <v>42795</v>
      </c>
      <c r="C47" s="318">
        <v>7.75</v>
      </c>
      <c r="D47" s="289" t="s">
        <v>1017</v>
      </c>
      <c r="E47" s="212"/>
    </row>
    <row r="48" spans="2:5" s="324" customFormat="1">
      <c r="B48" s="288">
        <v>42795</v>
      </c>
      <c r="C48" s="318">
        <v>8</v>
      </c>
      <c r="D48" s="289" t="s">
        <v>1017</v>
      </c>
      <c r="E48" s="212"/>
    </row>
    <row r="49" spans="2:5" s="324" customFormat="1">
      <c r="B49" s="288">
        <v>42795</v>
      </c>
      <c r="C49" s="318">
        <v>9.32</v>
      </c>
      <c r="D49" s="289" t="s">
        <v>1017</v>
      </c>
      <c r="E49" s="212"/>
    </row>
    <row r="50" spans="2:5" s="324" customFormat="1">
      <c r="B50" s="288">
        <v>42795</v>
      </c>
      <c r="C50" s="318">
        <v>9.5500000000000007</v>
      </c>
      <c r="D50" s="289" t="s">
        <v>1017</v>
      </c>
      <c r="E50" s="212"/>
    </row>
    <row r="51" spans="2:5" s="324" customFormat="1">
      <c r="B51" s="288">
        <v>42795</v>
      </c>
      <c r="C51" s="318">
        <v>10</v>
      </c>
      <c r="D51" s="289" t="s">
        <v>1017</v>
      </c>
      <c r="E51" s="212"/>
    </row>
    <row r="52" spans="2:5" s="324" customFormat="1">
      <c r="B52" s="288">
        <v>42795</v>
      </c>
      <c r="C52" s="318">
        <v>10</v>
      </c>
      <c r="D52" s="289" t="s">
        <v>1017</v>
      </c>
      <c r="E52" s="212"/>
    </row>
    <row r="53" spans="2:5" s="324" customFormat="1">
      <c r="B53" s="288">
        <v>42795</v>
      </c>
      <c r="C53" s="318">
        <v>10</v>
      </c>
      <c r="D53" s="289" t="s">
        <v>1017</v>
      </c>
      <c r="E53" s="212"/>
    </row>
    <row r="54" spans="2:5" s="324" customFormat="1">
      <c r="B54" s="288">
        <v>42795</v>
      </c>
      <c r="C54" s="318">
        <v>10</v>
      </c>
      <c r="D54" s="289" t="s">
        <v>1017</v>
      </c>
      <c r="E54" s="212"/>
    </row>
    <row r="55" spans="2:5" s="324" customFormat="1">
      <c r="B55" s="288">
        <v>42795</v>
      </c>
      <c r="C55" s="318">
        <v>10</v>
      </c>
      <c r="D55" s="289" t="s">
        <v>1017</v>
      </c>
      <c r="E55" s="212"/>
    </row>
    <row r="56" spans="2:5" s="324" customFormat="1">
      <c r="B56" s="288">
        <v>42795</v>
      </c>
      <c r="C56" s="318">
        <v>10</v>
      </c>
      <c r="D56" s="289" t="s">
        <v>1017</v>
      </c>
      <c r="E56" s="212"/>
    </row>
    <row r="57" spans="2:5" s="324" customFormat="1">
      <c r="B57" s="288">
        <v>42795</v>
      </c>
      <c r="C57" s="318">
        <v>10</v>
      </c>
      <c r="D57" s="289" t="s">
        <v>1017</v>
      </c>
      <c r="E57" s="212"/>
    </row>
    <row r="58" spans="2:5" s="324" customFormat="1">
      <c r="B58" s="288">
        <v>42795</v>
      </c>
      <c r="C58" s="318">
        <v>10</v>
      </c>
      <c r="D58" s="289" t="s">
        <v>1017</v>
      </c>
      <c r="E58" s="212"/>
    </row>
    <row r="59" spans="2:5" s="324" customFormat="1">
      <c r="B59" s="288">
        <v>42795</v>
      </c>
      <c r="C59" s="318">
        <v>11.36</v>
      </c>
      <c r="D59" s="289" t="s">
        <v>1017</v>
      </c>
      <c r="E59" s="212"/>
    </row>
    <row r="60" spans="2:5" s="324" customFormat="1">
      <c r="B60" s="288">
        <v>42795</v>
      </c>
      <c r="C60" s="318">
        <v>12</v>
      </c>
      <c r="D60" s="289" t="s">
        <v>1017</v>
      </c>
      <c r="E60" s="212"/>
    </row>
    <row r="61" spans="2:5" s="324" customFormat="1">
      <c r="B61" s="288">
        <v>42795</v>
      </c>
      <c r="C61" s="318">
        <v>12.88</v>
      </c>
      <c r="D61" s="289" t="s">
        <v>1017</v>
      </c>
      <c r="E61" s="212"/>
    </row>
    <row r="62" spans="2:5" s="324" customFormat="1">
      <c r="B62" s="288">
        <v>42795</v>
      </c>
      <c r="C62" s="318">
        <v>14</v>
      </c>
      <c r="D62" s="289" t="s">
        <v>1017</v>
      </c>
      <c r="E62" s="212"/>
    </row>
    <row r="63" spans="2:5" s="324" customFormat="1">
      <c r="B63" s="288">
        <v>42795</v>
      </c>
      <c r="C63" s="318">
        <v>14</v>
      </c>
      <c r="D63" s="289" t="s">
        <v>1017</v>
      </c>
      <c r="E63" s="212"/>
    </row>
    <row r="64" spans="2:5" s="324" customFormat="1">
      <c r="B64" s="288">
        <v>42795</v>
      </c>
      <c r="C64" s="318">
        <v>14</v>
      </c>
      <c r="D64" s="289" t="s">
        <v>1017</v>
      </c>
      <c r="E64" s="212"/>
    </row>
    <row r="65" spans="2:5" s="324" customFormat="1">
      <c r="B65" s="288">
        <v>42795</v>
      </c>
      <c r="C65" s="318">
        <v>15.25</v>
      </c>
      <c r="D65" s="289" t="s">
        <v>1017</v>
      </c>
      <c r="E65" s="212"/>
    </row>
    <row r="66" spans="2:5" s="324" customFormat="1">
      <c r="B66" s="288">
        <v>42795</v>
      </c>
      <c r="C66" s="318">
        <v>16.98</v>
      </c>
      <c r="D66" s="289" t="s">
        <v>1017</v>
      </c>
      <c r="E66" s="212"/>
    </row>
    <row r="67" spans="2:5" s="324" customFormat="1">
      <c r="B67" s="288">
        <v>42795</v>
      </c>
      <c r="C67" s="318">
        <v>18.399999999999999</v>
      </c>
      <c r="D67" s="289" t="s">
        <v>1017</v>
      </c>
      <c r="E67" s="212"/>
    </row>
    <row r="68" spans="2:5" s="324" customFormat="1">
      <c r="B68" s="288">
        <v>42795</v>
      </c>
      <c r="C68" s="318">
        <v>18.399999999999999</v>
      </c>
      <c r="D68" s="289" t="s">
        <v>1017</v>
      </c>
      <c r="E68" s="212"/>
    </row>
    <row r="69" spans="2:5" s="324" customFormat="1">
      <c r="B69" s="288">
        <v>42795</v>
      </c>
      <c r="C69" s="318">
        <v>19</v>
      </c>
      <c r="D69" s="289" t="s">
        <v>1017</v>
      </c>
      <c r="E69" s="212"/>
    </row>
    <row r="70" spans="2:5" s="324" customFormat="1">
      <c r="B70" s="288">
        <v>42795</v>
      </c>
      <c r="C70" s="318">
        <v>19.100000000000001</v>
      </c>
      <c r="D70" s="289" t="s">
        <v>1017</v>
      </c>
      <c r="E70" s="212"/>
    </row>
    <row r="71" spans="2:5" s="324" customFormat="1">
      <c r="B71" s="288">
        <v>42795</v>
      </c>
      <c r="C71" s="318">
        <v>20</v>
      </c>
      <c r="D71" s="289" t="s">
        <v>1017</v>
      </c>
      <c r="E71" s="212"/>
    </row>
    <row r="72" spans="2:5" s="324" customFormat="1">
      <c r="B72" s="288">
        <v>42795</v>
      </c>
      <c r="C72" s="318">
        <v>20</v>
      </c>
      <c r="D72" s="289" t="s">
        <v>1017</v>
      </c>
      <c r="E72" s="212"/>
    </row>
    <row r="73" spans="2:5" s="324" customFormat="1">
      <c r="B73" s="288">
        <v>42795</v>
      </c>
      <c r="C73" s="318">
        <v>20</v>
      </c>
      <c r="D73" s="289" t="s">
        <v>1017</v>
      </c>
      <c r="E73" s="212"/>
    </row>
    <row r="74" spans="2:5" s="324" customFormat="1">
      <c r="B74" s="288">
        <v>42795</v>
      </c>
      <c r="C74" s="318">
        <v>20</v>
      </c>
      <c r="D74" s="289" t="s">
        <v>1017</v>
      </c>
      <c r="E74" s="212"/>
    </row>
    <row r="75" spans="2:5" s="324" customFormat="1">
      <c r="B75" s="288">
        <v>42795</v>
      </c>
      <c r="C75" s="318">
        <v>20</v>
      </c>
      <c r="D75" s="289" t="s">
        <v>1017</v>
      </c>
      <c r="E75" s="212"/>
    </row>
    <row r="76" spans="2:5" s="324" customFormat="1">
      <c r="B76" s="288">
        <v>42795</v>
      </c>
      <c r="C76" s="318">
        <v>22</v>
      </c>
      <c r="D76" s="289" t="s">
        <v>1017</v>
      </c>
      <c r="E76" s="212"/>
    </row>
    <row r="77" spans="2:5" s="324" customFormat="1">
      <c r="B77" s="288">
        <v>42795</v>
      </c>
      <c r="C77" s="318">
        <v>24.55</v>
      </c>
      <c r="D77" s="289" t="s">
        <v>1017</v>
      </c>
      <c r="E77" s="212"/>
    </row>
    <row r="78" spans="2:5" s="324" customFormat="1">
      <c r="B78" s="288">
        <v>42795</v>
      </c>
      <c r="C78" s="318">
        <v>25</v>
      </c>
      <c r="D78" s="289" t="s">
        <v>1017</v>
      </c>
      <c r="E78" s="212"/>
    </row>
    <row r="79" spans="2:5" s="324" customFormat="1">
      <c r="B79" s="288">
        <v>42795</v>
      </c>
      <c r="C79" s="318">
        <v>25</v>
      </c>
      <c r="D79" s="289" t="s">
        <v>1017</v>
      </c>
      <c r="E79" s="212"/>
    </row>
    <row r="80" spans="2:5" s="324" customFormat="1">
      <c r="B80" s="288">
        <v>42795</v>
      </c>
      <c r="C80" s="318">
        <v>25</v>
      </c>
      <c r="D80" s="289" t="s">
        <v>1017</v>
      </c>
      <c r="E80" s="212"/>
    </row>
    <row r="81" spans="2:5" s="324" customFormat="1">
      <c r="B81" s="288">
        <v>42795</v>
      </c>
      <c r="C81" s="318">
        <v>30</v>
      </c>
      <c r="D81" s="289" t="s">
        <v>1017</v>
      </c>
      <c r="E81" s="212"/>
    </row>
    <row r="82" spans="2:5" s="324" customFormat="1">
      <c r="B82" s="288">
        <v>42795</v>
      </c>
      <c r="C82" s="318">
        <v>30</v>
      </c>
      <c r="D82" s="289" t="s">
        <v>1017</v>
      </c>
      <c r="E82" s="212"/>
    </row>
    <row r="83" spans="2:5" s="324" customFormat="1">
      <c r="B83" s="288">
        <v>42795</v>
      </c>
      <c r="C83" s="318">
        <v>30</v>
      </c>
      <c r="D83" s="289" t="s">
        <v>1017</v>
      </c>
      <c r="E83" s="212"/>
    </row>
    <row r="84" spans="2:5" s="324" customFormat="1">
      <c r="B84" s="288">
        <v>42795</v>
      </c>
      <c r="C84" s="318">
        <v>30</v>
      </c>
      <c r="D84" s="289" t="s">
        <v>1017</v>
      </c>
      <c r="E84" s="212"/>
    </row>
    <row r="85" spans="2:5" s="324" customFormat="1">
      <c r="B85" s="288">
        <v>42795</v>
      </c>
      <c r="C85" s="318">
        <v>30</v>
      </c>
      <c r="D85" s="289" t="s">
        <v>1017</v>
      </c>
      <c r="E85" s="212"/>
    </row>
    <row r="86" spans="2:5" s="324" customFormat="1">
      <c r="B86" s="288">
        <v>42795</v>
      </c>
      <c r="C86" s="318">
        <v>30</v>
      </c>
      <c r="D86" s="289" t="s">
        <v>1017</v>
      </c>
      <c r="E86" s="212"/>
    </row>
    <row r="87" spans="2:5" s="324" customFormat="1">
      <c r="B87" s="288">
        <v>42795</v>
      </c>
      <c r="C87" s="318">
        <v>30</v>
      </c>
      <c r="D87" s="289" t="s">
        <v>1017</v>
      </c>
      <c r="E87" s="212"/>
    </row>
    <row r="88" spans="2:5" s="324" customFormat="1">
      <c r="B88" s="288">
        <v>42795</v>
      </c>
      <c r="C88" s="318">
        <v>30</v>
      </c>
      <c r="D88" s="289" t="s">
        <v>1017</v>
      </c>
      <c r="E88" s="212"/>
    </row>
    <row r="89" spans="2:5" s="324" customFormat="1">
      <c r="B89" s="288">
        <v>42795</v>
      </c>
      <c r="C89" s="318">
        <v>30.54</v>
      </c>
      <c r="D89" s="289" t="s">
        <v>1017</v>
      </c>
      <c r="E89" s="212"/>
    </row>
    <row r="90" spans="2:5" s="324" customFormat="1">
      <c r="B90" s="288">
        <v>42795</v>
      </c>
      <c r="C90" s="318">
        <v>34</v>
      </c>
      <c r="D90" s="289" t="s">
        <v>1017</v>
      </c>
      <c r="E90" s="212"/>
    </row>
    <row r="91" spans="2:5" s="324" customFormat="1">
      <c r="B91" s="288">
        <v>42795</v>
      </c>
      <c r="C91" s="318">
        <v>34</v>
      </c>
      <c r="D91" s="289" t="s">
        <v>1017</v>
      </c>
      <c r="E91" s="212"/>
    </row>
    <row r="92" spans="2:5" s="324" customFormat="1">
      <c r="B92" s="288">
        <v>42795</v>
      </c>
      <c r="C92" s="318">
        <v>35</v>
      </c>
      <c r="D92" s="289" t="s">
        <v>1017</v>
      </c>
      <c r="E92" s="212"/>
    </row>
    <row r="93" spans="2:5" s="324" customFormat="1">
      <c r="B93" s="288">
        <v>42795</v>
      </c>
      <c r="C93" s="318">
        <v>35</v>
      </c>
      <c r="D93" s="289" t="s">
        <v>1017</v>
      </c>
      <c r="E93" s="212"/>
    </row>
    <row r="94" spans="2:5" s="324" customFormat="1">
      <c r="B94" s="288">
        <v>42795</v>
      </c>
      <c r="C94" s="318">
        <v>35</v>
      </c>
      <c r="D94" s="289" t="s">
        <v>1017</v>
      </c>
      <c r="E94" s="212"/>
    </row>
    <row r="95" spans="2:5" s="324" customFormat="1">
      <c r="B95" s="288">
        <v>42795</v>
      </c>
      <c r="C95" s="318">
        <v>38.74</v>
      </c>
      <c r="D95" s="289" t="s">
        <v>1017</v>
      </c>
      <c r="E95" s="212"/>
    </row>
    <row r="96" spans="2:5" s="324" customFormat="1">
      <c r="B96" s="288">
        <v>42795</v>
      </c>
      <c r="C96" s="318">
        <v>39</v>
      </c>
      <c r="D96" s="289" t="s">
        <v>1017</v>
      </c>
      <c r="E96" s="212"/>
    </row>
    <row r="97" spans="2:5" s="324" customFormat="1">
      <c r="B97" s="288">
        <v>42795</v>
      </c>
      <c r="C97" s="318">
        <v>39.25</v>
      </c>
      <c r="D97" s="289" t="s">
        <v>1017</v>
      </c>
      <c r="E97" s="212"/>
    </row>
    <row r="98" spans="2:5" s="324" customFormat="1">
      <c r="B98" s="288">
        <v>42795</v>
      </c>
      <c r="C98" s="318">
        <v>39.5</v>
      </c>
      <c r="D98" s="289" t="s">
        <v>1017</v>
      </c>
      <c r="E98" s="212"/>
    </row>
    <row r="99" spans="2:5" s="324" customFormat="1">
      <c r="B99" s="288">
        <v>42795</v>
      </c>
      <c r="C99" s="318">
        <v>40</v>
      </c>
      <c r="D99" s="289" t="s">
        <v>1017</v>
      </c>
      <c r="E99" s="212"/>
    </row>
    <row r="100" spans="2:5" s="324" customFormat="1">
      <c r="B100" s="288">
        <v>42795</v>
      </c>
      <c r="C100" s="318">
        <v>40</v>
      </c>
      <c r="D100" s="289" t="s">
        <v>1017</v>
      </c>
      <c r="E100" s="212"/>
    </row>
    <row r="101" spans="2:5" s="324" customFormat="1">
      <c r="B101" s="288">
        <v>42795</v>
      </c>
      <c r="C101" s="318">
        <v>42.86</v>
      </c>
      <c r="D101" s="289" t="s">
        <v>1017</v>
      </c>
      <c r="E101" s="212"/>
    </row>
    <row r="102" spans="2:5" s="324" customFormat="1">
      <c r="B102" s="288">
        <v>42795</v>
      </c>
      <c r="C102" s="318">
        <v>49.52</v>
      </c>
      <c r="D102" s="289" t="s">
        <v>1017</v>
      </c>
      <c r="E102" s="212"/>
    </row>
    <row r="103" spans="2:5" s="324" customFormat="1">
      <c r="B103" s="288">
        <v>42795</v>
      </c>
      <c r="C103" s="318">
        <v>50</v>
      </c>
      <c r="D103" s="289" t="s">
        <v>1017</v>
      </c>
      <c r="E103" s="212"/>
    </row>
    <row r="104" spans="2:5" s="324" customFormat="1">
      <c r="B104" s="288">
        <v>42795</v>
      </c>
      <c r="C104" s="318">
        <v>59.8</v>
      </c>
      <c r="D104" s="289" t="s">
        <v>1017</v>
      </c>
      <c r="E104" s="212"/>
    </row>
    <row r="105" spans="2:5" s="324" customFormat="1">
      <c r="B105" s="288">
        <v>42795</v>
      </c>
      <c r="C105" s="318">
        <v>69</v>
      </c>
      <c r="D105" s="289" t="s">
        <v>1017</v>
      </c>
      <c r="E105" s="212"/>
    </row>
    <row r="106" spans="2:5" s="324" customFormat="1">
      <c r="B106" s="288">
        <v>42795</v>
      </c>
      <c r="C106" s="318">
        <v>70</v>
      </c>
      <c r="D106" s="289" t="s">
        <v>1017</v>
      </c>
      <c r="E106" s="212"/>
    </row>
    <row r="107" spans="2:5" s="324" customFormat="1">
      <c r="B107" s="288">
        <v>42795</v>
      </c>
      <c r="C107" s="318">
        <v>70</v>
      </c>
      <c r="D107" s="289" t="s">
        <v>1017</v>
      </c>
      <c r="E107" s="212"/>
    </row>
    <row r="108" spans="2:5" s="324" customFormat="1">
      <c r="B108" s="288">
        <v>42795</v>
      </c>
      <c r="C108" s="318">
        <v>80</v>
      </c>
      <c r="D108" s="289" t="s">
        <v>1017</v>
      </c>
      <c r="E108" s="212"/>
    </row>
    <row r="109" spans="2:5" s="324" customFormat="1">
      <c r="B109" s="288">
        <v>42795</v>
      </c>
      <c r="C109" s="318">
        <v>80</v>
      </c>
      <c r="D109" s="289" t="s">
        <v>1017</v>
      </c>
      <c r="E109" s="212"/>
    </row>
    <row r="110" spans="2:5" s="324" customFormat="1">
      <c r="B110" s="288">
        <v>42795</v>
      </c>
      <c r="C110" s="318">
        <v>80</v>
      </c>
      <c r="D110" s="289" t="s">
        <v>1017</v>
      </c>
      <c r="E110" s="212"/>
    </row>
    <row r="111" spans="2:5" s="324" customFormat="1">
      <c r="B111" s="288">
        <v>42795</v>
      </c>
      <c r="C111" s="318">
        <v>80</v>
      </c>
      <c r="D111" s="289" t="s">
        <v>1017</v>
      </c>
      <c r="E111" s="212"/>
    </row>
    <row r="112" spans="2:5" s="324" customFormat="1">
      <c r="B112" s="288">
        <v>42795</v>
      </c>
      <c r="C112" s="318">
        <v>80</v>
      </c>
      <c r="D112" s="289" t="s">
        <v>1017</v>
      </c>
      <c r="E112" s="212"/>
    </row>
    <row r="113" spans="2:5" s="324" customFormat="1">
      <c r="B113" s="288">
        <v>42795</v>
      </c>
      <c r="C113" s="318">
        <v>88</v>
      </c>
      <c r="D113" s="289" t="s">
        <v>1017</v>
      </c>
      <c r="E113" s="212"/>
    </row>
    <row r="114" spans="2:5" s="324" customFormat="1">
      <c r="B114" s="288">
        <v>42795</v>
      </c>
      <c r="C114" s="318">
        <v>97</v>
      </c>
      <c r="D114" s="289" t="s">
        <v>1017</v>
      </c>
      <c r="E114" s="212"/>
    </row>
    <row r="115" spans="2:5" s="324" customFormat="1">
      <c r="B115" s="288">
        <v>42795</v>
      </c>
      <c r="C115" s="318">
        <v>97</v>
      </c>
      <c r="D115" s="289" t="s">
        <v>1017</v>
      </c>
      <c r="E115" s="212"/>
    </row>
    <row r="116" spans="2:5" s="324" customFormat="1">
      <c r="B116" s="288">
        <v>42795</v>
      </c>
      <c r="C116" s="318">
        <v>103.2</v>
      </c>
      <c r="D116" s="289" t="s">
        <v>1018</v>
      </c>
      <c r="E116" s="212"/>
    </row>
    <row r="117" spans="2:5" s="324" customFormat="1">
      <c r="B117" s="288">
        <v>42795</v>
      </c>
      <c r="C117" s="318">
        <v>130</v>
      </c>
      <c r="D117" s="289" t="s">
        <v>1017</v>
      </c>
      <c r="E117" s="212"/>
    </row>
    <row r="118" spans="2:5" s="324" customFormat="1">
      <c r="B118" s="288">
        <v>42795</v>
      </c>
      <c r="C118" s="318">
        <v>247.76</v>
      </c>
      <c r="D118" s="289" t="s">
        <v>1017</v>
      </c>
      <c r="E118" s="212"/>
    </row>
    <row r="119" spans="2:5" s="324" customFormat="1">
      <c r="B119" s="288">
        <v>42796</v>
      </c>
      <c r="C119" s="318">
        <v>0.02</v>
      </c>
      <c r="D119" s="289" t="s">
        <v>1017</v>
      </c>
      <c r="E119" s="212"/>
    </row>
    <row r="120" spans="2:5" s="324" customFormat="1">
      <c r="B120" s="288">
        <v>42796</v>
      </c>
      <c r="C120" s="318">
        <v>0.02</v>
      </c>
      <c r="D120" s="289" t="s">
        <v>1017</v>
      </c>
      <c r="E120" s="212"/>
    </row>
    <row r="121" spans="2:5" s="324" customFormat="1">
      <c r="B121" s="288">
        <v>42796</v>
      </c>
      <c r="C121" s="318">
        <v>0.28000000000000003</v>
      </c>
      <c r="D121" s="289" t="s">
        <v>1017</v>
      </c>
      <c r="E121" s="212"/>
    </row>
    <row r="122" spans="2:5" s="324" customFormat="1">
      <c r="B122" s="288">
        <v>42796</v>
      </c>
      <c r="C122" s="318">
        <v>0.3</v>
      </c>
      <c r="D122" s="289" t="s">
        <v>1017</v>
      </c>
      <c r="E122" s="212"/>
    </row>
    <row r="123" spans="2:5" s="324" customFormat="1">
      <c r="B123" s="288">
        <v>42796</v>
      </c>
      <c r="C123" s="318">
        <v>0.3</v>
      </c>
      <c r="D123" s="289" t="s">
        <v>1017</v>
      </c>
      <c r="E123" s="212"/>
    </row>
    <row r="124" spans="2:5" s="324" customFormat="1">
      <c r="B124" s="288">
        <v>42796</v>
      </c>
      <c r="C124" s="318">
        <v>0.38</v>
      </c>
      <c r="D124" s="289" t="s">
        <v>1017</v>
      </c>
      <c r="E124" s="212"/>
    </row>
    <row r="125" spans="2:5" s="324" customFormat="1">
      <c r="B125" s="288">
        <v>42796</v>
      </c>
      <c r="C125" s="318">
        <v>0.38</v>
      </c>
      <c r="D125" s="289" t="s">
        <v>1017</v>
      </c>
      <c r="E125" s="212"/>
    </row>
    <row r="126" spans="2:5" s="324" customFormat="1">
      <c r="B126" s="288">
        <v>42796</v>
      </c>
      <c r="C126" s="318">
        <v>0.6</v>
      </c>
      <c r="D126" s="289" t="s">
        <v>1017</v>
      </c>
      <c r="E126" s="212"/>
    </row>
    <row r="127" spans="2:5" s="324" customFormat="1">
      <c r="B127" s="288">
        <v>42796</v>
      </c>
      <c r="C127" s="318">
        <v>0.7</v>
      </c>
      <c r="D127" s="289" t="s">
        <v>1017</v>
      </c>
      <c r="E127" s="212"/>
    </row>
    <row r="128" spans="2:5" s="324" customFormat="1">
      <c r="B128" s="288">
        <v>42796</v>
      </c>
      <c r="C128" s="318">
        <v>0.86</v>
      </c>
      <c r="D128" s="289" t="s">
        <v>1017</v>
      </c>
      <c r="E128" s="212"/>
    </row>
    <row r="129" spans="2:5" s="324" customFormat="1">
      <c r="B129" s="288">
        <v>42796</v>
      </c>
      <c r="C129" s="318">
        <v>1</v>
      </c>
      <c r="D129" s="289" t="s">
        <v>1017</v>
      </c>
      <c r="E129" s="212"/>
    </row>
    <row r="130" spans="2:5" s="324" customFormat="1">
      <c r="B130" s="288">
        <v>42796</v>
      </c>
      <c r="C130" s="318">
        <v>1</v>
      </c>
      <c r="D130" s="289" t="s">
        <v>1017</v>
      </c>
      <c r="E130" s="212"/>
    </row>
    <row r="131" spans="2:5" s="324" customFormat="1">
      <c r="B131" s="288">
        <v>42796</v>
      </c>
      <c r="C131" s="318">
        <v>1</v>
      </c>
      <c r="D131" s="289" t="s">
        <v>1017</v>
      </c>
      <c r="E131" s="212"/>
    </row>
    <row r="132" spans="2:5" s="324" customFormat="1">
      <c r="B132" s="288">
        <v>42796</v>
      </c>
      <c r="C132" s="318">
        <v>1</v>
      </c>
      <c r="D132" s="289" t="s">
        <v>1017</v>
      </c>
      <c r="E132" s="212"/>
    </row>
    <row r="133" spans="2:5" s="324" customFormat="1">
      <c r="B133" s="288">
        <v>42796</v>
      </c>
      <c r="C133" s="318">
        <v>1.08</v>
      </c>
      <c r="D133" s="289" t="s">
        <v>1017</v>
      </c>
      <c r="E133" s="212"/>
    </row>
    <row r="134" spans="2:5" s="324" customFormat="1">
      <c r="B134" s="288">
        <v>42796</v>
      </c>
      <c r="C134" s="318">
        <v>2</v>
      </c>
      <c r="D134" s="289" t="s">
        <v>1017</v>
      </c>
      <c r="E134" s="212"/>
    </row>
    <row r="135" spans="2:5" s="324" customFormat="1">
      <c r="B135" s="288">
        <v>42796</v>
      </c>
      <c r="C135" s="318">
        <v>2.19</v>
      </c>
      <c r="D135" s="289" t="s">
        <v>1017</v>
      </c>
      <c r="E135" s="212"/>
    </row>
    <row r="136" spans="2:5" s="324" customFormat="1">
      <c r="B136" s="288">
        <v>42796</v>
      </c>
      <c r="C136" s="318">
        <v>2.5</v>
      </c>
      <c r="D136" s="289" t="s">
        <v>1017</v>
      </c>
      <c r="E136" s="212"/>
    </row>
    <row r="137" spans="2:5" s="324" customFormat="1">
      <c r="B137" s="288">
        <v>42796</v>
      </c>
      <c r="C137" s="318">
        <v>3</v>
      </c>
      <c r="D137" s="289" t="s">
        <v>1017</v>
      </c>
      <c r="E137" s="212"/>
    </row>
    <row r="138" spans="2:5" s="324" customFormat="1">
      <c r="B138" s="288">
        <v>42796</v>
      </c>
      <c r="C138" s="318">
        <v>4</v>
      </c>
      <c r="D138" s="289" t="s">
        <v>1017</v>
      </c>
      <c r="E138" s="212"/>
    </row>
    <row r="139" spans="2:5" s="324" customFormat="1">
      <c r="B139" s="288">
        <v>42796</v>
      </c>
      <c r="C139" s="318">
        <v>4</v>
      </c>
      <c r="D139" s="289" t="s">
        <v>1017</v>
      </c>
      <c r="E139" s="212"/>
    </row>
    <row r="140" spans="2:5" s="324" customFormat="1">
      <c r="B140" s="288">
        <v>42796</v>
      </c>
      <c r="C140" s="318">
        <v>4</v>
      </c>
      <c r="D140" s="289" t="s">
        <v>1017</v>
      </c>
      <c r="E140" s="212"/>
    </row>
    <row r="141" spans="2:5" s="324" customFormat="1">
      <c r="B141" s="288">
        <v>42796</v>
      </c>
      <c r="C141" s="318">
        <v>4</v>
      </c>
      <c r="D141" s="289" t="s">
        <v>1017</v>
      </c>
      <c r="E141" s="212"/>
    </row>
    <row r="142" spans="2:5" s="324" customFormat="1">
      <c r="B142" s="288">
        <v>42796</v>
      </c>
      <c r="C142" s="318">
        <v>4.67</v>
      </c>
      <c r="D142" s="289" t="s">
        <v>1017</v>
      </c>
      <c r="E142" s="212"/>
    </row>
    <row r="143" spans="2:5" s="324" customFormat="1">
      <c r="B143" s="288">
        <v>42796</v>
      </c>
      <c r="C143" s="318">
        <v>5</v>
      </c>
      <c r="D143" s="289" t="s">
        <v>1017</v>
      </c>
      <c r="E143" s="212"/>
    </row>
    <row r="144" spans="2:5">
      <c r="B144" s="288">
        <v>42796</v>
      </c>
      <c r="C144" s="318">
        <v>5</v>
      </c>
      <c r="D144" s="289" t="s">
        <v>1017</v>
      </c>
      <c r="E144" s="212"/>
    </row>
    <row r="145" spans="2:5">
      <c r="B145" s="288">
        <v>42796</v>
      </c>
      <c r="C145" s="318">
        <v>5</v>
      </c>
      <c r="D145" s="289" t="s">
        <v>1017</v>
      </c>
      <c r="E145" s="212"/>
    </row>
    <row r="146" spans="2:5">
      <c r="B146" s="288">
        <v>42796</v>
      </c>
      <c r="C146" s="318">
        <v>5.15</v>
      </c>
      <c r="D146" s="289" t="s">
        <v>1017</v>
      </c>
      <c r="E146" s="212"/>
    </row>
    <row r="147" spans="2:5">
      <c r="B147" s="288">
        <v>42796</v>
      </c>
      <c r="C147" s="318">
        <v>7</v>
      </c>
      <c r="D147" s="289" t="s">
        <v>1017</v>
      </c>
      <c r="E147" s="212"/>
    </row>
    <row r="148" spans="2:5">
      <c r="B148" s="288">
        <v>42796</v>
      </c>
      <c r="C148" s="318">
        <v>7</v>
      </c>
      <c r="D148" s="289" t="s">
        <v>1017</v>
      </c>
      <c r="E148" s="212"/>
    </row>
    <row r="149" spans="2:5">
      <c r="B149" s="288">
        <v>42796</v>
      </c>
      <c r="C149" s="318">
        <v>7</v>
      </c>
      <c r="D149" s="289" t="s">
        <v>1017</v>
      </c>
      <c r="E149" s="212"/>
    </row>
    <row r="150" spans="2:5">
      <c r="B150" s="288">
        <v>42796</v>
      </c>
      <c r="C150" s="318">
        <v>7</v>
      </c>
      <c r="D150" s="289" t="s">
        <v>1017</v>
      </c>
      <c r="E150" s="212"/>
    </row>
    <row r="151" spans="2:5">
      <c r="B151" s="288">
        <v>42796</v>
      </c>
      <c r="C151" s="318">
        <v>7</v>
      </c>
      <c r="D151" s="289" t="s">
        <v>1017</v>
      </c>
      <c r="E151" s="212"/>
    </row>
    <row r="152" spans="2:5">
      <c r="B152" s="288">
        <v>42796</v>
      </c>
      <c r="C152" s="318">
        <v>7</v>
      </c>
      <c r="D152" s="289" t="s">
        <v>1017</v>
      </c>
      <c r="E152" s="212"/>
    </row>
    <row r="153" spans="2:5">
      <c r="B153" s="288">
        <v>42796</v>
      </c>
      <c r="C153" s="318">
        <v>7</v>
      </c>
      <c r="D153" s="289" t="s">
        <v>1017</v>
      </c>
      <c r="E153" s="212"/>
    </row>
    <row r="154" spans="2:5">
      <c r="B154" s="288">
        <v>42796</v>
      </c>
      <c r="C154" s="318">
        <v>7</v>
      </c>
      <c r="D154" s="289" t="s">
        <v>1017</v>
      </c>
      <c r="E154" s="212"/>
    </row>
    <row r="155" spans="2:5">
      <c r="B155" s="288">
        <v>42796</v>
      </c>
      <c r="C155" s="318">
        <v>7</v>
      </c>
      <c r="D155" s="289" t="s">
        <v>1017</v>
      </c>
      <c r="E155" s="212"/>
    </row>
    <row r="156" spans="2:5">
      <c r="B156" s="288">
        <v>42796</v>
      </c>
      <c r="C156" s="318">
        <v>7.07</v>
      </c>
      <c r="D156" s="289" t="s">
        <v>1017</v>
      </c>
      <c r="E156" s="212"/>
    </row>
    <row r="157" spans="2:5">
      <c r="B157" s="288">
        <v>42796</v>
      </c>
      <c r="C157" s="318">
        <v>7.2</v>
      </c>
      <c r="D157" s="289" t="s">
        <v>1017</v>
      </c>
      <c r="E157" s="212"/>
    </row>
    <row r="158" spans="2:5">
      <c r="B158" s="288">
        <v>42796</v>
      </c>
      <c r="C158" s="318">
        <v>7.5</v>
      </c>
      <c r="D158" s="289" t="s">
        <v>1017</v>
      </c>
      <c r="E158" s="212"/>
    </row>
    <row r="159" spans="2:5">
      <c r="B159" s="288">
        <v>42796</v>
      </c>
      <c r="C159" s="318">
        <v>10</v>
      </c>
      <c r="D159" s="289" t="s">
        <v>1017</v>
      </c>
      <c r="E159" s="212"/>
    </row>
    <row r="160" spans="2:5">
      <c r="B160" s="288">
        <v>42796</v>
      </c>
      <c r="C160" s="318">
        <v>10</v>
      </c>
      <c r="D160" s="289" t="s">
        <v>1017</v>
      </c>
      <c r="E160" s="212"/>
    </row>
    <row r="161" spans="2:5">
      <c r="B161" s="288">
        <v>42796</v>
      </c>
      <c r="C161" s="318">
        <v>10</v>
      </c>
      <c r="D161" s="289" t="s">
        <v>1017</v>
      </c>
      <c r="E161" s="212"/>
    </row>
    <row r="162" spans="2:5">
      <c r="B162" s="288">
        <v>42796</v>
      </c>
      <c r="C162" s="318">
        <v>10</v>
      </c>
      <c r="D162" s="289" t="s">
        <v>1017</v>
      </c>
      <c r="E162" s="212"/>
    </row>
    <row r="163" spans="2:5">
      <c r="B163" s="288">
        <v>42796</v>
      </c>
      <c r="C163" s="318">
        <v>10.34</v>
      </c>
      <c r="D163" s="289" t="s">
        <v>1017</v>
      </c>
      <c r="E163" s="212"/>
    </row>
    <row r="164" spans="2:5">
      <c r="B164" s="288">
        <v>42796</v>
      </c>
      <c r="C164" s="318">
        <v>12.5</v>
      </c>
      <c r="D164" s="289" t="s">
        <v>1017</v>
      </c>
      <c r="E164" s="212"/>
    </row>
    <row r="165" spans="2:5">
      <c r="B165" s="288">
        <v>42796</v>
      </c>
      <c r="C165" s="318">
        <v>14</v>
      </c>
      <c r="D165" s="289" t="s">
        <v>1017</v>
      </c>
      <c r="E165" s="212"/>
    </row>
    <row r="166" spans="2:5">
      <c r="B166" s="288">
        <v>42796</v>
      </c>
      <c r="C166" s="318">
        <v>15</v>
      </c>
      <c r="D166" s="289" t="s">
        <v>1017</v>
      </c>
      <c r="E166" s="212"/>
    </row>
    <row r="167" spans="2:5">
      <c r="B167" s="288">
        <v>42796</v>
      </c>
      <c r="C167" s="318">
        <v>15</v>
      </c>
      <c r="D167" s="289" t="s">
        <v>1017</v>
      </c>
      <c r="E167" s="212"/>
    </row>
    <row r="168" spans="2:5">
      <c r="B168" s="288">
        <v>42796</v>
      </c>
      <c r="C168" s="318">
        <v>15</v>
      </c>
      <c r="D168" s="289" t="s">
        <v>1017</v>
      </c>
      <c r="E168" s="212"/>
    </row>
    <row r="169" spans="2:5">
      <c r="B169" s="288">
        <v>42796</v>
      </c>
      <c r="C169" s="318">
        <v>15</v>
      </c>
      <c r="D169" s="289" t="s">
        <v>1017</v>
      </c>
      <c r="E169" s="212"/>
    </row>
    <row r="170" spans="2:5">
      <c r="B170" s="288">
        <v>42796</v>
      </c>
      <c r="C170" s="318">
        <v>17.46</v>
      </c>
      <c r="D170" s="289" t="s">
        <v>1017</v>
      </c>
      <c r="E170" s="212"/>
    </row>
    <row r="171" spans="2:5">
      <c r="B171" s="288">
        <v>42796</v>
      </c>
      <c r="C171" s="318">
        <v>19.190000000000001</v>
      </c>
      <c r="D171" s="289" t="s">
        <v>1017</v>
      </c>
      <c r="E171" s="212"/>
    </row>
    <row r="172" spans="2:5">
      <c r="B172" s="288">
        <v>42796</v>
      </c>
      <c r="C172" s="318">
        <v>20</v>
      </c>
      <c r="D172" s="289" t="s">
        <v>1017</v>
      </c>
      <c r="E172" s="212"/>
    </row>
    <row r="173" spans="2:5">
      <c r="B173" s="288">
        <v>42796</v>
      </c>
      <c r="C173" s="318">
        <v>21.61</v>
      </c>
      <c r="D173" s="289" t="s">
        <v>1017</v>
      </c>
      <c r="E173" s="212"/>
    </row>
    <row r="174" spans="2:5">
      <c r="B174" s="288">
        <v>42796</v>
      </c>
      <c r="C174" s="318">
        <v>25</v>
      </c>
      <c r="D174" s="289" t="s">
        <v>1017</v>
      </c>
      <c r="E174" s="212"/>
    </row>
    <row r="175" spans="2:5">
      <c r="B175" s="288">
        <v>42796</v>
      </c>
      <c r="C175" s="318">
        <v>25</v>
      </c>
      <c r="D175" s="289" t="s">
        <v>1017</v>
      </c>
      <c r="E175" s="212"/>
    </row>
    <row r="176" spans="2:5">
      <c r="B176" s="288">
        <v>42796</v>
      </c>
      <c r="C176" s="318">
        <v>25</v>
      </c>
      <c r="D176" s="289" t="s">
        <v>1017</v>
      </c>
      <c r="E176" s="212"/>
    </row>
    <row r="177" spans="2:5">
      <c r="B177" s="288">
        <v>42796</v>
      </c>
      <c r="C177" s="318">
        <v>25</v>
      </c>
      <c r="D177" s="289" t="s">
        <v>1017</v>
      </c>
      <c r="E177" s="212"/>
    </row>
    <row r="178" spans="2:5">
      <c r="B178" s="288">
        <v>42796</v>
      </c>
      <c r="C178" s="318">
        <v>25</v>
      </c>
      <c r="D178" s="289" t="s">
        <v>1017</v>
      </c>
      <c r="E178" s="212"/>
    </row>
    <row r="179" spans="2:5">
      <c r="B179" s="288">
        <v>42796</v>
      </c>
      <c r="C179" s="318">
        <v>29.38</v>
      </c>
      <c r="D179" s="289" t="s">
        <v>1017</v>
      </c>
      <c r="E179" s="212"/>
    </row>
    <row r="180" spans="2:5">
      <c r="B180" s="288">
        <v>42796</v>
      </c>
      <c r="C180" s="318">
        <v>30</v>
      </c>
      <c r="D180" s="289" t="s">
        <v>1017</v>
      </c>
      <c r="E180" s="212"/>
    </row>
    <row r="181" spans="2:5">
      <c r="B181" s="288">
        <v>42796</v>
      </c>
      <c r="C181" s="318">
        <v>30</v>
      </c>
      <c r="D181" s="289" t="s">
        <v>1017</v>
      </c>
      <c r="E181" s="212"/>
    </row>
    <row r="182" spans="2:5">
      <c r="B182" s="288">
        <v>42796</v>
      </c>
      <c r="C182" s="318">
        <v>30</v>
      </c>
      <c r="D182" s="289" t="s">
        <v>1017</v>
      </c>
      <c r="E182" s="212"/>
    </row>
    <row r="183" spans="2:5">
      <c r="B183" s="288">
        <v>42796</v>
      </c>
      <c r="C183" s="318">
        <v>30</v>
      </c>
      <c r="D183" s="289" t="s">
        <v>1017</v>
      </c>
      <c r="E183" s="212"/>
    </row>
    <row r="184" spans="2:5">
      <c r="B184" s="288">
        <v>42796</v>
      </c>
      <c r="C184" s="318">
        <v>30</v>
      </c>
      <c r="D184" s="289" t="s">
        <v>1017</v>
      </c>
      <c r="E184" s="212"/>
    </row>
    <row r="185" spans="2:5">
      <c r="B185" s="288">
        <v>42796</v>
      </c>
      <c r="C185" s="318">
        <v>31.94</v>
      </c>
      <c r="D185" s="289" t="s">
        <v>1017</v>
      </c>
      <c r="E185" s="212"/>
    </row>
    <row r="186" spans="2:5">
      <c r="B186" s="288">
        <v>42796</v>
      </c>
      <c r="C186" s="318">
        <v>35</v>
      </c>
      <c r="D186" s="289" t="s">
        <v>1017</v>
      </c>
      <c r="E186" s="212"/>
    </row>
    <row r="187" spans="2:5">
      <c r="B187" s="288">
        <v>42796</v>
      </c>
      <c r="C187" s="318">
        <v>35.51</v>
      </c>
      <c r="D187" s="289" t="s">
        <v>1017</v>
      </c>
      <c r="E187" s="212"/>
    </row>
    <row r="188" spans="2:5">
      <c r="B188" s="288">
        <v>42796</v>
      </c>
      <c r="C188" s="318">
        <v>36</v>
      </c>
      <c r="D188" s="289" t="s">
        <v>1017</v>
      </c>
      <c r="E188" s="212"/>
    </row>
    <row r="189" spans="2:5">
      <c r="B189" s="288">
        <v>42796</v>
      </c>
      <c r="C189" s="318">
        <v>40</v>
      </c>
      <c r="D189" s="289" t="s">
        <v>1017</v>
      </c>
      <c r="E189" s="212"/>
    </row>
    <row r="190" spans="2:5">
      <c r="B190" s="288">
        <v>42796</v>
      </c>
      <c r="C190" s="318">
        <v>44</v>
      </c>
      <c r="D190" s="289" t="s">
        <v>1017</v>
      </c>
      <c r="E190" s="212"/>
    </row>
    <row r="191" spans="2:5">
      <c r="B191" s="288">
        <v>42796</v>
      </c>
      <c r="C191" s="318">
        <v>48</v>
      </c>
      <c r="D191" s="289" t="s">
        <v>1017</v>
      </c>
      <c r="E191" s="212"/>
    </row>
    <row r="192" spans="2:5">
      <c r="B192" s="288">
        <v>42796</v>
      </c>
      <c r="C192" s="318">
        <v>48.91</v>
      </c>
      <c r="D192" s="289" t="s">
        <v>1017</v>
      </c>
      <c r="E192" s="212"/>
    </row>
    <row r="193" spans="2:5">
      <c r="B193" s="288">
        <v>42796</v>
      </c>
      <c r="C193" s="318">
        <v>57</v>
      </c>
      <c r="D193" s="289" t="s">
        <v>1017</v>
      </c>
      <c r="E193" s="212"/>
    </row>
    <row r="194" spans="2:5">
      <c r="B194" s="288">
        <v>42796</v>
      </c>
      <c r="C194" s="318">
        <v>58.82</v>
      </c>
      <c r="D194" s="289" t="s">
        <v>1017</v>
      </c>
      <c r="E194" s="212"/>
    </row>
    <row r="195" spans="2:5">
      <c r="B195" s="288">
        <v>42796</v>
      </c>
      <c r="C195" s="318">
        <v>65</v>
      </c>
      <c r="D195" s="289" t="s">
        <v>1017</v>
      </c>
      <c r="E195" s="212"/>
    </row>
    <row r="196" spans="2:5">
      <c r="B196" s="288">
        <v>42796</v>
      </c>
      <c r="C196" s="318">
        <v>70</v>
      </c>
      <c r="D196" s="289" t="s">
        <v>1017</v>
      </c>
      <c r="E196" s="212"/>
    </row>
    <row r="197" spans="2:5">
      <c r="B197" s="288">
        <v>42796</v>
      </c>
      <c r="C197" s="318">
        <v>70</v>
      </c>
      <c r="D197" s="289" t="s">
        <v>1017</v>
      </c>
      <c r="E197" s="212"/>
    </row>
    <row r="198" spans="2:5">
      <c r="B198" s="288">
        <v>42796</v>
      </c>
      <c r="C198" s="318">
        <v>75</v>
      </c>
      <c r="D198" s="289" t="s">
        <v>1017</v>
      </c>
      <c r="E198" s="212"/>
    </row>
    <row r="199" spans="2:5">
      <c r="B199" s="288">
        <v>42796</v>
      </c>
      <c r="C199" s="318">
        <v>80</v>
      </c>
      <c r="D199" s="289" t="s">
        <v>1017</v>
      </c>
      <c r="E199" s="212"/>
    </row>
    <row r="200" spans="2:5">
      <c r="B200" s="288">
        <v>42796</v>
      </c>
      <c r="C200" s="318">
        <v>80</v>
      </c>
      <c r="D200" s="289" t="s">
        <v>1017</v>
      </c>
      <c r="E200" s="212"/>
    </row>
    <row r="201" spans="2:5">
      <c r="B201" s="288">
        <v>42796</v>
      </c>
      <c r="C201" s="318">
        <v>80</v>
      </c>
      <c r="D201" s="289" t="s">
        <v>1017</v>
      </c>
      <c r="E201" s="212"/>
    </row>
    <row r="202" spans="2:5">
      <c r="B202" s="288">
        <v>42796</v>
      </c>
      <c r="C202" s="318">
        <v>242.5</v>
      </c>
      <c r="D202" s="289" t="s">
        <v>1019</v>
      </c>
      <c r="E202" s="212"/>
    </row>
    <row r="203" spans="2:5">
      <c r="B203" s="288">
        <v>42796</v>
      </c>
      <c r="C203" s="318">
        <v>304.56</v>
      </c>
      <c r="D203" s="289" t="s">
        <v>1017</v>
      </c>
      <c r="E203" s="212"/>
    </row>
    <row r="204" spans="2:5">
      <c r="B204" s="288">
        <v>42796</v>
      </c>
      <c r="C204" s="318">
        <v>485</v>
      </c>
      <c r="D204" s="290" t="s">
        <v>1019</v>
      </c>
      <c r="E204" s="212"/>
    </row>
    <row r="205" spans="2:5">
      <c r="B205" s="288">
        <v>42796</v>
      </c>
      <c r="C205" s="318">
        <v>698.36</v>
      </c>
      <c r="D205" s="290" t="s">
        <v>1019</v>
      </c>
      <c r="E205" s="212"/>
    </row>
    <row r="206" spans="2:5">
      <c r="B206" s="288">
        <v>42796</v>
      </c>
      <c r="C206" s="318">
        <v>776</v>
      </c>
      <c r="D206" s="290" t="s">
        <v>1019</v>
      </c>
      <c r="E206" s="212"/>
    </row>
    <row r="207" spans="2:5">
      <c r="B207" s="288">
        <v>42796</v>
      </c>
      <c r="C207" s="318">
        <v>1000</v>
      </c>
      <c r="D207" s="290" t="s">
        <v>1019</v>
      </c>
      <c r="E207" s="212"/>
    </row>
    <row r="208" spans="2:5">
      <c r="B208" s="288">
        <v>42797</v>
      </c>
      <c r="C208" s="318">
        <v>0.3</v>
      </c>
      <c r="D208" s="289" t="s">
        <v>1017</v>
      </c>
      <c r="E208" s="212"/>
    </row>
    <row r="209" spans="2:5">
      <c r="B209" s="288">
        <v>42797</v>
      </c>
      <c r="C209" s="318">
        <v>0.38</v>
      </c>
      <c r="D209" s="289" t="s">
        <v>1017</v>
      </c>
      <c r="E209" s="212"/>
    </row>
    <row r="210" spans="2:5">
      <c r="B210" s="288">
        <v>42797</v>
      </c>
      <c r="C210" s="318">
        <v>0.38</v>
      </c>
      <c r="D210" s="289" t="s">
        <v>1017</v>
      </c>
      <c r="E210" s="212"/>
    </row>
    <row r="211" spans="2:5">
      <c r="B211" s="288">
        <v>42797</v>
      </c>
      <c r="C211" s="318">
        <v>0.5</v>
      </c>
      <c r="D211" s="289" t="s">
        <v>1017</v>
      </c>
      <c r="E211" s="212"/>
    </row>
    <row r="212" spans="2:5">
      <c r="B212" s="288">
        <v>42797</v>
      </c>
      <c r="C212" s="318">
        <v>0.5</v>
      </c>
      <c r="D212" s="289" t="s">
        <v>1017</v>
      </c>
      <c r="E212" s="212"/>
    </row>
    <row r="213" spans="2:5">
      <c r="B213" s="288">
        <v>42797</v>
      </c>
      <c r="C213" s="318">
        <v>0.61</v>
      </c>
      <c r="D213" s="289" t="s">
        <v>1017</v>
      </c>
      <c r="E213" s="212"/>
    </row>
    <row r="214" spans="2:5">
      <c r="B214" s="288">
        <v>42797</v>
      </c>
      <c r="C214" s="318">
        <v>0.97</v>
      </c>
      <c r="D214" s="290" t="s">
        <v>1019</v>
      </c>
      <c r="E214" s="212"/>
    </row>
    <row r="215" spans="2:5">
      <c r="B215" s="288">
        <v>42797</v>
      </c>
      <c r="C215" s="318">
        <v>1</v>
      </c>
      <c r="D215" s="289" t="s">
        <v>1017</v>
      </c>
      <c r="E215" s="212"/>
    </row>
    <row r="216" spans="2:5">
      <c r="B216" s="288">
        <v>42797</v>
      </c>
      <c r="C216" s="318">
        <v>1</v>
      </c>
      <c r="D216" s="289" t="s">
        <v>1017</v>
      </c>
      <c r="E216" s="212"/>
    </row>
    <row r="217" spans="2:5">
      <c r="B217" s="288">
        <v>42797</v>
      </c>
      <c r="C217" s="318">
        <v>1</v>
      </c>
      <c r="D217" s="289" t="s">
        <v>1017</v>
      </c>
      <c r="E217" s="212"/>
    </row>
    <row r="218" spans="2:5">
      <c r="B218" s="288">
        <v>42797</v>
      </c>
      <c r="C218" s="318">
        <v>1.46</v>
      </c>
      <c r="D218" s="289" t="s">
        <v>1017</v>
      </c>
      <c r="E218" s="212"/>
    </row>
    <row r="219" spans="2:5">
      <c r="B219" s="288">
        <v>42797</v>
      </c>
      <c r="C219" s="318">
        <v>1.46</v>
      </c>
      <c r="D219" s="289" t="s">
        <v>1017</v>
      </c>
      <c r="E219" s="212"/>
    </row>
    <row r="220" spans="2:5">
      <c r="B220" s="288">
        <v>42797</v>
      </c>
      <c r="C220" s="318">
        <v>1.46</v>
      </c>
      <c r="D220" s="289" t="s">
        <v>1017</v>
      </c>
      <c r="E220" s="212"/>
    </row>
    <row r="221" spans="2:5">
      <c r="B221" s="288">
        <v>42797</v>
      </c>
      <c r="C221" s="318">
        <v>2</v>
      </c>
      <c r="D221" s="289" t="s">
        <v>1017</v>
      </c>
      <c r="E221" s="212"/>
    </row>
    <row r="222" spans="2:5">
      <c r="B222" s="288">
        <v>42797</v>
      </c>
      <c r="C222" s="318">
        <v>2.2999999999999998</v>
      </c>
      <c r="D222" s="289" t="s">
        <v>1017</v>
      </c>
      <c r="E222" s="212"/>
    </row>
    <row r="223" spans="2:5">
      <c r="B223" s="288">
        <v>42797</v>
      </c>
      <c r="C223" s="318">
        <v>3.5</v>
      </c>
      <c r="D223" s="289" t="s">
        <v>1017</v>
      </c>
      <c r="E223" s="212"/>
    </row>
    <row r="224" spans="2:5">
      <c r="B224" s="288">
        <v>42797</v>
      </c>
      <c r="C224" s="318">
        <v>4</v>
      </c>
      <c r="D224" s="289" t="s">
        <v>1017</v>
      </c>
    </row>
    <row r="225" spans="2:4">
      <c r="B225" s="288">
        <v>42797</v>
      </c>
      <c r="C225" s="318">
        <v>4</v>
      </c>
      <c r="D225" s="289" t="s">
        <v>1017</v>
      </c>
    </row>
    <row r="226" spans="2:4">
      <c r="B226" s="288">
        <v>42797</v>
      </c>
      <c r="C226" s="318">
        <v>4</v>
      </c>
      <c r="D226" s="289" t="s">
        <v>1017</v>
      </c>
    </row>
    <row r="227" spans="2:4">
      <c r="B227" s="288">
        <v>42797</v>
      </c>
      <c r="C227" s="318">
        <v>4.9000000000000004</v>
      </c>
      <c r="D227" s="289" t="s">
        <v>1017</v>
      </c>
    </row>
    <row r="228" spans="2:4">
      <c r="B228" s="288">
        <v>42797</v>
      </c>
      <c r="C228" s="318">
        <v>5</v>
      </c>
      <c r="D228" s="289" t="s">
        <v>1017</v>
      </c>
    </row>
    <row r="229" spans="2:4">
      <c r="B229" s="288">
        <v>42797</v>
      </c>
      <c r="C229" s="318">
        <v>6.39</v>
      </c>
      <c r="D229" s="289" t="s">
        <v>1017</v>
      </c>
    </row>
    <row r="230" spans="2:4">
      <c r="B230" s="288">
        <v>42797</v>
      </c>
      <c r="C230" s="318">
        <v>7</v>
      </c>
      <c r="D230" s="289" t="s">
        <v>1017</v>
      </c>
    </row>
    <row r="231" spans="2:4">
      <c r="B231" s="288">
        <v>42797</v>
      </c>
      <c r="C231" s="318">
        <v>7</v>
      </c>
      <c r="D231" s="289" t="s">
        <v>1017</v>
      </c>
    </row>
    <row r="232" spans="2:4">
      <c r="B232" s="288">
        <v>42797</v>
      </c>
      <c r="C232" s="318">
        <v>7</v>
      </c>
      <c r="D232" s="289" t="s">
        <v>1017</v>
      </c>
    </row>
    <row r="233" spans="2:4">
      <c r="B233" s="288">
        <v>42797</v>
      </c>
      <c r="C233" s="318">
        <v>7</v>
      </c>
      <c r="D233" s="289" t="s">
        <v>1017</v>
      </c>
    </row>
    <row r="234" spans="2:4">
      <c r="B234" s="288">
        <v>42797</v>
      </c>
      <c r="C234" s="318">
        <v>7</v>
      </c>
      <c r="D234" s="289" t="s">
        <v>1017</v>
      </c>
    </row>
    <row r="235" spans="2:4">
      <c r="B235" s="288">
        <v>42797</v>
      </c>
      <c r="C235" s="318">
        <v>7</v>
      </c>
      <c r="D235" s="289" t="s">
        <v>1017</v>
      </c>
    </row>
    <row r="236" spans="2:4">
      <c r="B236" s="288">
        <v>42797</v>
      </c>
      <c r="C236" s="318">
        <v>7</v>
      </c>
      <c r="D236" s="289" t="s">
        <v>1017</v>
      </c>
    </row>
    <row r="237" spans="2:4">
      <c r="B237" s="288">
        <v>42797</v>
      </c>
      <c r="C237" s="318">
        <v>7</v>
      </c>
      <c r="D237" s="289" t="s">
        <v>1017</v>
      </c>
    </row>
    <row r="238" spans="2:4">
      <c r="B238" s="288">
        <v>42797</v>
      </c>
      <c r="C238" s="318">
        <v>7</v>
      </c>
      <c r="D238" s="289" t="s">
        <v>1017</v>
      </c>
    </row>
    <row r="239" spans="2:4">
      <c r="B239" s="288">
        <v>42797</v>
      </c>
      <c r="C239" s="318">
        <v>8.68</v>
      </c>
      <c r="D239" s="289" t="s">
        <v>1017</v>
      </c>
    </row>
    <row r="240" spans="2:4">
      <c r="B240" s="288">
        <v>42797</v>
      </c>
      <c r="C240" s="318">
        <v>9.5</v>
      </c>
      <c r="D240" s="289" t="s">
        <v>1017</v>
      </c>
    </row>
    <row r="241" spans="2:4">
      <c r="B241" s="288">
        <v>42797</v>
      </c>
      <c r="C241" s="318">
        <v>10</v>
      </c>
      <c r="D241" s="289" t="s">
        <v>1017</v>
      </c>
    </row>
    <row r="242" spans="2:4">
      <c r="B242" s="288">
        <v>42797</v>
      </c>
      <c r="C242" s="318">
        <v>10</v>
      </c>
      <c r="D242" s="289" t="s">
        <v>1017</v>
      </c>
    </row>
    <row r="243" spans="2:4">
      <c r="B243" s="288">
        <v>42797</v>
      </c>
      <c r="C243" s="318">
        <v>10</v>
      </c>
      <c r="D243" s="289" t="s">
        <v>1017</v>
      </c>
    </row>
    <row r="244" spans="2:4">
      <c r="B244" s="288">
        <v>42797</v>
      </c>
      <c r="C244" s="318">
        <v>10</v>
      </c>
      <c r="D244" s="289" t="s">
        <v>1017</v>
      </c>
    </row>
    <row r="245" spans="2:4">
      <c r="B245" s="288">
        <v>42797</v>
      </c>
      <c r="C245" s="318">
        <v>10</v>
      </c>
      <c r="D245" s="289" t="s">
        <v>1017</v>
      </c>
    </row>
    <row r="246" spans="2:4">
      <c r="B246" s="288">
        <v>42797</v>
      </c>
      <c r="C246" s="318">
        <v>10</v>
      </c>
      <c r="D246" s="289" t="s">
        <v>1017</v>
      </c>
    </row>
    <row r="247" spans="2:4">
      <c r="B247" s="288">
        <v>42797</v>
      </c>
      <c r="C247" s="318">
        <v>10</v>
      </c>
      <c r="D247" s="289" t="s">
        <v>1017</v>
      </c>
    </row>
    <row r="248" spans="2:4">
      <c r="B248" s="288">
        <v>42797</v>
      </c>
      <c r="C248" s="318">
        <v>10</v>
      </c>
      <c r="D248" s="289" t="s">
        <v>1017</v>
      </c>
    </row>
    <row r="249" spans="2:4">
      <c r="B249" s="288">
        <v>42797</v>
      </c>
      <c r="C249" s="318">
        <v>10</v>
      </c>
      <c r="D249" s="289" t="s">
        <v>1017</v>
      </c>
    </row>
    <row r="250" spans="2:4">
      <c r="B250" s="288">
        <v>42797</v>
      </c>
      <c r="C250" s="318">
        <v>10</v>
      </c>
      <c r="D250" s="289" t="s">
        <v>1017</v>
      </c>
    </row>
    <row r="251" spans="2:4">
      <c r="B251" s="288">
        <v>42797</v>
      </c>
      <c r="C251" s="318">
        <v>11</v>
      </c>
      <c r="D251" s="289" t="s">
        <v>1017</v>
      </c>
    </row>
    <row r="252" spans="2:4">
      <c r="B252" s="288">
        <v>42797</v>
      </c>
      <c r="C252" s="318">
        <v>16.600000000000001</v>
      </c>
      <c r="D252" s="289" t="s">
        <v>1017</v>
      </c>
    </row>
    <row r="253" spans="2:4">
      <c r="B253" s="288">
        <v>42797</v>
      </c>
      <c r="C253" s="318">
        <v>18.399999999999999</v>
      </c>
      <c r="D253" s="289" t="s">
        <v>1017</v>
      </c>
    </row>
    <row r="254" spans="2:4">
      <c r="B254" s="288">
        <v>42797</v>
      </c>
      <c r="C254" s="318">
        <v>19.05</v>
      </c>
      <c r="D254" s="289" t="s">
        <v>1017</v>
      </c>
    </row>
    <row r="255" spans="2:4">
      <c r="B255" s="288">
        <v>42797</v>
      </c>
      <c r="C255" s="318">
        <v>20</v>
      </c>
      <c r="D255" s="289" t="s">
        <v>1017</v>
      </c>
    </row>
    <row r="256" spans="2:4">
      <c r="B256" s="288">
        <v>42797</v>
      </c>
      <c r="C256" s="318">
        <v>20</v>
      </c>
      <c r="D256" s="289" t="s">
        <v>1017</v>
      </c>
    </row>
    <row r="257" spans="2:4">
      <c r="B257" s="288">
        <v>42797</v>
      </c>
      <c r="C257" s="318">
        <v>20</v>
      </c>
      <c r="D257" s="289" t="s">
        <v>1017</v>
      </c>
    </row>
    <row r="258" spans="2:4">
      <c r="B258" s="288">
        <v>42797</v>
      </c>
      <c r="C258" s="318">
        <v>20</v>
      </c>
      <c r="D258" s="289" t="s">
        <v>1017</v>
      </c>
    </row>
    <row r="259" spans="2:4">
      <c r="B259" s="288">
        <v>42797</v>
      </c>
      <c r="C259" s="318">
        <v>20</v>
      </c>
      <c r="D259" s="289" t="s">
        <v>1017</v>
      </c>
    </row>
    <row r="260" spans="2:4">
      <c r="B260" s="288">
        <v>42797</v>
      </c>
      <c r="C260" s="318">
        <v>23</v>
      </c>
      <c r="D260" s="289" t="s">
        <v>1017</v>
      </c>
    </row>
    <row r="261" spans="2:4">
      <c r="B261" s="288">
        <v>42797</v>
      </c>
      <c r="C261" s="318">
        <v>25</v>
      </c>
      <c r="D261" s="289" t="s">
        <v>1017</v>
      </c>
    </row>
    <row r="262" spans="2:4">
      <c r="B262" s="288">
        <v>42797</v>
      </c>
      <c r="C262" s="318">
        <v>25</v>
      </c>
      <c r="D262" s="289" t="s">
        <v>1017</v>
      </c>
    </row>
    <row r="263" spans="2:4">
      <c r="B263" s="288">
        <v>42797</v>
      </c>
      <c r="C263" s="318">
        <v>25</v>
      </c>
      <c r="D263" s="289" t="s">
        <v>1017</v>
      </c>
    </row>
    <row r="264" spans="2:4">
      <c r="B264" s="288">
        <v>42797</v>
      </c>
      <c r="C264" s="318">
        <v>25</v>
      </c>
      <c r="D264" s="289" t="s">
        <v>1017</v>
      </c>
    </row>
    <row r="265" spans="2:4">
      <c r="B265" s="288">
        <v>42797</v>
      </c>
      <c r="C265" s="318">
        <v>30</v>
      </c>
      <c r="D265" s="289" t="s">
        <v>1017</v>
      </c>
    </row>
    <row r="266" spans="2:4">
      <c r="B266" s="288">
        <v>42797</v>
      </c>
      <c r="C266" s="318">
        <v>30</v>
      </c>
      <c r="D266" s="289" t="s">
        <v>1017</v>
      </c>
    </row>
    <row r="267" spans="2:4">
      <c r="B267" s="288">
        <v>42797</v>
      </c>
      <c r="C267" s="318">
        <v>30</v>
      </c>
      <c r="D267" s="289" t="s">
        <v>1017</v>
      </c>
    </row>
    <row r="268" spans="2:4">
      <c r="B268" s="288">
        <v>42797</v>
      </c>
      <c r="C268" s="318">
        <v>30</v>
      </c>
      <c r="D268" s="289" t="s">
        <v>1017</v>
      </c>
    </row>
    <row r="269" spans="2:4">
      <c r="B269" s="288">
        <v>42797</v>
      </c>
      <c r="C269" s="318">
        <v>38.67</v>
      </c>
      <c r="D269" s="289" t="s">
        <v>1017</v>
      </c>
    </row>
    <row r="270" spans="2:4">
      <c r="B270" s="288">
        <v>42797</v>
      </c>
      <c r="C270" s="318">
        <v>39.17</v>
      </c>
      <c r="D270" s="290" t="s">
        <v>1019</v>
      </c>
    </row>
    <row r="271" spans="2:4">
      <c r="B271" s="288">
        <v>42797</v>
      </c>
      <c r="C271" s="318">
        <v>40</v>
      </c>
      <c r="D271" s="289" t="s">
        <v>1017</v>
      </c>
    </row>
    <row r="272" spans="2:4">
      <c r="B272" s="288">
        <v>42797</v>
      </c>
      <c r="C272" s="318">
        <v>40</v>
      </c>
      <c r="D272" s="289" t="s">
        <v>1017</v>
      </c>
    </row>
    <row r="273" spans="2:4">
      <c r="B273" s="288">
        <v>42797</v>
      </c>
      <c r="C273" s="318">
        <v>41.5</v>
      </c>
      <c r="D273" s="289" t="s">
        <v>1017</v>
      </c>
    </row>
    <row r="274" spans="2:4">
      <c r="B274" s="288">
        <v>42797</v>
      </c>
      <c r="C274" s="318">
        <v>41.5</v>
      </c>
      <c r="D274" s="289" t="s">
        <v>1017</v>
      </c>
    </row>
    <row r="275" spans="2:4">
      <c r="B275" s="288">
        <v>42797</v>
      </c>
      <c r="C275" s="318">
        <v>42.5</v>
      </c>
      <c r="D275" s="289" t="s">
        <v>1017</v>
      </c>
    </row>
    <row r="276" spans="2:4">
      <c r="B276" s="288">
        <v>42797</v>
      </c>
      <c r="C276" s="318">
        <v>42.5</v>
      </c>
      <c r="D276" s="289" t="s">
        <v>1017</v>
      </c>
    </row>
    <row r="277" spans="2:4">
      <c r="B277" s="288">
        <v>42797</v>
      </c>
      <c r="C277" s="318">
        <v>44</v>
      </c>
      <c r="D277" s="289" t="s">
        <v>1017</v>
      </c>
    </row>
    <row r="278" spans="2:4">
      <c r="B278" s="288">
        <v>42797</v>
      </c>
      <c r="C278" s="318">
        <v>47</v>
      </c>
      <c r="D278" s="289" t="s">
        <v>1017</v>
      </c>
    </row>
    <row r="279" spans="2:4">
      <c r="B279" s="288">
        <v>42797</v>
      </c>
      <c r="C279" s="318">
        <v>50</v>
      </c>
      <c r="D279" s="289" t="s">
        <v>1017</v>
      </c>
    </row>
    <row r="280" spans="2:4">
      <c r="B280" s="288">
        <v>42797</v>
      </c>
      <c r="C280" s="318">
        <v>60</v>
      </c>
      <c r="D280" s="289" t="s">
        <v>1017</v>
      </c>
    </row>
    <row r="281" spans="2:4">
      <c r="B281" s="288">
        <v>42797</v>
      </c>
      <c r="C281" s="318">
        <v>60</v>
      </c>
      <c r="D281" s="289" t="s">
        <v>1017</v>
      </c>
    </row>
    <row r="282" spans="2:4">
      <c r="B282" s="288">
        <v>42797</v>
      </c>
      <c r="C282" s="318">
        <v>70</v>
      </c>
      <c r="D282" s="289" t="s">
        <v>1017</v>
      </c>
    </row>
    <row r="283" spans="2:4">
      <c r="B283" s="288">
        <v>42797</v>
      </c>
      <c r="C283" s="318">
        <v>80</v>
      </c>
      <c r="D283" s="289" t="s">
        <v>1017</v>
      </c>
    </row>
    <row r="284" spans="2:4">
      <c r="B284" s="288">
        <v>42797</v>
      </c>
      <c r="C284" s="318">
        <v>80</v>
      </c>
      <c r="D284" s="289" t="s">
        <v>1017</v>
      </c>
    </row>
    <row r="285" spans="2:4">
      <c r="B285" s="288">
        <v>42797</v>
      </c>
      <c r="C285" s="318">
        <v>80</v>
      </c>
      <c r="D285" s="289" t="s">
        <v>1017</v>
      </c>
    </row>
    <row r="286" spans="2:4">
      <c r="B286" s="288">
        <v>42797</v>
      </c>
      <c r="C286" s="318">
        <v>80</v>
      </c>
      <c r="D286" s="289" t="s">
        <v>1017</v>
      </c>
    </row>
    <row r="287" spans="2:4">
      <c r="B287" s="288">
        <v>42797</v>
      </c>
      <c r="C287" s="318">
        <v>80</v>
      </c>
      <c r="D287" s="289" t="s">
        <v>1017</v>
      </c>
    </row>
    <row r="288" spans="2:4">
      <c r="B288" s="288">
        <v>42797</v>
      </c>
      <c r="C288" s="318">
        <v>80</v>
      </c>
      <c r="D288" s="289" t="s">
        <v>1017</v>
      </c>
    </row>
    <row r="289" spans="2:4">
      <c r="B289" s="288">
        <v>42797</v>
      </c>
      <c r="C289" s="318">
        <v>80</v>
      </c>
      <c r="D289" s="289" t="s">
        <v>1017</v>
      </c>
    </row>
    <row r="290" spans="2:4">
      <c r="B290" s="288">
        <v>42797</v>
      </c>
      <c r="C290" s="318">
        <v>80</v>
      </c>
      <c r="D290" s="289" t="s">
        <v>1017</v>
      </c>
    </row>
    <row r="291" spans="2:4">
      <c r="B291" s="288">
        <v>42797</v>
      </c>
      <c r="C291" s="318">
        <v>80</v>
      </c>
      <c r="D291" s="289" t="s">
        <v>1017</v>
      </c>
    </row>
    <row r="292" spans="2:4">
      <c r="B292" s="288">
        <v>42797</v>
      </c>
      <c r="C292" s="318">
        <v>80</v>
      </c>
      <c r="D292" s="289" t="s">
        <v>1017</v>
      </c>
    </row>
    <row r="293" spans="2:4">
      <c r="B293" s="288">
        <v>42797</v>
      </c>
      <c r="C293" s="318">
        <v>90</v>
      </c>
      <c r="D293" s="289" t="s">
        <v>1017</v>
      </c>
    </row>
    <row r="294" spans="2:4">
      <c r="B294" s="288">
        <v>42797</v>
      </c>
      <c r="C294" s="318">
        <v>100</v>
      </c>
      <c r="D294" s="289" t="s">
        <v>1017</v>
      </c>
    </row>
    <row r="295" spans="2:4">
      <c r="B295" s="288">
        <v>42797</v>
      </c>
      <c r="C295" s="318">
        <v>130</v>
      </c>
      <c r="D295" s="289" t="s">
        <v>1017</v>
      </c>
    </row>
    <row r="296" spans="2:4">
      <c r="B296" s="288">
        <v>42797</v>
      </c>
      <c r="C296" s="318">
        <v>679</v>
      </c>
      <c r="D296" s="290" t="s">
        <v>1019</v>
      </c>
    </row>
    <row r="297" spans="2:4">
      <c r="B297" s="288">
        <v>42800</v>
      </c>
      <c r="C297" s="318">
        <v>0.08</v>
      </c>
      <c r="D297" s="289" t="s">
        <v>1017</v>
      </c>
    </row>
    <row r="298" spans="2:4">
      <c r="B298" s="288">
        <v>42800</v>
      </c>
      <c r="C298" s="318">
        <v>0.1</v>
      </c>
      <c r="D298" s="289" t="s">
        <v>1017</v>
      </c>
    </row>
    <row r="299" spans="2:4">
      <c r="B299" s="288">
        <v>42800</v>
      </c>
      <c r="C299" s="318">
        <v>0.11</v>
      </c>
      <c r="D299" s="289" t="s">
        <v>1017</v>
      </c>
    </row>
    <row r="300" spans="2:4">
      <c r="B300" s="288">
        <v>42800</v>
      </c>
      <c r="C300" s="318">
        <v>0.14000000000000001</v>
      </c>
      <c r="D300" s="289" t="s">
        <v>1017</v>
      </c>
    </row>
    <row r="301" spans="2:4">
      <c r="B301" s="288">
        <v>42800</v>
      </c>
      <c r="C301" s="318">
        <v>0.16</v>
      </c>
      <c r="D301" s="289" t="s">
        <v>1017</v>
      </c>
    </row>
    <row r="302" spans="2:4">
      <c r="B302" s="288">
        <v>42800</v>
      </c>
      <c r="C302" s="318">
        <v>0.34</v>
      </c>
      <c r="D302" s="289" t="s">
        <v>1017</v>
      </c>
    </row>
    <row r="303" spans="2:4">
      <c r="B303" s="288">
        <v>42800</v>
      </c>
      <c r="C303" s="318">
        <v>0.53</v>
      </c>
      <c r="D303" s="289" t="s">
        <v>1017</v>
      </c>
    </row>
    <row r="304" spans="2:4">
      <c r="B304" s="288">
        <v>42800</v>
      </c>
      <c r="C304" s="318">
        <v>0.8</v>
      </c>
      <c r="D304" s="289" t="s">
        <v>1017</v>
      </c>
    </row>
    <row r="305" spans="2:4">
      <c r="B305" s="288">
        <v>42800</v>
      </c>
      <c r="C305" s="318">
        <v>0.84</v>
      </c>
      <c r="D305" s="289" t="s">
        <v>1017</v>
      </c>
    </row>
    <row r="306" spans="2:4">
      <c r="B306" s="288">
        <v>42800</v>
      </c>
      <c r="C306" s="318">
        <v>1</v>
      </c>
      <c r="D306" s="289" t="s">
        <v>1017</v>
      </c>
    </row>
    <row r="307" spans="2:4">
      <c r="B307" s="288">
        <v>42800</v>
      </c>
      <c r="C307" s="318">
        <v>1.04</v>
      </c>
      <c r="D307" s="289" t="s">
        <v>1017</v>
      </c>
    </row>
    <row r="308" spans="2:4">
      <c r="B308" s="288">
        <v>42800</v>
      </c>
      <c r="C308" s="318">
        <v>1.18</v>
      </c>
      <c r="D308" s="289" t="s">
        <v>1017</v>
      </c>
    </row>
    <row r="309" spans="2:4">
      <c r="B309" s="288">
        <v>42800</v>
      </c>
      <c r="C309" s="318">
        <v>1.25</v>
      </c>
      <c r="D309" s="289" t="s">
        <v>1017</v>
      </c>
    </row>
    <row r="310" spans="2:4">
      <c r="B310" s="288">
        <v>42800</v>
      </c>
      <c r="C310" s="318">
        <v>1.25</v>
      </c>
      <c r="D310" s="289" t="s">
        <v>1017</v>
      </c>
    </row>
    <row r="311" spans="2:4">
      <c r="B311" s="288">
        <v>42800</v>
      </c>
      <c r="C311" s="318">
        <v>1.5</v>
      </c>
      <c r="D311" s="289" t="s">
        <v>1017</v>
      </c>
    </row>
    <row r="312" spans="2:4">
      <c r="B312" s="288">
        <v>42800</v>
      </c>
      <c r="C312" s="318">
        <v>1.6</v>
      </c>
      <c r="D312" s="289" t="s">
        <v>1017</v>
      </c>
    </row>
    <row r="313" spans="2:4">
      <c r="B313" s="288">
        <v>42800</v>
      </c>
      <c r="C313" s="318">
        <v>1.6</v>
      </c>
      <c r="D313" s="289" t="s">
        <v>1017</v>
      </c>
    </row>
    <row r="314" spans="2:4">
      <c r="B314" s="288">
        <v>42800</v>
      </c>
      <c r="C314" s="318">
        <v>1.6</v>
      </c>
      <c r="D314" s="289" t="s">
        <v>1017</v>
      </c>
    </row>
    <row r="315" spans="2:4">
      <c r="B315" s="288">
        <v>42800</v>
      </c>
      <c r="C315" s="318">
        <v>2.48</v>
      </c>
      <c r="D315" s="289" t="s">
        <v>1017</v>
      </c>
    </row>
    <row r="316" spans="2:4">
      <c r="B316" s="288">
        <v>42800</v>
      </c>
      <c r="C316" s="318">
        <v>2.72</v>
      </c>
      <c r="D316" s="289" t="s">
        <v>1017</v>
      </c>
    </row>
    <row r="317" spans="2:4">
      <c r="B317" s="288">
        <v>42800</v>
      </c>
      <c r="C317" s="318">
        <v>2.97</v>
      </c>
      <c r="D317" s="289" t="s">
        <v>1017</v>
      </c>
    </row>
    <row r="318" spans="2:4">
      <c r="B318" s="288">
        <v>42800</v>
      </c>
      <c r="C318" s="318">
        <v>3</v>
      </c>
      <c r="D318" s="289" t="s">
        <v>1017</v>
      </c>
    </row>
    <row r="319" spans="2:4">
      <c r="B319" s="288">
        <v>42800</v>
      </c>
      <c r="C319" s="318">
        <v>3.91</v>
      </c>
      <c r="D319" s="289" t="s">
        <v>1017</v>
      </c>
    </row>
    <row r="320" spans="2:4">
      <c r="B320" s="288">
        <v>42800</v>
      </c>
      <c r="C320" s="318">
        <v>4</v>
      </c>
      <c r="D320" s="289" t="s">
        <v>1017</v>
      </c>
    </row>
    <row r="321" spans="2:4">
      <c r="B321" s="288">
        <v>42800</v>
      </c>
      <c r="C321" s="318">
        <v>4</v>
      </c>
      <c r="D321" s="289" t="s">
        <v>1017</v>
      </c>
    </row>
    <row r="322" spans="2:4">
      <c r="B322" s="288">
        <v>42800</v>
      </c>
      <c r="C322" s="318">
        <v>4.3</v>
      </c>
      <c r="D322" s="289" t="s">
        <v>1017</v>
      </c>
    </row>
    <row r="323" spans="2:4">
      <c r="B323" s="288">
        <v>42800</v>
      </c>
      <c r="C323" s="318">
        <v>4.3899999999999997</v>
      </c>
      <c r="D323" s="289" t="s">
        <v>1017</v>
      </c>
    </row>
    <row r="324" spans="2:4">
      <c r="B324" s="288">
        <v>42800</v>
      </c>
      <c r="C324" s="318">
        <v>4.4400000000000004</v>
      </c>
      <c r="D324" s="289" t="s">
        <v>1017</v>
      </c>
    </row>
    <row r="325" spans="2:4">
      <c r="B325" s="288">
        <v>42800</v>
      </c>
      <c r="C325" s="318">
        <v>4.4800000000000004</v>
      </c>
      <c r="D325" s="289" t="s">
        <v>1017</v>
      </c>
    </row>
    <row r="326" spans="2:4">
      <c r="B326" s="288">
        <v>42800</v>
      </c>
      <c r="C326" s="318">
        <v>4.4800000000000004</v>
      </c>
      <c r="D326" s="289" t="s">
        <v>1017</v>
      </c>
    </row>
    <row r="327" spans="2:4">
      <c r="B327" s="288">
        <v>42800</v>
      </c>
      <c r="C327" s="318">
        <v>4.4800000000000004</v>
      </c>
      <c r="D327" s="289" t="s">
        <v>1017</v>
      </c>
    </row>
    <row r="328" spans="2:4">
      <c r="B328" s="288">
        <v>42800</v>
      </c>
      <c r="C328" s="318">
        <v>5</v>
      </c>
      <c r="D328" s="289" t="s">
        <v>1017</v>
      </c>
    </row>
    <row r="329" spans="2:4">
      <c r="B329" s="288">
        <v>42800</v>
      </c>
      <c r="C329" s="318">
        <v>5</v>
      </c>
      <c r="D329" s="289" t="s">
        <v>1017</v>
      </c>
    </row>
    <row r="330" spans="2:4">
      <c r="B330" s="288">
        <v>42800</v>
      </c>
      <c r="C330" s="318">
        <v>5</v>
      </c>
      <c r="D330" s="289" t="s">
        <v>1017</v>
      </c>
    </row>
    <row r="331" spans="2:4">
      <c r="B331" s="288">
        <v>42800</v>
      </c>
      <c r="C331" s="318">
        <v>5</v>
      </c>
      <c r="D331" s="289" t="s">
        <v>1017</v>
      </c>
    </row>
    <row r="332" spans="2:4">
      <c r="B332" s="288">
        <v>42800</v>
      </c>
      <c r="C332" s="318">
        <v>5</v>
      </c>
      <c r="D332" s="289" t="s">
        <v>1017</v>
      </c>
    </row>
    <row r="333" spans="2:4">
      <c r="B333" s="288">
        <v>42800</v>
      </c>
      <c r="C333" s="318">
        <v>5.57</v>
      </c>
      <c r="D333" s="289" t="s">
        <v>1017</v>
      </c>
    </row>
    <row r="334" spans="2:4">
      <c r="B334" s="288">
        <v>42800</v>
      </c>
      <c r="C334" s="318">
        <v>5.86</v>
      </c>
      <c r="D334" s="289" t="s">
        <v>1017</v>
      </c>
    </row>
    <row r="335" spans="2:4">
      <c r="B335" s="288">
        <v>42800</v>
      </c>
      <c r="C335" s="318">
        <v>7</v>
      </c>
      <c r="D335" s="289" t="s">
        <v>1017</v>
      </c>
    </row>
    <row r="336" spans="2:4">
      <c r="B336" s="288">
        <v>42800</v>
      </c>
      <c r="C336" s="318">
        <v>7</v>
      </c>
      <c r="D336" s="289" t="s">
        <v>1017</v>
      </c>
    </row>
    <row r="337" spans="2:4">
      <c r="B337" s="288">
        <v>42800</v>
      </c>
      <c r="C337" s="318">
        <v>7</v>
      </c>
      <c r="D337" s="289" t="s">
        <v>1017</v>
      </c>
    </row>
    <row r="338" spans="2:4">
      <c r="B338" s="288">
        <v>42800</v>
      </c>
      <c r="C338" s="318">
        <v>7</v>
      </c>
      <c r="D338" s="289" t="s">
        <v>1017</v>
      </c>
    </row>
    <row r="339" spans="2:4">
      <c r="B339" s="288">
        <v>42800</v>
      </c>
      <c r="C339" s="318">
        <v>7</v>
      </c>
      <c r="D339" s="289" t="s">
        <v>1017</v>
      </c>
    </row>
    <row r="340" spans="2:4">
      <c r="B340" s="288">
        <v>42800</v>
      </c>
      <c r="C340" s="318">
        <v>7</v>
      </c>
      <c r="D340" s="289" t="s">
        <v>1017</v>
      </c>
    </row>
    <row r="341" spans="2:4">
      <c r="B341" s="288">
        <v>42800</v>
      </c>
      <c r="C341" s="318">
        <v>8</v>
      </c>
      <c r="D341" s="289" t="s">
        <v>1017</v>
      </c>
    </row>
    <row r="342" spans="2:4">
      <c r="B342" s="288">
        <v>42800</v>
      </c>
      <c r="C342" s="318">
        <v>9.5</v>
      </c>
      <c r="D342" s="289" t="s">
        <v>1017</v>
      </c>
    </row>
    <row r="343" spans="2:4">
      <c r="B343" s="288">
        <v>42800</v>
      </c>
      <c r="C343" s="318">
        <v>9.6999999999999993</v>
      </c>
      <c r="D343" s="290" t="s">
        <v>1019</v>
      </c>
    </row>
    <row r="344" spans="2:4">
      <c r="B344" s="288">
        <v>42800</v>
      </c>
      <c r="C344" s="318">
        <v>10</v>
      </c>
      <c r="D344" s="289" t="s">
        <v>1017</v>
      </c>
    </row>
    <row r="345" spans="2:4">
      <c r="B345" s="288">
        <v>42800</v>
      </c>
      <c r="C345" s="318">
        <v>10</v>
      </c>
      <c r="D345" s="289" t="s">
        <v>1017</v>
      </c>
    </row>
    <row r="346" spans="2:4">
      <c r="B346" s="288">
        <v>42800</v>
      </c>
      <c r="C346" s="318">
        <v>10</v>
      </c>
      <c r="D346" s="289" t="s">
        <v>1017</v>
      </c>
    </row>
    <row r="347" spans="2:4">
      <c r="B347" s="288">
        <v>42800</v>
      </c>
      <c r="C347" s="318">
        <v>10</v>
      </c>
      <c r="D347" s="289" t="s">
        <v>1017</v>
      </c>
    </row>
    <row r="348" spans="2:4">
      <c r="B348" s="288">
        <v>42800</v>
      </c>
      <c r="C348" s="318">
        <v>10</v>
      </c>
      <c r="D348" s="289" t="s">
        <v>1017</v>
      </c>
    </row>
    <row r="349" spans="2:4">
      <c r="B349" s="288">
        <v>42800</v>
      </c>
      <c r="C349" s="318">
        <v>10</v>
      </c>
      <c r="D349" s="289" t="s">
        <v>1017</v>
      </c>
    </row>
    <row r="350" spans="2:4">
      <c r="B350" s="288">
        <v>42800</v>
      </c>
      <c r="C350" s="318">
        <v>11</v>
      </c>
      <c r="D350" s="289" t="s">
        <v>1017</v>
      </c>
    </row>
    <row r="351" spans="2:4">
      <c r="B351" s="288">
        <v>42800</v>
      </c>
      <c r="C351" s="318">
        <v>11.36</v>
      </c>
      <c r="D351" s="289" t="s">
        <v>1017</v>
      </c>
    </row>
    <row r="352" spans="2:4">
      <c r="B352" s="288">
        <v>42800</v>
      </c>
      <c r="C352" s="318">
        <v>11.5</v>
      </c>
      <c r="D352" s="289" t="s">
        <v>1017</v>
      </c>
    </row>
    <row r="353" spans="2:4">
      <c r="B353" s="288">
        <v>42800</v>
      </c>
      <c r="C353" s="318">
        <v>11.89</v>
      </c>
      <c r="D353" s="289" t="s">
        <v>1017</v>
      </c>
    </row>
    <row r="354" spans="2:4">
      <c r="B354" s="288">
        <v>42800</v>
      </c>
      <c r="C354" s="318">
        <v>12</v>
      </c>
      <c r="D354" s="289" t="s">
        <v>1017</v>
      </c>
    </row>
    <row r="355" spans="2:4">
      <c r="B355" s="288">
        <v>42800</v>
      </c>
      <c r="C355" s="318">
        <v>12</v>
      </c>
      <c r="D355" s="289" t="s">
        <v>1017</v>
      </c>
    </row>
    <row r="356" spans="2:4">
      <c r="B356" s="288">
        <v>42800</v>
      </c>
      <c r="C356" s="318">
        <v>12</v>
      </c>
      <c r="D356" s="289" t="s">
        <v>1017</v>
      </c>
    </row>
    <row r="357" spans="2:4">
      <c r="B357" s="288">
        <v>42800</v>
      </c>
      <c r="C357" s="318">
        <v>12</v>
      </c>
      <c r="D357" s="289" t="s">
        <v>1017</v>
      </c>
    </row>
    <row r="358" spans="2:4">
      <c r="B358" s="288">
        <v>42800</v>
      </c>
      <c r="C358" s="318">
        <v>12</v>
      </c>
      <c r="D358" s="289" t="s">
        <v>1017</v>
      </c>
    </row>
    <row r="359" spans="2:4">
      <c r="B359" s="288">
        <v>42800</v>
      </c>
      <c r="C359" s="318">
        <v>12</v>
      </c>
      <c r="D359" s="289" t="s">
        <v>1017</v>
      </c>
    </row>
    <row r="360" spans="2:4">
      <c r="B360" s="288">
        <v>42800</v>
      </c>
      <c r="C360" s="318">
        <v>12</v>
      </c>
      <c r="D360" s="289" t="s">
        <v>1017</v>
      </c>
    </row>
    <row r="361" spans="2:4">
      <c r="B361" s="288">
        <v>42800</v>
      </c>
      <c r="C361" s="318">
        <v>12</v>
      </c>
      <c r="D361" s="289" t="s">
        <v>1017</v>
      </c>
    </row>
    <row r="362" spans="2:4">
      <c r="B362" s="288">
        <v>42800</v>
      </c>
      <c r="C362" s="318">
        <v>12</v>
      </c>
      <c r="D362" s="289" t="s">
        <v>1017</v>
      </c>
    </row>
    <row r="363" spans="2:4">
      <c r="B363" s="288">
        <v>42800</v>
      </c>
      <c r="C363" s="318">
        <v>13.12</v>
      </c>
      <c r="D363" s="289" t="s">
        <v>1017</v>
      </c>
    </row>
    <row r="364" spans="2:4">
      <c r="B364" s="288">
        <v>42800</v>
      </c>
      <c r="C364" s="318">
        <v>14</v>
      </c>
      <c r="D364" s="289" t="s">
        <v>1017</v>
      </c>
    </row>
    <row r="365" spans="2:4">
      <c r="B365" s="288">
        <v>42800</v>
      </c>
      <c r="C365" s="318">
        <v>15.2</v>
      </c>
      <c r="D365" s="289" t="s">
        <v>1017</v>
      </c>
    </row>
    <row r="366" spans="2:4">
      <c r="B366" s="288">
        <v>42800</v>
      </c>
      <c r="C366" s="318">
        <v>17</v>
      </c>
      <c r="D366" s="289" t="s">
        <v>1017</v>
      </c>
    </row>
    <row r="367" spans="2:4">
      <c r="B367" s="288">
        <v>42800</v>
      </c>
      <c r="C367" s="318">
        <v>17.22</v>
      </c>
      <c r="D367" s="289" t="s">
        <v>1017</v>
      </c>
    </row>
    <row r="368" spans="2:4">
      <c r="B368" s="288">
        <v>42800</v>
      </c>
      <c r="C368" s="318">
        <v>18</v>
      </c>
      <c r="D368" s="289" t="s">
        <v>1017</v>
      </c>
    </row>
    <row r="369" spans="2:4">
      <c r="B369" s="288">
        <v>42800</v>
      </c>
      <c r="C369" s="318">
        <v>18</v>
      </c>
      <c r="D369" s="289" t="s">
        <v>1017</v>
      </c>
    </row>
    <row r="370" spans="2:4">
      <c r="B370" s="288">
        <v>42800</v>
      </c>
      <c r="C370" s="318">
        <v>18.149999999999999</v>
      </c>
      <c r="D370" s="289" t="s">
        <v>1017</v>
      </c>
    </row>
    <row r="371" spans="2:4">
      <c r="B371" s="288">
        <v>42800</v>
      </c>
      <c r="C371" s="318">
        <v>18.399999999999999</v>
      </c>
      <c r="D371" s="289" t="s">
        <v>1017</v>
      </c>
    </row>
    <row r="372" spans="2:4">
      <c r="B372" s="288">
        <v>42800</v>
      </c>
      <c r="C372" s="318">
        <v>18.989999999999998</v>
      </c>
      <c r="D372" s="289" t="s">
        <v>1017</v>
      </c>
    </row>
    <row r="373" spans="2:4">
      <c r="B373" s="288">
        <v>42800</v>
      </c>
      <c r="C373" s="318">
        <v>19.88</v>
      </c>
      <c r="D373" s="290" t="s">
        <v>1019</v>
      </c>
    </row>
    <row r="374" spans="2:4">
      <c r="B374" s="288">
        <v>42800</v>
      </c>
      <c r="C374" s="318">
        <v>20</v>
      </c>
      <c r="D374" s="289" t="s">
        <v>1017</v>
      </c>
    </row>
    <row r="375" spans="2:4">
      <c r="B375" s="288">
        <v>42800</v>
      </c>
      <c r="C375" s="318">
        <v>20</v>
      </c>
      <c r="D375" s="289" t="s">
        <v>1017</v>
      </c>
    </row>
    <row r="376" spans="2:4">
      <c r="B376" s="288">
        <v>42800</v>
      </c>
      <c r="C376" s="318">
        <v>20</v>
      </c>
      <c r="D376" s="289" t="s">
        <v>1017</v>
      </c>
    </row>
    <row r="377" spans="2:4">
      <c r="B377" s="288">
        <v>42800</v>
      </c>
      <c r="C377" s="318">
        <v>20</v>
      </c>
      <c r="D377" s="289" t="s">
        <v>1017</v>
      </c>
    </row>
    <row r="378" spans="2:4">
      <c r="B378" s="288">
        <v>42800</v>
      </c>
      <c r="C378" s="318">
        <v>20</v>
      </c>
      <c r="D378" s="289" t="s">
        <v>1017</v>
      </c>
    </row>
    <row r="379" spans="2:4">
      <c r="B379" s="288">
        <v>42800</v>
      </c>
      <c r="C379" s="318">
        <v>20</v>
      </c>
      <c r="D379" s="289" t="s">
        <v>1017</v>
      </c>
    </row>
    <row r="380" spans="2:4">
      <c r="B380" s="288">
        <v>42800</v>
      </c>
      <c r="C380" s="318">
        <v>20</v>
      </c>
      <c r="D380" s="289" t="s">
        <v>1017</v>
      </c>
    </row>
    <row r="381" spans="2:4">
      <c r="B381" s="288">
        <v>42800</v>
      </c>
      <c r="C381" s="318">
        <v>20</v>
      </c>
      <c r="D381" s="289" t="s">
        <v>1017</v>
      </c>
    </row>
    <row r="382" spans="2:4">
      <c r="B382" s="288">
        <v>42800</v>
      </c>
      <c r="C382" s="318">
        <v>20</v>
      </c>
      <c r="D382" s="289" t="s">
        <v>1017</v>
      </c>
    </row>
    <row r="383" spans="2:4">
      <c r="B383" s="288">
        <v>42800</v>
      </c>
      <c r="C383" s="318">
        <v>20</v>
      </c>
      <c r="D383" s="289" t="s">
        <v>1017</v>
      </c>
    </row>
    <row r="384" spans="2:4">
      <c r="B384" s="288">
        <v>42800</v>
      </c>
      <c r="C384" s="318">
        <v>20</v>
      </c>
      <c r="D384" s="289" t="s">
        <v>1017</v>
      </c>
    </row>
    <row r="385" spans="2:4">
      <c r="B385" s="288">
        <v>42800</v>
      </c>
      <c r="C385" s="318">
        <v>20</v>
      </c>
      <c r="D385" s="289" t="s">
        <v>1017</v>
      </c>
    </row>
    <row r="386" spans="2:4">
      <c r="B386" s="288">
        <v>42800</v>
      </c>
      <c r="C386" s="318">
        <v>21</v>
      </c>
      <c r="D386" s="289" t="s">
        <v>1017</v>
      </c>
    </row>
    <row r="387" spans="2:4">
      <c r="B387" s="288">
        <v>42800</v>
      </c>
      <c r="C387" s="318">
        <v>25</v>
      </c>
      <c r="D387" s="289" t="s">
        <v>1017</v>
      </c>
    </row>
    <row r="388" spans="2:4">
      <c r="B388" s="288">
        <v>42800</v>
      </c>
      <c r="C388" s="318">
        <v>25</v>
      </c>
      <c r="D388" s="289" t="s">
        <v>1017</v>
      </c>
    </row>
    <row r="389" spans="2:4">
      <c r="B389" s="288">
        <v>42800</v>
      </c>
      <c r="C389" s="318">
        <v>25</v>
      </c>
      <c r="D389" s="289" t="s">
        <v>1017</v>
      </c>
    </row>
    <row r="390" spans="2:4">
      <c r="B390" s="288">
        <v>42800</v>
      </c>
      <c r="C390" s="318">
        <v>25</v>
      </c>
      <c r="D390" s="289" t="s">
        <v>1017</v>
      </c>
    </row>
    <row r="391" spans="2:4">
      <c r="B391" s="288">
        <v>42800</v>
      </c>
      <c r="C391" s="318">
        <v>25.5</v>
      </c>
      <c r="D391" s="289" t="s">
        <v>1017</v>
      </c>
    </row>
    <row r="392" spans="2:4">
      <c r="B392" s="288">
        <v>42800</v>
      </c>
      <c r="C392" s="318">
        <v>27</v>
      </c>
      <c r="D392" s="289" t="s">
        <v>1017</v>
      </c>
    </row>
    <row r="393" spans="2:4">
      <c r="B393" s="288">
        <v>42800</v>
      </c>
      <c r="C393" s="318">
        <v>27</v>
      </c>
      <c r="D393" s="289" t="s">
        <v>1017</v>
      </c>
    </row>
    <row r="394" spans="2:4">
      <c r="B394" s="288">
        <v>42800</v>
      </c>
      <c r="C394" s="318">
        <v>28.24</v>
      </c>
      <c r="D394" s="289" t="s">
        <v>1017</v>
      </c>
    </row>
    <row r="395" spans="2:4">
      <c r="B395" s="288">
        <v>42800</v>
      </c>
      <c r="C395" s="318">
        <v>30</v>
      </c>
      <c r="D395" s="289" t="s">
        <v>1017</v>
      </c>
    </row>
    <row r="396" spans="2:4">
      <c r="B396" s="288">
        <v>42800</v>
      </c>
      <c r="C396" s="318">
        <v>30</v>
      </c>
      <c r="D396" s="289" t="s">
        <v>1017</v>
      </c>
    </row>
    <row r="397" spans="2:4">
      <c r="B397" s="288">
        <v>42800</v>
      </c>
      <c r="C397" s="318">
        <v>30</v>
      </c>
      <c r="D397" s="289" t="s">
        <v>1017</v>
      </c>
    </row>
    <row r="398" spans="2:4">
      <c r="B398" s="288">
        <v>42800</v>
      </c>
      <c r="C398" s="318">
        <v>30</v>
      </c>
      <c r="D398" s="289" t="s">
        <v>1017</v>
      </c>
    </row>
    <row r="399" spans="2:4">
      <c r="B399" s="288">
        <v>42800</v>
      </c>
      <c r="C399" s="318">
        <v>30</v>
      </c>
      <c r="D399" s="289" t="s">
        <v>1017</v>
      </c>
    </row>
    <row r="400" spans="2:4">
      <c r="B400" s="288">
        <v>42800</v>
      </c>
      <c r="C400" s="318">
        <v>30</v>
      </c>
      <c r="D400" s="289" t="s">
        <v>1017</v>
      </c>
    </row>
    <row r="401" spans="2:4">
      <c r="B401" s="288">
        <v>42800</v>
      </c>
      <c r="C401" s="318">
        <v>30</v>
      </c>
      <c r="D401" s="289" t="s">
        <v>1017</v>
      </c>
    </row>
    <row r="402" spans="2:4">
      <c r="B402" s="288">
        <v>42800</v>
      </c>
      <c r="C402" s="318">
        <v>30</v>
      </c>
      <c r="D402" s="289" t="s">
        <v>1017</v>
      </c>
    </row>
    <row r="403" spans="2:4">
      <c r="B403" s="288">
        <v>42800</v>
      </c>
      <c r="C403" s="318">
        <v>30</v>
      </c>
      <c r="D403" s="289" t="s">
        <v>1017</v>
      </c>
    </row>
    <row r="404" spans="2:4">
      <c r="B404" s="288">
        <v>42800</v>
      </c>
      <c r="C404" s="318">
        <v>32.01</v>
      </c>
      <c r="D404" s="290" t="s">
        <v>1019</v>
      </c>
    </row>
    <row r="405" spans="2:4">
      <c r="B405" s="288">
        <v>42800</v>
      </c>
      <c r="C405" s="318">
        <v>40</v>
      </c>
      <c r="D405" s="289" t="s">
        <v>1017</v>
      </c>
    </row>
    <row r="406" spans="2:4">
      <c r="B406" s="288">
        <v>42800</v>
      </c>
      <c r="C406" s="318">
        <v>44.85</v>
      </c>
      <c r="D406" s="289" t="s">
        <v>1017</v>
      </c>
    </row>
    <row r="407" spans="2:4">
      <c r="B407" s="288">
        <v>42800</v>
      </c>
      <c r="C407" s="318">
        <v>45</v>
      </c>
      <c r="D407" s="289" t="s">
        <v>1017</v>
      </c>
    </row>
    <row r="408" spans="2:4">
      <c r="B408" s="288">
        <v>42800</v>
      </c>
      <c r="C408" s="318">
        <v>45</v>
      </c>
      <c r="D408" s="289" t="s">
        <v>1017</v>
      </c>
    </row>
    <row r="409" spans="2:4">
      <c r="B409" s="288">
        <v>42800</v>
      </c>
      <c r="C409" s="318">
        <v>45</v>
      </c>
      <c r="D409" s="289" t="s">
        <v>1017</v>
      </c>
    </row>
    <row r="410" spans="2:4">
      <c r="B410" s="288">
        <v>42800</v>
      </c>
      <c r="C410" s="318">
        <v>45</v>
      </c>
      <c r="D410" s="289" t="s">
        <v>1017</v>
      </c>
    </row>
    <row r="411" spans="2:4">
      <c r="B411" s="288">
        <v>42800</v>
      </c>
      <c r="C411" s="318">
        <v>45</v>
      </c>
      <c r="D411" s="289" t="s">
        <v>1017</v>
      </c>
    </row>
    <row r="412" spans="2:4">
      <c r="B412" s="288">
        <v>42800</v>
      </c>
      <c r="C412" s="318">
        <v>45</v>
      </c>
      <c r="D412" s="289" t="s">
        <v>1017</v>
      </c>
    </row>
    <row r="413" spans="2:4">
      <c r="B413" s="288">
        <v>42800</v>
      </c>
      <c r="C413" s="318">
        <v>45</v>
      </c>
      <c r="D413" s="289" t="s">
        <v>1017</v>
      </c>
    </row>
    <row r="414" spans="2:4">
      <c r="B414" s="288">
        <v>42800</v>
      </c>
      <c r="C414" s="318">
        <v>47</v>
      </c>
      <c r="D414" s="289" t="s">
        <v>1017</v>
      </c>
    </row>
    <row r="415" spans="2:4">
      <c r="B415" s="288">
        <v>42800</v>
      </c>
      <c r="C415" s="318">
        <v>48.8</v>
      </c>
      <c r="D415" s="289" t="s">
        <v>1017</v>
      </c>
    </row>
    <row r="416" spans="2:4">
      <c r="B416" s="288">
        <v>42800</v>
      </c>
      <c r="C416" s="318">
        <v>50</v>
      </c>
      <c r="D416" s="289" t="s">
        <v>1017</v>
      </c>
    </row>
    <row r="417" spans="2:4">
      <c r="B417" s="288">
        <v>42800</v>
      </c>
      <c r="C417" s="318">
        <v>51</v>
      </c>
      <c r="D417" s="289" t="s">
        <v>1017</v>
      </c>
    </row>
    <row r="418" spans="2:4">
      <c r="B418" s="288">
        <v>42800</v>
      </c>
      <c r="C418" s="318">
        <v>60</v>
      </c>
      <c r="D418" s="289" t="s">
        <v>1017</v>
      </c>
    </row>
    <row r="419" spans="2:4">
      <c r="B419" s="288">
        <v>42800</v>
      </c>
      <c r="C419" s="318">
        <v>60</v>
      </c>
      <c r="D419" s="289" t="s">
        <v>1017</v>
      </c>
    </row>
    <row r="420" spans="2:4">
      <c r="B420" s="288">
        <v>42800</v>
      </c>
      <c r="C420" s="318">
        <v>60</v>
      </c>
      <c r="D420" s="289" t="s">
        <v>1017</v>
      </c>
    </row>
    <row r="421" spans="2:4">
      <c r="B421" s="288">
        <v>42800</v>
      </c>
      <c r="C421" s="318">
        <v>60</v>
      </c>
      <c r="D421" s="289" t="s">
        <v>1017</v>
      </c>
    </row>
    <row r="422" spans="2:4">
      <c r="B422" s="288">
        <v>42800</v>
      </c>
      <c r="C422" s="318">
        <v>60</v>
      </c>
      <c r="D422" s="289" t="s">
        <v>1017</v>
      </c>
    </row>
    <row r="423" spans="2:4">
      <c r="B423" s="288">
        <v>42800</v>
      </c>
      <c r="C423" s="318">
        <v>60</v>
      </c>
      <c r="D423" s="289" t="s">
        <v>1017</v>
      </c>
    </row>
    <row r="424" spans="2:4">
      <c r="B424" s="288">
        <v>42800</v>
      </c>
      <c r="C424" s="318">
        <v>60</v>
      </c>
      <c r="D424" s="289" t="s">
        <v>1017</v>
      </c>
    </row>
    <row r="425" spans="2:4">
      <c r="B425" s="288">
        <v>42800</v>
      </c>
      <c r="C425" s="318">
        <v>60</v>
      </c>
      <c r="D425" s="289" t="s">
        <v>1017</v>
      </c>
    </row>
    <row r="426" spans="2:4">
      <c r="B426" s="288">
        <v>42800</v>
      </c>
      <c r="C426" s="318">
        <v>72</v>
      </c>
      <c r="D426" s="289" t="s">
        <v>1017</v>
      </c>
    </row>
    <row r="427" spans="2:4">
      <c r="B427" s="288">
        <v>42800</v>
      </c>
      <c r="C427" s="318">
        <v>76</v>
      </c>
      <c r="D427" s="289" t="s">
        <v>1017</v>
      </c>
    </row>
    <row r="428" spans="2:4">
      <c r="B428" s="288">
        <v>42800</v>
      </c>
      <c r="C428" s="318">
        <v>80</v>
      </c>
      <c r="D428" s="289" t="s">
        <v>1017</v>
      </c>
    </row>
    <row r="429" spans="2:4">
      <c r="B429" s="288">
        <v>42800</v>
      </c>
      <c r="C429" s="318">
        <v>80</v>
      </c>
      <c r="D429" s="289" t="s">
        <v>1017</v>
      </c>
    </row>
    <row r="430" spans="2:4">
      <c r="B430" s="288">
        <v>42800</v>
      </c>
      <c r="C430" s="318">
        <v>80</v>
      </c>
      <c r="D430" s="289" t="s">
        <v>1017</v>
      </c>
    </row>
    <row r="431" spans="2:4">
      <c r="B431" s="288">
        <v>42800</v>
      </c>
      <c r="C431" s="318">
        <v>80</v>
      </c>
      <c r="D431" s="289" t="s">
        <v>1017</v>
      </c>
    </row>
    <row r="432" spans="2:4">
      <c r="B432" s="288">
        <v>42800</v>
      </c>
      <c r="C432" s="318">
        <v>90</v>
      </c>
      <c r="D432" s="289" t="s">
        <v>1017</v>
      </c>
    </row>
    <row r="433" spans="2:4">
      <c r="B433" s="288">
        <v>42800</v>
      </c>
      <c r="C433" s="318">
        <v>90</v>
      </c>
      <c r="D433" s="289" t="s">
        <v>1017</v>
      </c>
    </row>
    <row r="434" spans="2:4">
      <c r="B434" s="288">
        <v>42800</v>
      </c>
      <c r="C434" s="318">
        <v>97</v>
      </c>
      <c r="D434" s="290" t="s">
        <v>1019</v>
      </c>
    </row>
    <row r="435" spans="2:4">
      <c r="B435" s="288">
        <v>42800</v>
      </c>
      <c r="C435" s="318">
        <v>106.76</v>
      </c>
      <c r="D435" s="289" t="s">
        <v>1017</v>
      </c>
    </row>
    <row r="436" spans="2:4">
      <c r="B436" s="288">
        <v>42800</v>
      </c>
      <c r="C436" s="318">
        <v>194</v>
      </c>
      <c r="D436" s="290" t="s">
        <v>1019</v>
      </c>
    </row>
    <row r="437" spans="2:4">
      <c r="B437" s="288">
        <v>42800</v>
      </c>
      <c r="C437" s="318">
        <v>339.5</v>
      </c>
      <c r="D437" s="290" t="s">
        <v>1019</v>
      </c>
    </row>
    <row r="438" spans="2:4">
      <c r="B438" s="288">
        <v>42800</v>
      </c>
      <c r="C438" s="318">
        <v>485</v>
      </c>
      <c r="D438" s="290" t="s">
        <v>1019</v>
      </c>
    </row>
    <row r="439" spans="2:4">
      <c r="B439" s="288">
        <v>42800</v>
      </c>
      <c r="C439" s="318">
        <v>485</v>
      </c>
      <c r="D439" s="290" t="s">
        <v>1019</v>
      </c>
    </row>
    <row r="440" spans="2:4">
      <c r="B440" s="288">
        <v>42800</v>
      </c>
      <c r="C440" s="318">
        <v>487.05</v>
      </c>
      <c r="D440" s="290" t="s">
        <v>1019</v>
      </c>
    </row>
    <row r="441" spans="2:4">
      <c r="B441" s="288">
        <v>42800</v>
      </c>
      <c r="C441" s="318">
        <v>500</v>
      </c>
      <c r="D441" s="289" t="s">
        <v>1017</v>
      </c>
    </row>
    <row r="442" spans="2:4">
      <c r="B442" s="288">
        <v>42800</v>
      </c>
      <c r="C442" s="318">
        <v>600</v>
      </c>
      <c r="D442" s="289" t="s">
        <v>1017</v>
      </c>
    </row>
    <row r="443" spans="2:4">
      <c r="B443" s="288">
        <v>42800</v>
      </c>
      <c r="C443" s="318">
        <v>970</v>
      </c>
      <c r="D443" s="290" t="s">
        <v>1019</v>
      </c>
    </row>
    <row r="444" spans="2:4">
      <c r="B444" s="288">
        <v>42801</v>
      </c>
      <c r="C444" s="318">
        <v>0.03</v>
      </c>
      <c r="D444" s="289" t="s">
        <v>1017</v>
      </c>
    </row>
    <row r="445" spans="2:4">
      <c r="B445" s="288">
        <v>42801</v>
      </c>
      <c r="C445" s="318">
        <v>0.03</v>
      </c>
      <c r="D445" s="289" t="s">
        <v>1017</v>
      </c>
    </row>
    <row r="446" spans="2:4">
      <c r="B446" s="288">
        <v>42801</v>
      </c>
      <c r="C446" s="318">
        <v>0.03</v>
      </c>
      <c r="D446" s="289" t="s">
        <v>1017</v>
      </c>
    </row>
    <row r="447" spans="2:4">
      <c r="B447" s="288">
        <v>42801</v>
      </c>
      <c r="C447" s="318">
        <v>0.03</v>
      </c>
      <c r="D447" s="289" t="s">
        <v>1017</v>
      </c>
    </row>
    <row r="448" spans="2:4">
      <c r="B448" s="288">
        <v>42801</v>
      </c>
      <c r="C448" s="318">
        <v>0.15</v>
      </c>
      <c r="D448" s="289" t="s">
        <v>1017</v>
      </c>
    </row>
    <row r="449" spans="2:4">
      <c r="B449" s="288">
        <v>42801</v>
      </c>
      <c r="C449" s="318">
        <v>0.15</v>
      </c>
      <c r="D449" s="289" t="s">
        <v>1017</v>
      </c>
    </row>
    <row r="450" spans="2:4">
      <c r="B450" s="288">
        <v>42801</v>
      </c>
      <c r="C450" s="318">
        <v>0.24</v>
      </c>
      <c r="D450" s="289" t="s">
        <v>1017</v>
      </c>
    </row>
    <row r="451" spans="2:4">
      <c r="B451" s="288">
        <v>42801</v>
      </c>
      <c r="C451" s="318">
        <v>0.25</v>
      </c>
      <c r="D451" s="289" t="s">
        <v>1017</v>
      </c>
    </row>
    <row r="452" spans="2:4">
      <c r="B452" s="288">
        <v>42801</v>
      </c>
      <c r="C452" s="318">
        <v>0.38</v>
      </c>
      <c r="D452" s="289" t="s">
        <v>1017</v>
      </c>
    </row>
    <row r="453" spans="2:4">
      <c r="B453" s="288">
        <v>42801</v>
      </c>
      <c r="C453" s="318">
        <v>0.38</v>
      </c>
      <c r="D453" s="289" t="s">
        <v>1017</v>
      </c>
    </row>
    <row r="454" spans="2:4">
      <c r="B454" s="288">
        <v>42801</v>
      </c>
      <c r="C454" s="318">
        <v>0.38</v>
      </c>
      <c r="D454" s="289" t="s">
        <v>1017</v>
      </c>
    </row>
    <row r="455" spans="2:4">
      <c r="B455" s="288">
        <v>42801</v>
      </c>
      <c r="C455" s="318">
        <v>0.38</v>
      </c>
      <c r="D455" s="289" t="s">
        <v>1017</v>
      </c>
    </row>
    <row r="456" spans="2:4">
      <c r="B456" s="288">
        <v>42801</v>
      </c>
      <c r="C456" s="318">
        <v>0.38</v>
      </c>
      <c r="D456" s="289" t="s">
        <v>1017</v>
      </c>
    </row>
    <row r="457" spans="2:4">
      <c r="B457" s="288">
        <v>42801</v>
      </c>
      <c r="C457" s="318">
        <v>0.38</v>
      </c>
      <c r="D457" s="289" t="s">
        <v>1017</v>
      </c>
    </row>
    <row r="458" spans="2:4">
      <c r="B458" s="288">
        <v>42801</v>
      </c>
      <c r="C458" s="318">
        <v>0.38</v>
      </c>
      <c r="D458" s="289" t="s">
        <v>1017</v>
      </c>
    </row>
    <row r="459" spans="2:4">
      <c r="B459" s="288">
        <v>42801</v>
      </c>
      <c r="C459" s="318">
        <v>0.38</v>
      </c>
      <c r="D459" s="289" t="s">
        <v>1017</v>
      </c>
    </row>
    <row r="460" spans="2:4">
      <c r="B460" s="288">
        <v>42801</v>
      </c>
      <c r="C460" s="318">
        <v>0.38</v>
      </c>
      <c r="D460" s="289" t="s">
        <v>1017</v>
      </c>
    </row>
    <row r="461" spans="2:4">
      <c r="B461" s="288">
        <v>42801</v>
      </c>
      <c r="C461" s="318">
        <v>0.38</v>
      </c>
      <c r="D461" s="289" t="s">
        <v>1017</v>
      </c>
    </row>
    <row r="462" spans="2:4">
      <c r="B462" s="288">
        <v>42801</v>
      </c>
      <c r="C462" s="318">
        <v>0.38</v>
      </c>
      <c r="D462" s="289" t="s">
        <v>1017</v>
      </c>
    </row>
    <row r="463" spans="2:4">
      <c r="B463" s="288">
        <v>42801</v>
      </c>
      <c r="C463" s="318">
        <v>0.38</v>
      </c>
      <c r="D463" s="289" t="s">
        <v>1017</v>
      </c>
    </row>
    <row r="464" spans="2:4">
      <c r="B464" s="288">
        <v>42801</v>
      </c>
      <c r="C464" s="318">
        <v>0.38</v>
      </c>
      <c r="D464" s="289" t="s">
        <v>1017</v>
      </c>
    </row>
    <row r="465" spans="2:4">
      <c r="B465" s="288">
        <v>42801</v>
      </c>
      <c r="C465" s="318">
        <v>1</v>
      </c>
      <c r="D465" s="289" t="s">
        <v>1017</v>
      </c>
    </row>
    <row r="466" spans="2:4">
      <c r="B466" s="288">
        <v>42801</v>
      </c>
      <c r="C466" s="318">
        <v>1.25</v>
      </c>
      <c r="D466" s="289" t="s">
        <v>1017</v>
      </c>
    </row>
    <row r="467" spans="2:4">
      <c r="B467" s="288">
        <v>42801</v>
      </c>
      <c r="C467" s="318">
        <v>1.25</v>
      </c>
      <c r="D467" s="289" t="s">
        <v>1017</v>
      </c>
    </row>
    <row r="468" spans="2:4">
      <c r="B468" s="288">
        <v>42801</v>
      </c>
      <c r="C468" s="318">
        <v>1.56</v>
      </c>
      <c r="D468" s="289" t="s">
        <v>1017</v>
      </c>
    </row>
    <row r="469" spans="2:4">
      <c r="B469" s="288">
        <v>42801</v>
      </c>
      <c r="C469" s="318">
        <v>2</v>
      </c>
      <c r="D469" s="289" t="s">
        <v>1017</v>
      </c>
    </row>
    <row r="470" spans="2:4">
      <c r="B470" s="288">
        <v>42801</v>
      </c>
      <c r="C470" s="318">
        <v>2.5</v>
      </c>
      <c r="D470" s="289" t="s">
        <v>1017</v>
      </c>
    </row>
    <row r="471" spans="2:4">
      <c r="B471" s="288">
        <v>42801</v>
      </c>
      <c r="C471" s="318">
        <v>3.13</v>
      </c>
      <c r="D471" s="289" t="s">
        <v>1017</v>
      </c>
    </row>
    <row r="472" spans="2:4">
      <c r="B472" s="288">
        <v>42801</v>
      </c>
      <c r="C472" s="318">
        <v>3.14</v>
      </c>
      <c r="D472" s="289" t="s">
        <v>1017</v>
      </c>
    </row>
    <row r="473" spans="2:4">
      <c r="B473" s="288">
        <v>42801</v>
      </c>
      <c r="C473" s="318">
        <v>3.63</v>
      </c>
      <c r="D473" s="289" t="s">
        <v>1017</v>
      </c>
    </row>
    <row r="474" spans="2:4">
      <c r="B474" s="288">
        <v>42801</v>
      </c>
      <c r="C474" s="318">
        <v>4.25</v>
      </c>
      <c r="D474" s="289" t="s">
        <v>1017</v>
      </c>
    </row>
    <row r="475" spans="2:4">
      <c r="B475" s="288">
        <v>42801</v>
      </c>
      <c r="C475" s="318">
        <v>4.4800000000000004</v>
      </c>
      <c r="D475" s="289" t="s">
        <v>1017</v>
      </c>
    </row>
    <row r="476" spans="2:4">
      <c r="B476" s="288">
        <v>42801</v>
      </c>
      <c r="C476" s="318">
        <v>4.4800000000000004</v>
      </c>
      <c r="D476" s="289" t="s">
        <v>1017</v>
      </c>
    </row>
    <row r="477" spans="2:4">
      <c r="B477" s="288">
        <v>42801</v>
      </c>
      <c r="C477" s="318">
        <v>4.7699999999999996</v>
      </c>
      <c r="D477" s="289" t="s">
        <v>1017</v>
      </c>
    </row>
    <row r="478" spans="2:4">
      <c r="B478" s="288">
        <v>42801</v>
      </c>
      <c r="C478" s="318">
        <v>5</v>
      </c>
      <c r="D478" s="289" t="s">
        <v>1017</v>
      </c>
    </row>
    <row r="479" spans="2:4">
      <c r="B479" s="288">
        <v>42801</v>
      </c>
      <c r="C479" s="318">
        <v>5</v>
      </c>
      <c r="D479" s="289" t="s">
        <v>1017</v>
      </c>
    </row>
    <row r="480" spans="2:4">
      <c r="B480" s="288">
        <v>42801</v>
      </c>
      <c r="C480" s="318">
        <v>5</v>
      </c>
      <c r="D480" s="289" t="s">
        <v>1017</v>
      </c>
    </row>
    <row r="481" spans="2:4">
      <c r="B481" s="288">
        <v>42801</v>
      </c>
      <c r="C481" s="318">
        <v>5</v>
      </c>
      <c r="D481" s="289" t="s">
        <v>1017</v>
      </c>
    </row>
    <row r="482" spans="2:4">
      <c r="B482" s="288">
        <v>42801</v>
      </c>
      <c r="C482" s="318">
        <v>5.12</v>
      </c>
      <c r="D482" s="289" t="s">
        <v>1017</v>
      </c>
    </row>
    <row r="483" spans="2:4">
      <c r="B483" s="288">
        <v>42801</v>
      </c>
      <c r="C483" s="318">
        <v>7</v>
      </c>
      <c r="D483" s="289" t="s">
        <v>1017</v>
      </c>
    </row>
    <row r="484" spans="2:4">
      <c r="B484" s="288">
        <v>42801</v>
      </c>
      <c r="C484" s="318">
        <v>7</v>
      </c>
      <c r="D484" s="289" t="s">
        <v>1017</v>
      </c>
    </row>
    <row r="485" spans="2:4">
      <c r="B485" s="288">
        <v>42801</v>
      </c>
      <c r="C485" s="318">
        <v>7</v>
      </c>
      <c r="D485" s="289" t="s">
        <v>1017</v>
      </c>
    </row>
    <row r="486" spans="2:4">
      <c r="B486" s="288">
        <v>42801</v>
      </c>
      <c r="C486" s="318">
        <v>7</v>
      </c>
      <c r="D486" s="289" t="s">
        <v>1017</v>
      </c>
    </row>
    <row r="487" spans="2:4">
      <c r="B487" s="288">
        <v>42801</v>
      </c>
      <c r="C487" s="318">
        <v>7</v>
      </c>
      <c r="D487" s="289" t="s">
        <v>1017</v>
      </c>
    </row>
    <row r="488" spans="2:4">
      <c r="B488" s="288">
        <v>42801</v>
      </c>
      <c r="C488" s="318">
        <v>7</v>
      </c>
      <c r="D488" s="289" t="s">
        <v>1017</v>
      </c>
    </row>
    <row r="489" spans="2:4">
      <c r="B489" s="288">
        <v>42801</v>
      </c>
      <c r="C489" s="318">
        <v>7.09</v>
      </c>
      <c r="D489" s="289" t="s">
        <v>1017</v>
      </c>
    </row>
    <row r="490" spans="2:4">
      <c r="B490" s="288">
        <v>42801</v>
      </c>
      <c r="C490" s="318">
        <v>7.53</v>
      </c>
      <c r="D490" s="289" t="s">
        <v>1017</v>
      </c>
    </row>
    <row r="491" spans="2:4">
      <c r="B491" s="288">
        <v>42801</v>
      </c>
      <c r="C491" s="318">
        <v>7.78</v>
      </c>
      <c r="D491" s="289" t="s">
        <v>1017</v>
      </c>
    </row>
    <row r="492" spans="2:4">
      <c r="B492" s="288">
        <v>42801</v>
      </c>
      <c r="C492" s="318">
        <v>7.9</v>
      </c>
      <c r="D492" s="289" t="s">
        <v>1017</v>
      </c>
    </row>
    <row r="493" spans="2:4">
      <c r="B493" s="288">
        <v>42801</v>
      </c>
      <c r="C493" s="318">
        <v>8</v>
      </c>
      <c r="D493" s="289" t="s">
        <v>1017</v>
      </c>
    </row>
    <row r="494" spans="2:4">
      <c r="B494" s="288">
        <v>42801</v>
      </c>
      <c r="C494" s="318">
        <v>10</v>
      </c>
      <c r="D494" s="289" t="s">
        <v>1017</v>
      </c>
    </row>
    <row r="495" spans="2:4">
      <c r="B495" s="288">
        <v>42801</v>
      </c>
      <c r="C495" s="318">
        <v>10</v>
      </c>
      <c r="D495" s="289" t="s">
        <v>1017</v>
      </c>
    </row>
    <row r="496" spans="2:4">
      <c r="B496" s="288">
        <v>42801</v>
      </c>
      <c r="C496" s="318">
        <v>10</v>
      </c>
      <c r="D496" s="289" t="s">
        <v>1017</v>
      </c>
    </row>
    <row r="497" spans="2:4">
      <c r="B497" s="288">
        <v>42801</v>
      </c>
      <c r="C497" s="318">
        <v>10</v>
      </c>
      <c r="D497" s="289" t="s">
        <v>1017</v>
      </c>
    </row>
    <row r="498" spans="2:4">
      <c r="B498" s="288">
        <v>42801</v>
      </c>
      <c r="C498" s="318">
        <v>10.25</v>
      </c>
      <c r="D498" s="289" t="s">
        <v>1017</v>
      </c>
    </row>
    <row r="499" spans="2:4">
      <c r="B499" s="288">
        <v>42801</v>
      </c>
      <c r="C499" s="318">
        <v>14</v>
      </c>
      <c r="D499" s="289" t="s">
        <v>1017</v>
      </c>
    </row>
    <row r="500" spans="2:4">
      <c r="B500" s="288">
        <v>42801</v>
      </c>
      <c r="C500" s="318">
        <v>14.77</v>
      </c>
      <c r="D500" s="289" t="s">
        <v>1017</v>
      </c>
    </row>
    <row r="501" spans="2:4">
      <c r="B501" s="288">
        <v>42801</v>
      </c>
      <c r="C501" s="318">
        <v>15.18</v>
      </c>
      <c r="D501" s="289" t="s">
        <v>1017</v>
      </c>
    </row>
    <row r="502" spans="2:4">
      <c r="B502" s="288">
        <v>42801</v>
      </c>
      <c r="C502" s="318">
        <v>19.23</v>
      </c>
      <c r="D502" s="289" t="s">
        <v>1017</v>
      </c>
    </row>
    <row r="503" spans="2:4">
      <c r="B503" s="288">
        <v>42801</v>
      </c>
      <c r="C503" s="318">
        <v>19.5</v>
      </c>
      <c r="D503" s="289" t="s">
        <v>1017</v>
      </c>
    </row>
    <row r="504" spans="2:4">
      <c r="B504" s="288">
        <v>42801</v>
      </c>
      <c r="C504" s="318">
        <v>20.25</v>
      </c>
      <c r="D504" s="289" t="s">
        <v>1017</v>
      </c>
    </row>
    <row r="505" spans="2:4">
      <c r="B505" s="288">
        <v>42801</v>
      </c>
      <c r="C505" s="318">
        <v>21.62</v>
      </c>
      <c r="D505" s="289" t="s">
        <v>1017</v>
      </c>
    </row>
    <row r="506" spans="2:4">
      <c r="B506" s="288">
        <v>42801</v>
      </c>
      <c r="C506" s="318">
        <v>25</v>
      </c>
      <c r="D506" s="289" t="s">
        <v>1017</v>
      </c>
    </row>
    <row r="507" spans="2:4">
      <c r="B507" s="288">
        <v>42801</v>
      </c>
      <c r="C507" s="318">
        <v>25</v>
      </c>
      <c r="D507" s="289" t="s">
        <v>1017</v>
      </c>
    </row>
    <row r="508" spans="2:4">
      <c r="B508" s="288">
        <v>42801</v>
      </c>
      <c r="C508" s="318">
        <v>25</v>
      </c>
      <c r="D508" s="289" t="s">
        <v>1017</v>
      </c>
    </row>
    <row r="509" spans="2:4">
      <c r="B509" s="288">
        <v>42801</v>
      </c>
      <c r="C509" s="318">
        <v>26.4</v>
      </c>
      <c r="D509" s="289" t="s">
        <v>1017</v>
      </c>
    </row>
    <row r="510" spans="2:4">
      <c r="B510" s="288">
        <v>42801</v>
      </c>
      <c r="C510" s="318">
        <v>30</v>
      </c>
      <c r="D510" s="289" t="s">
        <v>1017</v>
      </c>
    </row>
    <row r="511" spans="2:4">
      <c r="B511" s="288">
        <v>42801</v>
      </c>
      <c r="C511" s="318">
        <v>30</v>
      </c>
      <c r="D511" s="289" t="s">
        <v>1017</v>
      </c>
    </row>
    <row r="512" spans="2:4">
      <c r="B512" s="288">
        <v>42801</v>
      </c>
      <c r="C512" s="318">
        <v>30</v>
      </c>
      <c r="D512" s="289" t="s">
        <v>1017</v>
      </c>
    </row>
    <row r="513" spans="2:4">
      <c r="B513" s="288">
        <v>42801</v>
      </c>
      <c r="C513" s="318">
        <v>30</v>
      </c>
      <c r="D513" s="289" t="s">
        <v>1017</v>
      </c>
    </row>
    <row r="514" spans="2:4">
      <c r="B514" s="288">
        <v>42801</v>
      </c>
      <c r="C514" s="318">
        <v>35</v>
      </c>
      <c r="D514" s="289" t="s">
        <v>1017</v>
      </c>
    </row>
    <row r="515" spans="2:4">
      <c r="B515" s="288">
        <v>42801</v>
      </c>
      <c r="C515" s="318">
        <v>39</v>
      </c>
      <c r="D515" s="289" t="s">
        <v>1017</v>
      </c>
    </row>
    <row r="516" spans="2:4">
      <c r="B516" s="288">
        <v>42801</v>
      </c>
      <c r="C516" s="318">
        <v>40</v>
      </c>
      <c r="D516" s="289" t="s">
        <v>1017</v>
      </c>
    </row>
    <row r="517" spans="2:4">
      <c r="B517" s="288">
        <v>42801</v>
      </c>
      <c r="C517" s="318">
        <v>41</v>
      </c>
      <c r="D517" s="289" t="s">
        <v>1017</v>
      </c>
    </row>
    <row r="518" spans="2:4">
      <c r="B518" s="288">
        <v>42801</v>
      </c>
      <c r="C518" s="318">
        <v>45.66</v>
      </c>
      <c r="D518" s="289" t="s">
        <v>1017</v>
      </c>
    </row>
    <row r="519" spans="2:4">
      <c r="B519" s="288">
        <v>42801</v>
      </c>
      <c r="C519" s="318">
        <v>47</v>
      </c>
      <c r="D519" s="289" t="s">
        <v>1017</v>
      </c>
    </row>
    <row r="520" spans="2:4">
      <c r="B520" s="288">
        <v>42801</v>
      </c>
      <c r="C520" s="318">
        <v>50</v>
      </c>
      <c r="D520" s="289" t="s">
        <v>1017</v>
      </c>
    </row>
    <row r="521" spans="2:4">
      <c r="B521" s="288">
        <v>42801</v>
      </c>
      <c r="C521" s="318">
        <v>50</v>
      </c>
      <c r="D521" s="289" t="s">
        <v>1017</v>
      </c>
    </row>
    <row r="522" spans="2:4">
      <c r="B522" s="288">
        <v>42801</v>
      </c>
      <c r="C522" s="318">
        <v>55</v>
      </c>
      <c r="D522" s="289" t="s">
        <v>1017</v>
      </c>
    </row>
    <row r="523" spans="2:4">
      <c r="B523" s="288">
        <v>42801</v>
      </c>
      <c r="C523" s="318">
        <v>75</v>
      </c>
      <c r="D523" s="289" t="s">
        <v>1017</v>
      </c>
    </row>
    <row r="524" spans="2:4">
      <c r="B524" s="288">
        <v>42801</v>
      </c>
      <c r="C524" s="318">
        <v>180</v>
      </c>
      <c r="D524" s="289" t="s">
        <v>1017</v>
      </c>
    </row>
    <row r="525" spans="2:4">
      <c r="B525" s="288">
        <v>42801</v>
      </c>
      <c r="C525" s="318">
        <v>1000</v>
      </c>
      <c r="D525" s="289" t="s">
        <v>1017</v>
      </c>
    </row>
    <row r="526" spans="2:4">
      <c r="B526" s="288">
        <v>42803</v>
      </c>
      <c r="C526" s="318">
        <v>0.02</v>
      </c>
      <c r="D526" s="289" t="s">
        <v>1017</v>
      </c>
    </row>
    <row r="527" spans="2:4">
      <c r="B527" s="288">
        <v>42803</v>
      </c>
      <c r="C527" s="318">
        <v>0.28000000000000003</v>
      </c>
      <c r="D527" s="289" t="s">
        <v>1017</v>
      </c>
    </row>
    <row r="528" spans="2:4">
      <c r="B528" s="288">
        <v>42803</v>
      </c>
      <c r="C528" s="318">
        <v>0.44</v>
      </c>
      <c r="D528" s="289" t="s">
        <v>1017</v>
      </c>
    </row>
    <row r="529" spans="2:4">
      <c r="B529" s="288">
        <v>42803</v>
      </c>
      <c r="C529" s="318">
        <v>0.5</v>
      </c>
      <c r="D529" s="289" t="s">
        <v>1017</v>
      </c>
    </row>
    <row r="530" spans="2:4">
      <c r="B530" s="288">
        <v>42803</v>
      </c>
      <c r="C530" s="318">
        <v>0.5</v>
      </c>
      <c r="D530" s="289" t="s">
        <v>1017</v>
      </c>
    </row>
    <row r="531" spans="2:4">
      <c r="B531" s="288">
        <v>42803</v>
      </c>
      <c r="C531" s="318">
        <v>0.63</v>
      </c>
      <c r="D531" s="289" t="s">
        <v>1017</v>
      </c>
    </row>
    <row r="532" spans="2:4">
      <c r="B532" s="288">
        <v>42803</v>
      </c>
      <c r="C532" s="318">
        <v>0.63</v>
      </c>
      <c r="D532" s="289" t="s">
        <v>1017</v>
      </c>
    </row>
    <row r="533" spans="2:4">
      <c r="B533" s="288">
        <v>42803</v>
      </c>
      <c r="C533" s="318">
        <v>1.82</v>
      </c>
      <c r="D533" s="289" t="s">
        <v>1017</v>
      </c>
    </row>
    <row r="534" spans="2:4">
      <c r="B534" s="288">
        <v>42803</v>
      </c>
      <c r="C534" s="318">
        <v>1.92</v>
      </c>
      <c r="D534" s="289" t="s">
        <v>1017</v>
      </c>
    </row>
    <row r="535" spans="2:4">
      <c r="B535" s="288">
        <v>42803</v>
      </c>
      <c r="C535" s="318">
        <v>2</v>
      </c>
      <c r="D535" s="289" t="s">
        <v>1017</v>
      </c>
    </row>
    <row r="536" spans="2:4">
      <c r="B536" s="288">
        <v>42803</v>
      </c>
      <c r="C536" s="318">
        <v>2</v>
      </c>
      <c r="D536" s="289" t="s">
        <v>1017</v>
      </c>
    </row>
    <row r="537" spans="2:4">
      <c r="B537" s="288">
        <v>42803</v>
      </c>
      <c r="C537" s="318">
        <v>2.2000000000000002</v>
      </c>
      <c r="D537" s="289" t="s">
        <v>1017</v>
      </c>
    </row>
    <row r="538" spans="2:4">
      <c r="B538" s="288">
        <v>42803</v>
      </c>
      <c r="C538" s="318">
        <v>3</v>
      </c>
      <c r="D538" s="289" t="s">
        <v>1017</v>
      </c>
    </row>
    <row r="539" spans="2:4">
      <c r="B539" s="288">
        <v>42803</v>
      </c>
      <c r="C539" s="318">
        <v>4</v>
      </c>
      <c r="D539" s="289" t="s">
        <v>1017</v>
      </c>
    </row>
    <row r="540" spans="2:4">
      <c r="B540" s="288">
        <v>42803</v>
      </c>
      <c r="C540" s="318">
        <v>4</v>
      </c>
      <c r="D540" s="289" t="s">
        <v>1017</v>
      </c>
    </row>
    <row r="541" spans="2:4">
      <c r="B541" s="288">
        <v>42803</v>
      </c>
      <c r="C541" s="318">
        <v>4</v>
      </c>
      <c r="D541" s="289" t="s">
        <v>1017</v>
      </c>
    </row>
    <row r="542" spans="2:4">
      <c r="B542" s="288">
        <v>42803</v>
      </c>
      <c r="C542" s="318">
        <v>4</v>
      </c>
      <c r="D542" s="289" t="s">
        <v>1017</v>
      </c>
    </row>
    <row r="543" spans="2:4">
      <c r="B543" s="288">
        <v>42803</v>
      </c>
      <c r="C543" s="318">
        <v>4</v>
      </c>
      <c r="D543" s="289" t="s">
        <v>1017</v>
      </c>
    </row>
    <row r="544" spans="2:4">
      <c r="B544" s="288">
        <v>42803</v>
      </c>
      <c r="C544" s="318">
        <v>4</v>
      </c>
      <c r="D544" s="289" t="s">
        <v>1017</v>
      </c>
    </row>
    <row r="545" spans="2:4">
      <c r="B545" s="288">
        <v>42803</v>
      </c>
      <c r="C545" s="318">
        <v>4</v>
      </c>
      <c r="D545" s="289" t="s">
        <v>1017</v>
      </c>
    </row>
    <row r="546" spans="2:4">
      <c r="B546" s="288">
        <v>42803</v>
      </c>
      <c r="C546" s="318">
        <v>4.4800000000000004</v>
      </c>
      <c r="D546" s="289" t="s">
        <v>1017</v>
      </c>
    </row>
    <row r="547" spans="2:4">
      <c r="B547" s="288">
        <v>42803</v>
      </c>
      <c r="C547" s="318">
        <v>5</v>
      </c>
      <c r="D547" s="289" t="s">
        <v>1017</v>
      </c>
    </row>
    <row r="548" spans="2:4">
      <c r="B548" s="288">
        <v>42803</v>
      </c>
      <c r="C548" s="318">
        <v>5</v>
      </c>
      <c r="D548" s="289" t="s">
        <v>1017</v>
      </c>
    </row>
    <row r="549" spans="2:4">
      <c r="B549" s="288">
        <v>42803</v>
      </c>
      <c r="C549" s="318">
        <v>5</v>
      </c>
      <c r="D549" s="289" t="s">
        <v>1017</v>
      </c>
    </row>
    <row r="550" spans="2:4">
      <c r="B550" s="288">
        <v>42803</v>
      </c>
      <c r="C550" s="318">
        <v>5</v>
      </c>
      <c r="D550" s="289" t="s">
        <v>1017</v>
      </c>
    </row>
    <row r="551" spans="2:4">
      <c r="B551" s="288">
        <v>42803</v>
      </c>
      <c r="C551" s="318">
        <v>5.24</v>
      </c>
      <c r="D551" s="289" t="s">
        <v>1017</v>
      </c>
    </row>
    <row r="552" spans="2:4">
      <c r="B552" s="288">
        <v>42803</v>
      </c>
      <c r="C552" s="318">
        <v>5.25</v>
      </c>
      <c r="D552" s="289" t="s">
        <v>1017</v>
      </c>
    </row>
    <row r="553" spans="2:4">
      <c r="B553" s="288">
        <v>42803</v>
      </c>
      <c r="C553" s="318">
        <v>7</v>
      </c>
      <c r="D553" s="289" t="s">
        <v>1017</v>
      </c>
    </row>
    <row r="554" spans="2:4">
      <c r="B554" s="288">
        <v>42803</v>
      </c>
      <c r="C554" s="318">
        <v>7.97</v>
      </c>
      <c r="D554" s="289" t="s">
        <v>1017</v>
      </c>
    </row>
    <row r="555" spans="2:4">
      <c r="B555" s="288">
        <v>42803</v>
      </c>
      <c r="C555" s="318">
        <v>8</v>
      </c>
      <c r="D555" s="289" t="s">
        <v>1017</v>
      </c>
    </row>
    <row r="556" spans="2:4">
      <c r="B556" s="288">
        <v>42803</v>
      </c>
      <c r="C556" s="318">
        <v>10</v>
      </c>
      <c r="D556" s="289" t="s">
        <v>1017</v>
      </c>
    </row>
    <row r="557" spans="2:4">
      <c r="B557" s="288">
        <v>42803</v>
      </c>
      <c r="C557" s="318">
        <v>10</v>
      </c>
      <c r="D557" s="289" t="s">
        <v>1017</v>
      </c>
    </row>
    <row r="558" spans="2:4">
      <c r="B558" s="288">
        <v>42803</v>
      </c>
      <c r="C558" s="318">
        <v>10</v>
      </c>
      <c r="D558" s="289" t="s">
        <v>1017</v>
      </c>
    </row>
    <row r="559" spans="2:4">
      <c r="B559" s="288">
        <v>42803</v>
      </c>
      <c r="C559" s="318">
        <v>10</v>
      </c>
      <c r="D559" s="289" t="s">
        <v>1017</v>
      </c>
    </row>
    <row r="560" spans="2:4">
      <c r="B560" s="288">
        <v>42803</v>
      </c>
      <c r="C560" s="318">
        <v>10</v>
      </c>
      <c r="D560" s="289" t="s">
        <v>1017</v>
      </c>
    </row>
    <row r="561" spans="2:4">
      <c r="B561" s="288">
        <v>42803</v>
      </c>
      <c r="C561" s="318">
        <v>10</v>
      </c>
      <c r="D561" s="289" t="s">
        <v>1017</v>
      </c>
    </row>
    <row r="562" spans="2:4">
      <c r="B562" s="288">
        <v>42803</v>
      </c>
      <c r="C562" s="318">
        <v>10</v>
      </c>
      <c r="D562" s="289" t="s">
        <v>1017</v>
      </c>
    </row>
    <row r="563" spans="2:4">
      <c r="B563" s="288">
        <v>42803</v>
      </c>
      <c r="C563" s="318">
        <v>10</v>
      </c>
      <c r="D563" s="289" t="s">
        <v>1017</v>
      </c>
    </row>
    <row r="564" spans="2:4">
      <c r="B564" s="288">
        <v>42803</v>
      </c>
      <c r="C564" s="318">
        <v>10</v>
      </c>
      <c r="D564" s="289" t="s">
        <v>1017</v>
      </c>
    </row>
    <row r="565" spans="2:4">
      <c r="B565" s="288">
        <v>42803</v>
      </c>
      <c r="C565" s="318">
        <v>10</v>
      </c>
      <c r="D565" s="289" t="s">
        <v>1017</v>
      </c>
    </row>
    <row r="566" spans="2:4">
      <c r="B566" s="288">
        <v>42803</v>
      </c>
      <c r="C566" s="318">
        <v>10</v>
      </c>
      <c r="D566" s="289" t="s">
        <v>1017</v>
      </c>
    </row>
    <row r="567" spans="2:4">
      <c r="B567" s="288">
        <v>42803</v>
      </c>
      <c r="C567" s="318">
        <v>10</v>
      </c>
      <c r="D567" s="289" t="s">
        <v>1017</v>
      </c>
    </row>
    <row r="568" spans="2:4">
      <c r="B568" s="288">
        <v>42803</v>
      </c>
      <c r="C568" s="318">
        <v>10.15</v>
      </c>
      <c r="D568" s="289" t="s">
        <v>1017</v>
      </c>
    </row>
    <row r="569" spans="2:4">
      <c r="B569" s="288">
        <v>42803</v>
      </c>
      <c r="C569" s="318">
        <v>10.66</v>
      </c>
      <c r="D569" s="289" t="s">
        <v>1017</v>
      </c>
    </row>
    <row r="570" spans="2:4">
      <c r="B570" s="288">
        <v>42803</v>
      </c>
      <c r="C570" s="318">
        <v>11.5</v>
      </c>
      <c r="D570" s="289" t="s">
        <v>1017</v>
      </c>
    </row>
    <row r="571" spans="2:4">
      <c r="B571" s="288">
        <v>42803</v>
      </c>
      <c r="C571" s="318">
        <v>14.5</v>
      </c>
      <c r="D571" s="289" t="s">
        <v>1017</v>
      </c>
    </row>
    <row r="572" spans="2:4">
      <c r="B572" s="288">
        <v>42803</v>
      </c>
      <c r="C572" s="318">
        <v>15.2</v>
      </c>
      <c r="D572" s="289" t="s">
        <v>1017</v>
      </c>
    </row>
    <row r="573" spans="2:4">
      <c r="B573" s="288">
        <v>42803</v>
      </c>
      <c r="C573" s="318">
        <v>17.5</v>
      </c>
      <c r="D573" s="289" t="s">
        <v>1017</v>
      </c>
    </row>
    <row r="574" spans="2:4">
      <c r="B574" s="288">
        <v>42803</v>
      </c>
      <c r="C574" s="318">
        <v>20</v>
      </c>
      <c r="D574" s="289" t="s">
        <v>1017</v>
      </c>
    </row>
    <row r="575" spans="2:4">
      <c r="B575" s="288">
        <v>42803</v>
      </c>
      <c r="C575" s="318">
        <v>20</v>
      </c>
      <c r="D575" s="289" t="s">
        <v>1017</v>
      </c>
    </row>
    <row r="576" spans="2:4">
      <c r="B576" s="288">
        <v>42803</v>
      </c>
      <c r="C576" s="318">
        <v>20.22</v>
      </c>
      <c r="D576" s="289" t="s">
        <v>1017</v>
      </c>
    </row>
    <row r="577" spans="2:4">
      <c r="B577" s="288">
        <v>42803</v>
      </c>
      <c r="C577" s="318">
        <v>21.59</v>
      </c>
      <c r="D577" s="289" t="s">
        <v>1017</v>
      </c>
    </row>
    <row r="578" spans="2:4">
      <c r="B578" s="288">
        <v>42803</v>
      </c>
      <c r="C578" s="318">
        <v>25</v>
      </c>
      <c r="D578" s="289" t="s">
        <v>1017</v>
      </c>
    </row>
    <row r="579" spans="2:4">
      <c r="B579" s="288">
        <v>42803</v>
      </c>
      <c r="C579" s="318">
        <v>25</v>
      </c>
      <c r="D579" s="289" t="s">
        <v>1017</v>
      </c>
    </row>
    <row r="580" spans="2:4">
      <c r="B580" s="288">
        <v>42803</v>
      </c>
      <c r="C580" s="318">
        <v>25</v>
      </c>
      <c r="D580" s="289" t="s">
        <v>1017</v>
      </c>
    </row>
    <row r="581" spans="2:4">
      <c r="B581" s="288">
        <v>42803</v>
      </c>
      <c r="C581" s="318">
        <v>26.27</v>
      </c>
      <c r="D581" s="289" t="s">
        <v>1017</v>
      </c>
    </row>
    <row r="582" spans="2:4">
      <c r="B582" s="288">
        <v>42803</v>
      </c>
      <c r="C582" s="318">
        <v>26.69</v>
      </c>
      <c r="D582" s="289" t="s">
        <v>1017</v>
      </c>
    </row>
    <row r="583" spans="2:4">
      <c r="B583" s="288">
        <v>42803</v>
      </c>
      <c r="C583" s="318">
        <v>30</v>
      </c>
      <c r="D583" s="289" t="s">
        <v>1017</v>
      </c>
    </row>
    <row r="584" spans="2:4">
      <c r="B584" s="288">
        <v>42803</v>
      </c>
      <c r="C584" s="318">
        <v>30</v>
      </c>
      <c r="D584" s="289" t="s">
        <v>1017</v>
      </c>
    </row>
    <row r="585" spans="2:4">
      <c r="B585" s="288">
        <v>42803</v>
      </c>
      <c r="C585" s="318">
        <v>34</v>
      </c>
      <c r="D585" s="289" t="s">
        <v>1017</v>
      </c>
    </row>
    <row r="586" spans="2:4">
      <c r="B586" s="288">
        <v>42803</v>
      </c>
      <c r="C586" s="318">
        <v>36.24</v>
      </c>
      <c r="D586" s="289" t="s">
        <v>1017</v>
      </c>
    </row>
    <row r="587" spans="2:4">
      <c r="B587" s="288">
        <v>42803</v>
      </c>
      <c r="C587" s="318">
        <v>40</v>
      </c>
      <c r="D587" s="289" t="s">
        <v>1017</v>
      </c>
    </row>
    <row r="588" spans="2:4">
      <c r="B588" s="288">
        <v>42803</v>
      </c>
      <c r="C588" s="318">
        <v>40</v>
      </c>
      <c r="D588" s="289" t="s">
        <v>1017</v>
      </c>
    </row>
    <row r="589" spans="2:4">
      <c r="B589" s="288">
        <v>42803</v>
      </c>
      <c r="C589" s="318">
        <v>50</v>
      </c>
      <c r="D589" s="289" t="s">
        <v>1017</v>
      </c>
    </row>
    <row r="590" spans="2:4">
      <c r="B590" s="288">
        <v>42803</v>
      </c>
      <c r="C590" s="318">
        <v>66</v>
      </c>
      <c r="D590" s="289" t="s">
        <v>1017</v>
      </c>
    </row>
    <row r="591" spans="2:4">
      <c r="B591" s="288">
        <v>42803</v>
      </c>
      <c r="C591" s="318">
        <v>291</v>
      </c>
      <c r="D591" s="290" t="s">
        <v>1019</v>
      </c>
    </row>
    <row r="592" spans="2:4">
      <c r="B592" s="288">
        <v>42803</v>
      </c>
      <c r="C592" s="318">
        <v>300</v>
      </c>
      <c r="D592" s="289" t="s">
        <v>1017</v>
      </c>
    </row>
    <row r="593" spans="2:4">
      <c r="B593" s="288">
        <v>42803</v>
      </c>
      <c r="C593" s="318">
        <v>350</v>
      </c>
      <c r="D593" s="289" t="s">
        <v>1017</v>
      </c>
    </row>
    <row r="594" spans="2:4">
      <c r="B594" s="288">
        <v>42803</v>
      </c>
      <c r="C594" s="318">
        <v>970</v>
      </c>
      <c r="D594" s="290" t="s">
        <v>1019</v>
      </c>
    </row>
    <row r="595" spans="2:4">
      <c r="B595" s="288">
        <v>42804</v>
      </c>
      <c r="C595" s="318">
        <v>0.13</v>
      </c>
      <c r="D595" s="289" t="s">
        <v>1017</v>
      </c>
    </row>
    <row r="596" spans="2:4">
      <c r="B596" s="288">
        <v>42804</v>
      </c>
      <c r="C596" s="318">
        <v>0.21</v>
      </c>
      <c r="D596" s="289" t="s">
        <v>1017</v>
      </c>
    </row>
    <row r="597" spans="2:4">
      <c r="B597" s="288">
        <v>42804</v>
      </c>
      <c r="C597" s="318">
        <v>0.37</v>
      </c>
      <c r="D597" s="289" t="s">
        <v>1017</v>
      </c>
    </row>
    <row r="598" spans="2:4">
      <c r="B598" s="288">
        <v>42804</v>
      </c>
      <c r="C598" s="318">
        <v>0.48</v>
      </c>
      <c r="D598" s="289" t="s">
        <v>1017</v>
      </c>
    </row>
    <row r="599" spans="2:4">
      <c r="B599" s="288">
        <v>42804</v>
      </c>
      <c r="C599" s="318">
        <v>1.41</v>
      </c>
      <c r="D599" s="289" t="s">
        <v>1017</v>
      </c>
    </row>
    <row r="600" spans="2:4">
      <c r="B600" s="288">
        <v>42804</v>
      </c>
      <c r="C600" s="318">
        <v>1.62</v>
      </c>
      <c r="D600" s="289" t="s">
        <v>1017</v>
      </c>
    </row>
    <row r="601" spans="2:4">
      <c r="B601" s="288">
        <v>42804</v>
      </c>
      <c r="C601" s="318">
        <v>1.94</v>
      </c>
      <c r="D601" s="289" t="s">
        <v>1017</v>
      </c>
    </row>
    <row r="602" spans="2:4">
      <c r="B602" s="288">
        <v>42804</v>
      </c>
      <c r="C602" s="318">
        <v>2.57</v>
      </c>
      <c r="D602" s="289" t="s">
        <v>1017</v>
      </c>
    </row>
    <row r="603" spans="2:4">
      <c r="B603" s="288">
        <v>42804</v>
      </c>
      <c r="C603" s="318">
        <v>3.28</v>
      </c>
      <c r="D603" s="289" t="s">
        <v>1017</v>
      </c>
    </row>
    <row r="604" spans="2:4">
      <c r="B604" s="288">
        <v>42804</v>
      </c>
      <c r="C604" s="318">
        <v>3.6</v>
      </c>
      <c r="D604" s="289" t="s">
        <v>1017</v>
      </c>
    </row>
    <row r="605" spans="2:4">
      <c r="B605" s="288">
        <v>42804</v>
      </c>
      <c r="C605" s="318">
        <v>4</v>
      </c>
      <c r="D605" s="289" t="s">
        <v>1017</v>
      </c>
    </row>
    <row r="606" spans="2:4">
      <c r="B606" s="288">
        <v>42804</v>
      </c>
      <c r="C606" s="318">
        <v>4</v>
      </c>
      <c r="D606" s="289" t="s">
        <v>1017</v>
      </c>
    </row>
    <row r="607" spans="2:4">
      <c r="B607" s="288">
        <v>42804</v>
      </c>
      <c r="C607" s="318">
        <v>4.3099999999999996</v>
      </c>
      <c r="D607" s="289" t="s">
        <v>1017</v>
      </c>
    </row>
    <row r="608" spans="2:4">
      <c r="B608" s="288">
        <v>42804</v>
      </c>
      <c r="C608" s="318">
        <v>4.3600000000000003</v>
      </c>
      <c r="D608" s="289" t="s">
        <v>1017</v>
      </c>
    </row>
    <row r="609" spans="2:4">
      <c r="B609" s="288">
        <v>42804</v>
      </c>
      <c r="C609" s="318">
        <v>5</v>
      </c>
      <c r="D609" s="289" t="s">
        <v>1017</v>
      </c>
    </row>
    <row r="610" spans="2:4">
      <c r="B610" s="288">
        <v>42804</v>
      </c>
      <c r="C610" s="318">
        <v>5</v>
      </c>
      <c r="D610" s="289" t="s">
        <v>1017</v>
      </c>
    </row>
    <row r="611" spans="2:4">
      <c r="B611" s="288">
        <v>42804</v>
      </c>
      <c r="C611" s="318">
        <v>5</v>
      </c>
      <c r="D611" s="289" t="s">
        <v>1017</v>
      </c>
    </row>
    <row r="612" spans="2:4">
      <c r="B612" s="288">
        <v>42804</v>
      </c>
      <c r="C612" s="318">
        <v>5</v>
      </c>
      <c r="D612" s="289" t="s">
        <v>1017</v>
      </c>
    </row>
    <row r="613" spans="2:4">
      <c r="B613" s="288">
        <v>42804</v>
      </c>
      <c r="C613" s="318">
        <v>5</v>
      </c>
      <c r="D613" s="289" t="s">
        <v>1017</v>
      </c>
    </row>
    <row r="614" spans="2:4">
      <c r="B614" s="288">
        <v>42804</v>
      </c>
      <c r="C614" s="318">
        <v>5</v>
      </c>
      <c r="D614" s="289" t="s">
        <v>1017</v>
      </c>
    </row>
    <row r="615" spans="2:4">
      <c r="B615" s="288">
        <v>42804</v>
      </c>
      <c r="C615" s="318">
        <v>5</v>
      </c>
      <c r="D615" s="289" t="s">
        <v>1017</v>
      </c>
    </row>
    <row r="616" spans="2:4">
      <c r="B616" s="288">
        <v>42804</v>
      </c>
      <c r="C616" s="318">
        <v>5</v>
      </c>
      <c r="D616" s="289" t="s">
        <v>1017</v>
      </c>
    </row>
    <row r="617" spans="2:4">
      <c r="B617" s="288">
        <v>42804</v>
      </c>
      <c r="C617" s="318">
        <v>5</v>
      </c>
      <c r="D617" s="289" t="s">
        <v>1017</v>
      </c>
    </row>
    <row r="618" spans="2:4">
      <c r="B618" s="288">
        <v>42804</v>
      </c>
      <c r="C618" s="318">
        <v>6.17</v>
      </c>
      <c r="D618" s="289" t="s">
        <v>1017</v>
      </c>
    </row>
    <row r="619" spans="2:4">
      <c r="B619" s="288">
        <v>42804</v>
      </c>
      <c r="C619" s="318">
        <v>6.6</v>
      </c>
      <c r="D619" s="289" t="s">
        <v>1017</v>
      </c>
    </row>
    <row r="620" spans="2:4">
      <c r="B620" s="288">
        <v>42804</v>
      </c>
      <c r="C620" s="318">
        <v>6.78</v>
      </c>
      <c r="D620" s="289" t="s">
        <v>1017</v>
      </c>
    </row>
    <row r="621" spans="2:4">
      <c r="B621" s="288">
        <v>42804</v>
      </c>
      <c r="C621" s="318">
        <v>7</v>
      </c>
      <c r="D621" s="289" t="s">
        <v>1017</v>
      </c>
    </row>
    <row r="622" spans="2:4">
      <c r="B622" s="288">
        <v>42804</v>
      </c>
      <c r="C622" s="318">
        <v>7</v>
      </c>
      <c r="D622" s="289" t="s">
        <v>1017</v>
      </c>
    </row>
    <row r="623" spans="2:4">
      <c r="B623" s="288">
        <v>42804</v>
      </c>
      <c r="C623" s="318">
        <v>7</v>
      </c>
      <c r="D623" s="289" t="s">
        <v>1017</v>
      </c>
    </row>
    <row r="624" spans="2:4">
      <c r="B624" s="288">
        <v>42804</v>
      </c>
      <c r="C624" s="318">
        <v>7</v>
      </c>
      <c r="D624" s="289" t="s">
        <v>1017</v>
      </c>
    </row>
    <row r="625" spans="2:4">
      <c r="B625" s="288">
        <v>42804</v>
      </c>
      <c r="C625" s="318">
        <v>7</v>
      </c>
      <c r="D625" s="289" t="s">
        <v>1017</v>
      </c>
    </row>
    <row r="626" spans="2:4">
      <c r="B626" s="288">
        <v>42804</v>
      </c>
      <c r="C626" s="318">
        <v>7</v>
      </c>
      <c r="D626" s="289" t="s">
        <v>1017</v>
      </c>
    </row>
    <row r="627" spans="2:4">
      <c r="B627" s="288">
        <v>42804</v>
      </c>
      <c r="C627" s="318">
        <v>7</v>
      </c>
      <c r="D627" s="289" t="s">
        <v>1017</v>
      </c>
    </row>
    <row r="628" spans="2:4">
      <c r="B628" s="288">
        <v>42804</v>
      </c>
      <c r="C628" s="318">
        <v>7</v>
      </c>
      <c r="D628" s="289" t="s">
        <v>1017</v>
      </c>
    </row>
    <row r="629" spans="2:4">
      <c r="B629" s="288">
        <v>42804</v>
      </c>
      <c r="C629" s="318">
        <v>7</v>
      </c>
      <c r="D629" s="289" t="s">
        <v>1017</v>
      </c>
    </row>
    <row r="630" spans="2:4">
      <c r="B630" s="288">
        <v>42804</v>
      </c>
      <c r="C630" s="318">
        <v>7</v>
      </c>
      <c r="D630" s="289" t="s">
        <v>1017</v>
      </c>
    </row>
    <row r="631" spans="2:4">
      <c r="B631" s="288">
        <v>42804</v>
      </c>
      <c r="C631" s="318">
        <v>7</v>
      </c>
      <c r="D631" s="289" t="s">
        <v>1017</v>
      </c>
    </row>
    <row r="632" spans="2:4">
      <c r="B632" s="288">
        <v>42804</v>
      </c>
      <c r="C632" s="318">
        <v>7</v>
      </c>
      <c r="D632" s="289" t="s">
        <v>1017</v>
      </c>
    </row>
    <row r="633" spans="2:4">
      <c r="B633" s="288">
        <v>42804</v>
      </c>
      <c r="C633" s="318">
        <v>7</v>
      </c>
      <c r="D633" s="289" t="s">
        <v>1017</v>
      </c>
    </row>
    <row r="634" spans="2:4">
      <c r="B634" s="288">
        <v>42804</v>
      </c>
      <c r="C634" s="318">
        <v>7</v>
      </c>
      <c r="D634" s="289" t="s">
        <v>1017</v>
      </c>
    </row>
    <row r="635" spans="2:4">
      <c r="B635" s="288">
        <v>42804</v>
      </c>
      <c r="C635" s="318">
        <v>7</v>
      </c>
      <c r="D635" s="289" t="s">
        <v>1017</v>
      </c>
    </row>
    <row r="636" spans="2:4">
      <c r="B636" s="288">
        <v>42804</v>
      </c>
      <c r="C636" s="318">
        <v>7</v>
      </c>
      <c r="D636" s="289" t="s">
        <v>1017</v>
      </c>
    </row>
    <row r="637" spans="2:4">
      <c r="B637" s="288">
        <v>42804</v>
      </c>
      <c r="C637" s="318">
        <v>7</v>
      </c>
      <c r="D637" s="289" t="s">
        <v>1017</v>
      </c>
    </row>
    <row r="638" spans="2:4">
      <c r="B638" s="288">
        <v>42804</v>
      </c>
      <c r="C638" s="318">
        <v>7</v>
      </c>
      <c r="D638" s="289" t="s">
        <v>1017</v>
      </c>
    </row>
    <row r="639" spans="2:4">
      <c r="B639" s="288">
        <v>42804</v>
      </c>
      <c r="C639" s="318">
        <v>7</v>
      </c>
      <c r="D639" s="289" t="s">
        <v>1017</v>
      </c>
    </row>
    <row r="640" spans="2:4">
      <c r="B640" s="288">
        <v>42804</v>
      </c>
      <c r="C640" s="318">
        <v>7</v>
      </c>
      <c r="D640" s="289" t="s">
        <v>1017</v>
      </c>
    </row>
    <row r="641" spans="2:4">
      <c r="B641" s="288">
        <v>42804</v>
      </c>
      <c r="C641" s="318">
        <v>7</v>
      </c>
      <c r="D641" s="289" t="s">
        <v>1017</v>
      </c>
    </row>
    <row r="642" spans="2:4">
      <c r="B642" s="288">
        <v>42804</v>
      </c>
      <c r="C642" s="318">
        <v>7</v>
      </c>
      <c r="D642" s="289" t="s">
        <v>1017</v>
      </c>
    </row>
    <row r="643" spans="2:4">
      <c r="B643" s="288">
        <v>42804</v>
      </c>
      <c r="C643" s="318">
        <v>7</v>
      </c>
      <c r="D643" s="289" t="s">
        <v>1017</v>
      </c>
    </row>
    <row r="644" spans="2:4">
      <c r="B644" s="288">
        <v>42804</v>
      </c>
      <c r="C644" s="318">
        <v>7.18</v>
      </c>
      <c r="D644" s="289" t="s">
        <v>1017</v>
      </c>
    </row>
    <row r="645" spans="2:4">
      <c r="B645" s="288">
        <v>42804</v>
      </c>
      <c r="C645" s="318">
        <v>8</v>
      </c>
      <c r="D645" s="289" t="s">
        <v>1017</v>
      </c>
    </row>
    <row r="646" spans="2:4">
      <c r="B646" s="288">
        <v>42804</v>
      </c>
      <c r="C646" s="318">
        <v>8.1300000000000008</v>
      </c>
      <c r="D646" s="289" t="s">
        <v>1017</v>
      </c>
    </row>
    <row r="647" spans="2:4">
      <c r="B647" s="288">
        <v>42804</v>
      </c>
      <c r="C647" s="318">
        <v>10</v>
      </c>
      <c r="D647" s="289" t="s">
        <v>1017</v>
      </c>
    </row>
    <row r="648" spans="2:4">
      <c r="B648" s="288">
        <v>42804</v>
      </c>
      <c r="C648" s="318">
        <v>10</v>
      </c>
      <c r="D648" s="289" t="s">
        <v>1017</v>
      </c>
    </row>
    <row r="649" spans="2:4">
      <c r="B649" s="288">
        <v>42804</v>
      </c>
      <c r="C649" s="318">
        <v>10</v>
      </c>
      <c r="D649" s="289" t="s">
        <v>1017</v>
      </c>
    </row>
    <row r="650" spans="2:4">
      <c r="B650" s="288">
        <v>42804</v>
      </c>
      <c r="C650" s="318">
        <v>10</v>
      </c>
      <c r="D650" s="289" t="s">
        <v>1017</v>
      </c>
    </row>
    <row r="651" spans="2:4">
      <c r="B651" s="288">
        <v>42804</v>
      </c>
      <c r="C651" s="318">
        <v>10</v>
      </c>
      <c r="D651" s="289" t="s">
        <v>1017</v>
      </c>
    </row>
    <row r="652" spans="2:4">
      <c r="B652" s="288">
        <v>42804</v>
      </c>
      <c r="C652" s="318">
        <v>10</v>
      </c>
      <c r="D652" s="289" t="s">
        <v>1017</v>
      </c>
    </row>
    <row r="653" spans="2:4">
      <c r="B653" s="288">
        <v>42804</v>
      </c>
      <c r="C653" s="318">
        <v>10</v>
      </c>
      <c r="D653" s="289" t="s">
        <v>1017</v>
      </c>
    </row>
    <row r="654" spans="2:4">
      <c r="B654" s="288">
        <v>42804</v>
      </c>
      <c r="C654" s="318">
        <v>10</v>
      </c>
      <c r="D654" s="289" t="s">
        <v>1017</v>
      </c>
    </row>
    <row r="655" spans="2:4">
      <c r="B655" s="288">
        <v>42804</v>
      </c>
      <c r="C655" s="318">
        <v>14</v>
      </c>
      <c r="D655" s="289" t="s">
        <v>1017</v>
      </c>
    </row>
    <row r="656" spans="2:4">
      <c r="B656" s="288">
        <v>42804</v>
      </c>
      <c r="C656" s="318">
        <v>14</v>
      </c>
      <c r="D656" s="289" t="s">
        <v>1017</v>
      </c>
    </row>
    <row r="657" spans="2:4">
      <c r="B657" s="288">
        <v>42804</v>
      </c>
      <c r="C657" s="318">
        <v>16</v>
      </c>
      <c r="D657" s="289" t="s">
        <v>1017</v>
      </c>
    </row>
    <row r="658" spans="2:4">
      <c r="B658" s="288">
        <v>42804</v>
      </c>
      <c r="C658" s="318">
        <v>16.440000000000001</v>
      </c>
      <c r="D658" s="289" t="s">
        <v>1017</v>
      </c>
    </row>
    <row r="659" spans="2:4">
      <c r="B659" s="288">
        <v>42804</v>
      </c>
      <c r="C659" s="318">
        <v>18</v>
      </c>
      <c r="D659" s="289" t="s">
        <v>1017</v>
      </c>
    </row>
    <row r="660" spans="2:4">
      <c r="B660" s="288">
        <v>42804</v>
      </c>
      <c r="C660" s="318">
        <v>19.420000000000002</v>
      </c>
      <c r="D660" s="289" t="s">
        <v>1017</v>
      </c>
    </row>
    <row r="661" spans="2:4">
      <c r="B661" s="288">
        <v>42804</v>
      </c>
      <c r="C661" s="318">
        <v>20</v>
      </c>
      <c r="D661" s="289" t="s">
        <v>1017</v>
      </c>
    </row>
    <row r="662" spans="2:4">
      <c r="B662" s="288">
        <v>42804</v>
      </c>
      <c r="C662" s="318">
        <v>20</v>
      </c>
      <c r="D662" s="289" t="s">
        <v>1017</v>
      </c>
    </row>
    <row r="663" spans="2:4">
      <c r="B663" s="288">
        <v>42804</v>
      </c>
      <c r="C663" s="318">
        <v>25</v>
      </c>
      <c r="D663" s="289" t="s">
        <v>1017</v>
      </c>
    </row>
    <row r="664" spans="2:4">
      <c r="B664" s="288">
        <v>42804</v>
      </c>
      <c r="C664" s="318">
        <v>25.25</v>
      </c>
      <c r="D664" s="289" t="s">
        <v>1017</v>
      </c>
    </row>
    <row r="665" spans="2:4">
      <c r="B665" s="288">
        <v>42804</v>
      </c>
      <c r="C665" s="318">
        <v>28.18</v>
      </c>
      <c r="D665" s="289" t="s">
        <v>1017</v>
      </c>
    </row>
    <row r="666" spans="2:4">
      <c r="B666" s="288">
        <v>42804</v>
      </c>
      <c r="C666" s="318">
        <v>30</v>
      </c>
      <c r="D666" s="289" t="s">
        <v>1017</v>
      </c>
    </row>
    <row r="667" spans="2:4">
      <c r="B667" s="288">
        <v>42804</v>
      </c>
      <c r="C667" s="318">
        <v>30</v>
      </c>
      <c r="D667" s="289" t="s">
        <v>1017</v>
      </c>
    </row>
    <row r="668" spans="2:4">
      <c r="B668" s="288">
        <v>42804</v>
      </c>
      <c r="C668" s="318">
        <v>30</v>
      </c>
      <c r="D668" s="289" t="s">
        <v>1017</v>
      </c>
    </row>
    <row r="669" spans="2:4">
      <c r="B669" s="288">
        <v>42804</v>
      </c>
      <c r="C669" s="318">
        <v>30</v>
      </c>
      <c r="D669" s="289" t="s">
        <v>1017</v>
      </c>
    </row>
    <row r="670" spans="2:4">
      <c r="B670" s="288">
        <v>42804</v>
      </c>
      <c r="C670" s="318">
        <v>30</v>
      </c>
      <c r="D670" s="289" t="s">
        <v>1017</v>
      </c>
    </row>
    <row r="671" spans="2:4">
      <c r="B671" s="288">
        <v>42804</v>
      </c>
      <c r="C671" s="318">
        <v>30</v>
      </c>
      <c r="D671" s="289" t="s">
        <v>1017</v>
      </c>
    </row>
    <row r="672" spans="2:4">
      <c r="B672" s="288">
        <v>42804</v>
      </c>
      <c r="C672" s="318">
        <v>32.840000000000003</v>
      </c>
      <c r="D672" s="289" t="s">
        <v>1017</v>
      </c>
    </row>
    <row r="673" spans="2:4">
      <c r="B673" s="288">
        <v>42804</v>
      </c>
      <c r="C673" s="318">
        <v>37</v>
      </c>
      <c r="D673" s="289" t="s">
        <v>1017</v>
      </c>
    </row>
    <row r="674" spans="2:4">
      <c r="B674" s="288">
        <v>42804</v>
      </c>
      <c r="C674" s="318">
        <v>37.46</v>
      </c>
      <c r="D674" s="289" t="s">
        <v>1017</v>
      </c>
    </row>
    <row r="675" spans="2:4">
      <c r="B675" s="288">
        <v>42804</v>
      </c>
      <c r="C675" s="318">
        <v>40</v>
      </c>
      <c r="D675" s="289" t="s">
        <v>1017</v>
      </c>
    </row>
    <row r="676" spans="2:4">
      <c r="B676" s="288">
        <v>42804</v>
      </c>
      <c r="C676" s="318">
        <v>40</v>
      </c>
      <c r="D676" s="289" t="s">
        <v>1017</v>
      </c>
    </row>
    <row r="677" spans="2:4">
      <c r="B677" s="288">
        <v>42804</v>
      </c>
      <c r="C677" s="318">
        <v>40</v>
      </c>
      <c r="D677" s="289" t="s">
        <v>1017</v>
      </c>
    </row>
    <row r="678" spans="2:4">
      <c r="B678" s="288">
        <v>42804</v>
      </c>
      <c r="C678" s="318">
        <v>40</v>
      </c>
      <c r="D678" s="289" t="s">
        <v>1017</v>
      </c>
    </row>
    <row r="679" spans="2:4">
      <c r="B679" s="288">
        <v>42804</v>
      </c>
      <c r="C679" s="318">
        <v>41</v>
      </c>
      <c r="D679" s="289" t="s">
        <v>1017</v>
      </c>
    </row>
    <row r="680" spans="2:4">
      <c r="B680" s="288">
        <v>42804</v>
      </c>
      <c r="C680" s="318">
        <v>42</v>
      </c>
      <c r="D680" s="289" t="s">
        <v>1017</v>
      </c>
    </row>
    <row r="681" spans="2:4">
      <c r="B681" s="288">
        <v>42804</v>
      </c>
      <c r="C681" s="318">
        <v>42</v>
      </c>
      <c r="D681" s="289" t="s">
        <v>1017</v>
      </c>
    </row>
    <row r="682" spans="2:4">
      <c r="B682" s="288">
        <v>42804</v>
      </c>
      <c r="C682" s="318">
        <v>45</v>
      </c>
      <c r="D682" s="289" t="s">
        <v>1017</v>
      </c>
    </row>
    <row r="683" spans="2:4">
      <c r="B683" s="288">
        <v>42804</v>
      </c>
      <c r="C683" s="318">
        <v>49.05</v>
      </c>
      <c r="D683" s="289" t="s">
        <v>1017</v>
      </c>
    </row>
    <row r="684" spans="2:4">
      <c r="B684" s="288">
        <v>42804</v>
      </c>
      <c r="C684" s="318">
        <v>50</v>
      </c>
      <c r="D684" s="289" t="s">
        <v>1017</v>
      </c>
    </row>
    <row r="685" spans="2:4">
      <c r="B685" s="288">
        <v>42804</v>
      </c>
      <c r="C685" s="318">
        <v>55.5</v>
      </c>
      <c r="D685" s="289" t="s">
        <v>1017</v>
      </c>
    </row>
    <row r="686" spans="2:4">
      <c r="B686" s="288">
        <v>42804</v>
      </c>
      <c r="C686" s="318">
        <v>58.32</v>
      </c>
      <c r="D686" s="289" t="s">
        <v>1017</v>
      </c>
    </row>
    <row r="687" spans="2:4">
      <c r="B687" s="288">
        <v>42804</v>
      </c>
      <c r="C687" s="318">
        <v>70</v>
      </c>
      <c r="D687" s="289" t="s">
        <v>1017</v>
      </c>
    </row>
    <row r="688" spans="2:4">
      <c r="B688" s="288">
        <v>42804</v>
      </c>
      <c r="C688" s="318">
        <v>70</v>
      </c>
      <c r="D688" s="289" t="s">
        <v>1017</v>
      </c>
    </row>
    <row r="689" spans="2:4">
      <c r="B689" s="288">
        <v>42804</v>
      </c>
      <c r="C689" s="318">
        <v>70</v>
      </c>
      <c r="D689" s="289" t="s">
        <v>1017</v>
      </c>
    </row>
    <row r="690" spans="2:4">
      <c r="B690" s="288">
        <v>42804</v>
      </c>
      <c r="C690" s="318">
        <v>70</v>
      </c>
      <c r="D690" s="289" t="s">
        <v>1017</v>
      </c>
    </row>
    <row r="691" spans="2:4">
      <c r="B691" s="288">
        <v>42804</v>
      </c>
      <c r="C691" s="318">
        <v>70</v>
      </c>
      <c r="D691" s="289" t="s">
        <v>1017</v>
      </c>
    </row>
    <row r="692" spans="2:4">
      <c r="B692" s="288">
        <v>42804</v>
      </c>
      <c r="C692" s="318">
        <v>80</v>
      </c>
      <c r="D692" s="289" t="s">
        <v>1017</v>
      </c>
    </row>
    <row r="693" spans="2:4">
      <c r="B693" s="288">
        <v>42804</v>
      </c>
      <c r="C693" s="318">
        <v>84</v>
      </c>
      <c r="D693" s="289" t="s">
        <v>1017</v>
      </c>
    </row>
    <row r="694" spans="2:4">
      <c r="B694" s="288">
        <v>42804</v>
      </c>
      <c r="C694" s="318">
        <v>85</v>
      </c>
      <c r="D694" s="289" t="s">
        <v>1017</v>
      </c>
    </row>
    <row r="695" spans="2:4">
      <c r="B695" s="288">
        <v>42804</v>
      </c>
      <c r="C695" s="318">
        <v>97</v>
      </c>
      <c r="D695" s="290" t="s">
        <v>1019</v>
      </c>
    </row>
    <row r="696" spans="2:4">
      <c r="B696" s="288">
        <v>42804</v>
      </c>
      <c r="C696" s="318">
        <v>100</v>
      </c>
      <c r="D696" s="289" t="s">
        <v>1017</v>
      </c>
    </row>
    <row r="697" spans="2:4">
      <c r="B697" s="288">
        <v>42804</v>
      </c>
      <c r="C697" s="318">
        <v>107</v>
      </c>
      <c r="D697" s="289" t="s">
        <v>1017</v>
      </c>
    </row>
    <row r="698" spans="2:4">
      <c r="B698" s="288">
        <v>42804</v>
      </c>
      <c r="C698" s="318">
        <v>582</v>
      </c>
      <c r="D698" s="290" t="s">
        <v>1019</v>
      </c>
    </row>
    <row r="699" spans="2:4">
      <c r="B699" s="288">
        <v>42804</v>
      </c>
      <c r="C699" s="318">
        <v>4425</v>
      </c>
      <c r="D699" s="289" t="s">
        <v>1017</v>
      </c>
    </row>
    <row r="700" spans="2:4">
      <c r="B700" s="288">
        <v>42807</v>
      </c>
      <c r="C700" s="318">
        <v>0.06</v>
      </c>
      <c r="D700" s="289" t="s">
        <v>1017</v>
      </c>
    </row>
    <row r="701" spans="2:4">
      <c r="B701" s="288">
        <v>42807</v>
      </c>
      <c r="C701" s="318">
        <v>0.15</v>
      </c>
      <c r="D701" s="289" t="s">
        <v>1017</v>
      </c>
    </row>
    <row r="702" spans="2:4">
      <c r="B702" s="288">
        <v>42807</v>
      </c>
      <c r="C702" s="318">
        <v>0.25</v>
      </c>
      <c r="D702" s="289" t="s">
        <v>1017</v>
      </c>
    </row>
    <row r="703" spans="2:4">
      <c r="B703" s="288">
        <v>42807</v>
      </c>
      <c r="C703" s="318">
        <v>0.38</v>
      </c>
      <c r="D703" s="289" t="s">
        <v>1017</v>
      </c>
    </row>
    <row r="704" spans="2:4">
      <c r="B704" s="288">
        <v>42807</v>
      </c>
      <c r="C704" s="318">
        <v>0.65</v>
      </c>
      <c r="D704" s="289" t="s">
        <v>1017</v>
      </c>
    </row>
    <row r="705" spans="2:4">
      <c r="B705" s="288">
        <v>42807</v>
      </c>
      <c r="C705" s="318">
        <v>0.88</v>
      </c>
      <c r="D705" s="289" t="s">
        <v>1017</v>
      </c>
    </row>
    <row r="706" spans="2:4">
      <c r="B706" s="288">
        <v>42807</v>
      </c>
      <c r="C706" s="318">
        <v>0.88</v>
      </c>
      <c r="D706" s="289" t="s">
        <v>1017</v>
      </c>
    </row>
    <row r="707" spans="2:4">
      <c r="B707" s="288">
        <v>42807</v>
      </c>
      <c r="C707" s="318">
        <v>0.95</v>
      </c>
      <c r="D707" s="289" t="s">
        <v>1017</v>
      </c>
    </row>
    <row r="708" spans="2:4">
      <c r="B708" s="288">
        <v>42807</v>
      </c>
      <c r="C708" s="318">
        <v>1.1499999999999999</v>
      </c>
      <c r="D708" s="289" t="s">
        <v>1017</v>
      </c>
    </row>
    <row r="709" spans="2:4">
      <c r="B709" s="288">
        <v>42807</v>
      </c>
      <c r="C709" s="318">
        <v>1.18</v>
      </c>
      <c r="D709" s="289" t="s">
        <v>1017</v>
      </c>
    </row>
    <row r="710" spans="2:4">
      <c r="B710" s="288">
        <v>42807</v>
      </c>
      <c r="C710" s="318">
        <v>1.25</v>
      </c>
      <c r="D710" s="289" t="s">
        <v>1017</v>
      </c>
    </row>
    <row r="711" spans="2:4">
      <c r="B711" s="288">
        <v>42807</v>
      </c>
      <c r="C711" s="318">
        <v>1.25</v>
      </c>
      <c r="D711" s="289" t="s">
        <v>1017</v>
      </c>
    </row>
    <row r="712" spans="2:4">
      <c r="B712" s="288">
        <v>42807</v>
      </c>
      <c r="C712" s="318">
        <v>1.3</v>
      </c>
      <c r="D712" s="289" t="s">
        <v>1017</v>
      </c>
    </row>
    <row r="713" spans="2:4">
      <c r="B713" s="288">
        <v>42807</v>
      </c>
      <c r="C713" s="318">
        <v>1.45</v>
      </c>
      <c r="D713" s="289" t="s">
        <v>1017</v>
      </c>
    </row>
    <row r="714" spans="2:4">
      <c r="B714" s="288">
        <v>42807</v>
      </c>
      <c r="C714" s="318">
        <v>1.45</v>
      </c>
      <c r="D714" s="290" t="s">
        <v>1019</v>
      </c>
    </row>
    <row r="715" spans="2:4">
      <c r="B715" s="288">
        <v>42807</v>
      </c>
      <c r="C715" s="318">
        <v>1.5</v>
      </c>
      <c r="D715" s="289" t="s">
        <v>1017</v>
      </c>
    </row>
    <row r="716" spans="2:4">
      <c r="B716" s="288">
        <v>42807</v>
      </c>
      <c r="C716" s="318">
        <v>1.56</v>
      </c>
      <c r="D716" s="289" t="s">
        <v>1017</v>
      </c>
    </row>
    <row r="717" spans="2:4">
      <c r="B717" s="288">
        <v>42807</v>
      </c>
      <c r="C717" s="318">
        <v>1.63</v>
      </c>
      <c r="D717" s="289" t="s">
        <v>1017</v>
      </c>
    </row>
    <row r="718" spans="2:4">
      <c r="B718" s="288">
        <v>42807</v>
      </c>
      <c r="C718" s="318">
        <v>1.85</v>
      </c>
      <c r="D718" s="289" t="s">
        <v>1017</v>
      </c>
    </row>
    <row r="719" spans="2:4">
      <c r="B719" s="288">
        <v>42807</v>
      </c>
      <c r="C719" s="318">
        <v>2</v>
      </c>
      <c r="D719" s="289" t="s">
        <v>1017</v>
      </c>
    </row>
    <row r="720" spans="2:4">
      <c r="B720" s="288">
        <v>42807</v>
      </c>
      <c r="C720" s="318">
        <v>2.4500000000000002</v>
      </c>
      <c r="D720" s="289" t="s">
        <v>1017</v>
      </c>
    </row>
    <row r="721" spans="2:4">
      <c r="B721" s="288">
        <v>42807</v>
      </c>
      <c r="C721" s="318">
        <v>2.5</v>
      </c>
      <c r="D721" s="289" t="s">
        <v>1017</v>
      </c>
    </row>
    <row r="722" spans="2:4">
      <c r="B722" s="288">
        <v>42807</v>
      </c>
      <c r="C722" s="318">
        <v>3</v>
      </c>
      <c r="D722" s="289" t="s">
        <v>1017</v>
      </c>
    </row>
    <row r="723" spans="2:4">
      <c r="B723" s="288">
        <v>42807</v>
      </c>
      <c r="C723" s="318">
        <v>3</v>
      </c>
      <c r="D723" s="289" t="s">
        <v>1017</v>
      </c>
    </row>
    <row r="724" spans="2:4">
      <c r="B724" s="288">
        <v>42807</v>
      </c>
      <c r="C724" s="318">
        <v>3.1</v>
      </c>
      <c r="D724" s="289" t="s">
        <v>1017</v>
      </c>
    </row>
    <row r="725" spans="2:4">
      <c r="B725" s="288">
        <v>42807</v>
      </c>
      <c r="C725" s="318">
        <v>3.28</v>
      </c>
      <c r="D725" s="289" t="s">
        <v>1017</v>
      </c>
    </row>
    <row r="726" spans="2:4">
      <c r="B726" s="288">
        <v>42807</v>
      </c>
      <c r="C726" s="318">
        <v>3.75</v>
      </c>
      <c r="D726" s="289" t="s">
        <v>1017</v>
      </c>
    </row>
    <row r="727" spans="2:4">
      <c r="B727" s="288">
        <v>42807</v>
      </c>
      <c r="C727" s="318">
        <v>5</v>
      </c>
      <c r="D727" s="289" t="s">
        <v>1017</v>
      </c>
    </row>
    <row r="728" spans="2:4">
      <c r="B728" s="288">
        <v>42807</v>
      </c>
      <c r="C728" s="318">
        <v>5</v>
      </c>
      <c r="D728" s="289" t="s">
        <v>1017</v>
      </c>
    </row>
    <row r="729" spans="2:4">
      <c r="B729" s="288">
        <v>42807</v>
      </c>
      <c r="C729" s="318">
        <v>5</v>
      </c>
      <c r="D729" s="289" t="s">
        <v>1017</v>
      </c>
    </row>
    <row r="730" spans="2:4">
      <c r="B730" s="288">
        <v>42807</v>
      </c>
      <c r="C730" s="318">
        <v>5</v>
      </c>
      <c r="D730" s="289" t="s">
        <v>1017</v>
      </c>
    </row>
    <row r="731" spans="2:4">
      <c r="B731" s="288">
        <v>42807</v>
      </c>
      <c r="C731" s="318">
        <v>5</v>
      </c>
      <c r="D731" s="289" t="s">
        <v>1017</v>
      </c>
    </row>
    <row r="732" spans="2:4">
      <c r="B732" s="288">
        <v>42807</v>
      </c>
      <c r="C732" s="318">
        <v>5</v>
      </c>
      <c r="D732" s="289" t="s">
        <v>1017</v>
      </c>
    </row>
    <row r="733" spans="2:4">
      <c r="B733" s="288">
        <v>42807</v>
      </c>
      <c r="C733" s="318">
        <v>5</v>
      </c>
      <c r="D733" s="289" t="s">
        <v>1017</v>
      </c>
    </row>
    <row r="734" spans="2:4">
      <c r="B734" s="288">
        <v>42807</v>
      </c>
      <c r="C734" s="318">
        <v>5</v>
      </c>
      <c r="D734" s="289" t="s">
        <v>1017</v>
      </c>
    </row>
    <row r="735" spans="2:4">
      <c r="B735" s="288">
        <v>42807</v>
      </c>
      <c r="C735" s="318">
        <v>5</v>
      </c>
      <c r="D735" s="289" t="s">
        <v>1017</v>
      </c>
    </row>
    <row r="736" spans="2:4">
      <c r="B736" s="288">
        <v>42807</v>
      </c>
      <c r="C736" s="318">
        <v>5.4</v>
      </c>
      <c r="D736" s="289" t="s">
        <v>1017</v>
      </c>
    </row>
    <row r="737" spans="2:4">
      <c r="B737" s="288">
        <v>42807</v>
      </c>
      <c r="C737" s="318">
        <v>5.4</v>
      </c>
      <c r="D737" s="289" t="s">
        <v>1017</v>
      </c>
    </row>
    <row r="738" spans="2:4">
      <c r="B738" s="288">
        <v>42807</v>
      </c>
      <c r="C738" s="318">
        <v>5.58</v>
      </c>
      <c r="D738" s="289" t="s">
        <v>1017</v>
      </c>
    </row>
    <row r="739" spans="2:4">
      <c r="B739" s="288">
        <v>42807</v>
      </c>
      <c r="C739" s="318">
        <v>6.1</v>
      </c>
      <c r="D739" s="289" t="s">
        <v>1017</v>
      </c>
    </row>
    <row r="740" spans="2:4">
      <c r="B740" s="288">
        <v>42807</v>
      </c>
      <c r="C740" s="318">
        <v>7</v>
      </c>
      <c r="D740" s="289" t="s">
        <v>1017</v>
      </c>
    </row>
    <row r="741" spans="2:4">
      <c r="B741" s="288">
        <v>42807</v>
      </c>
      <c r="C741" s="318">
        <v>7</v>
      </c>
      <c r="D741" s="289" t="s">
        <v>1017</v>
      </c>
    </row>
    <row r="742" spans="2:4">
      <c r="B742" s="288">
        <v>42807</v>
      </c>
      <c r="C742" s="318">
        <v>7</v>
      </c>
      <c r="D742" s="289" t="s">
        <v>1017</v>
      </c>
    </row>
    <row r="743" spans="2:4" ht="11.25" customHeight="1">
      <c r="B743" s="288">
        <v>42807</v>
      </c>
      <c r="C743" s="318">
        <v>7</v>
      </c>
      <c r="D743" s="289" t="s">
        <v>1017</v>
      </c>
    </row>
    <row r="744" spans="2:4">
      <c r="B744" s="288">
        <v>42807</v>
      </c>
      <c r="C744" s="318">
        <v>7</v>
      </c>
      <c r="D744" s="289" t="s">
        <v>1017</v>
      </c>
    </row>
    <row r="745" spans="2:4">
      <c r="B745" s="288">
        <v>42807</v>
      </c>
      <c r="C745" s="318">
        <v>7.5</v>
      </c>
      <c r="D745" s="289" t="s">
        <v>1017</v>
      </c>
    </row>
    <row r="746" spans="2:4">
      <c r="B746" s="288">
        <v>42807</v>
      </c>
      <c r="C746" s="318">
        <v>8</v>
      </c>
      <c r="D746" s="289" t="s">
        <v>1017</v>
      </c>
    </row>
    <row r="747" spans="2:4">
      <c r="B747" s="288">
        <v>42807</v>
      </c>
      <c r="C747" s="318">
        <v>9.5</v>
      </c>
      <c r="D747" s="289" t="s">
        <v>1017</v>
      </c>
    </row>
    <row r="748" spans="2:4">
      <c r="B748" s="288">
        <v>42807</v>
      </c>
      <c r="C748" s="318">
        <v>10</v>
      </c>
      <c r="D748" s="289" t="s">
        <v>1017</v>
      </c>
    </row>
    <row r="749" spans="2:4">
      <c r="B749" s="288">
        <v>42807</v>
      </c>
      <c r="C749" s="318">
        <v>10</v>
      </c>
      <c r="D749" s="289" t="s">
        <v>1017</v>
      </c>
    </row>
    <row r="750" spans="2:4">
      <c r="B750" s="288">
        <v>42807</v>
      </c>
      <c r="C750" s="318">
        <v>10</v>
      </c>
      <c r="D750" s="289" t="s">
        <v>1017</v>
      </c>
    </row>
    <row r="751" spans="2:4">
      <c r="B751" s="288">
        <v>42807</v>
      </c>
      <c r="C751" s="318">
        <v>10</v>
      </c>
      <c r="D751" s="289" t="s">
        <v>1017</v>
      </c>
    </row>
    <row r="752" spans="2:4">
      <c r="B752" s="288">
        <v>42807</v>
      </c>
      <c r="C752" s="318">
        <v>10</v>
      </c>
      <c r="D752" s="289" t="s">
        <v>1017</v>
      </c>
    </row>
    <row r="753" spans="2:4">
      <c r="B753" s="288">
        <v>42807</v>
      </c>
      <c r="C753" s="318">
        <v>10</v>
      </c>
      <c r="D753" s="289" t="s">
        <v>1017</v>
      </c>
    </row>
    <row r="754" spans="2:4">
      <c r="B754" s="288">
        <v>42807</v>
      </c>
      <c r="C754" s="318">
        <v>10</v>
      </c>
      <c r="D754" s="289" t="s">
        <v>1017</v>
      </c>
    </row>
    <row r="755" spans="2:4">
      <c r="B755" s="288">
        <v>42807</v>
      </c>
      <c r="C755" s="318">
        <v>10</v>
      </c>
      <c r="D755" s="289" t="s">
        <v>1017</v>
      </c>
    </row>
    <row r="756" spans="2:4">
      <c r="B756" s="288">
        <v>42807</v>
      </c>
      <c r="C756" s="318">
        <v>10</v>
      </c>
      <c r="D756" s="289" t="s">
        <v>1017</v>
      </c>
    </row>
    <row r="757" spans="2:4">
      <c r="B757" s="288">
        <v>42807</v>
      </c>
      <c r="C757" s="318">
        <v>10</v>
      </c>
      <c r="D757" s="289" t="s">
        <v>1017</v>
      </c>
    </row>
    <row r="758" spans="2:4">
      <c r="B758" s="288">
        <v>42807</v>
      </c>
      <c r="C758" s="318">
        <v>10.23</v>
      </c>
      <c r="D758" s="289" t="s">
        <v>1017</v>
      </c>
    </row>
    <row r="759" spans="2:4">
      <c r="B759" s="288">
        <v>42807</v>
      </c>
      <c r="C759" s="318">
        <v>12.59</v>
      </c>
      <c r="D759" s="289" t="s">
        <v>1017</v>
      </c>
    </row>
    <row r="760" spans="2:4">
      <c r="B760" s="288">
        <v>42807</v>
      </c>
      <c r="C760" s="318">
        <v>13.2</v>
      </c>
      <c r="D760" s="289" t="s">
        <v>1017</v>
      </c>
    </row>
    <row r="761" spans="2:4">
      <c r="B761" s="288">
        <v>42807</v>
      </c>
      <c r="C761" s="318">
        <v>14</v>
      </c>
      <c r="D761" s="289" t="s">
        <v>1017</v>
      </c>
    </row>
    <row r="762" spans="2:4">
      <c r="B762" s="288">
        <v>42807</v>
      </c>
      <c r="C762" s="318">
        <v>14.41</v>
      </c>
      <c r="D762" s="289" t="s">
        <v>1017</v>
      </c>
    </row>
    <row r="763" spans="2:4">
      <c r="B763" s="288">
        <v>42807</v>
      </c>
      <c r="C763" s="318">
        <v>15</v>
      </c>
      <c r="D763" s="289" t="s">
        <v>1017</v>
      </c>
    </row>
    <row r="764" spans="2:4">
      <c r="B764" s="288">
        <v>42807</v>
      </c>
      <c r="C764" s="318">
        <v>15.5</v>
      </c>
      <c r="D764" s="289" t="s">
        <v>1017</v>
      </c>
    </row>
    <row r="765" spans="2:4">
      <c r="B765" s="288">
        <v>42807</v>
      </c>
      <c r="C765" s="318">
        <v>16.09</v>
      </c>
      <c r="D765" s="289" t="s">
        <v>1017</v>
      </c>
    </row>
    <row r="766" spans="2:4">
      <c r="B766" s="288">
        <v>42807</v>
      </c>
      <c r="C766" s="318">
        <v>16.600000000000001</v>
      </c>
      <c r="D766" s="289" t="s">
        <v>1017</v>
      </c>
    </row>
    <row r="767" spans="2:4">
      <c r="B767" s="288">
        <v>42807</v>
      </c>
      <c r="C767" s="318">
        <v>17.760000000000002</v>
      </c>
      <c r="D767" s="289" t="s">
        <v>1017</v>
      </c>
    </row>
    <row r="768" spans="2:4">
      <c r="B768" s="288">
        <v>42807</v>
      </c>
      <c r="C768" s="318">
        <v>20</v>
      </c>
      <c r="D768" s="289" t="s">
        <v>1017</v>
      </c>
    </row>
    <row r="769" spans="2:5">
      <c r="B769" s="288">
        <v>42807</v>
      </c>
      <c r="C769" s="318">
        <v>20</v>
      </c>
      <c r="D769" s="289" t="s">
        <v>1017</v>
      </c>
    </row>
    <row r="770" spans="2:5">
      <c r="B770" s="288">
        <v>42807</v>
      </c>
      <c r="C770" s="318">
        <v>20</v>
      </c>
      <c r="D770" s="289" t="s">
        <v>1017</v>
      </c>
    </row>
    <row r="771" spans="2:5">
      <c r="B771" s="288">
        <v>42807</v>
      </c>
      <c r="C771" s="318">
        <v>21</v>
      </c>
      <c r="D771" s="289" t="s">
        <v>1017</v>
      </c>
    </row>
    <row r="772" spans="2:5">
      <c r="B772" s="288">
        <v>42807</v>
      </c>
      <c r="C772" s="318">
        <v>22</v>
      </c>
      <c r="D772" s="289" t="s">
        <v>1017</v>
      </c>
      <c r="E772" s="212"/>
    </row>
    <row r="773" spans="2:5">
      <c r="B773" s="288">
        <v>42807</v>
      </c>
      <c r="C773" s="318">
        <v>23</v>
      </c>
      <c r="D773" s="289" t="s">
        <v>1017</v>
      </c>
      <c r="E773" s="212"/>
    </row>
    <row r="774" spans="2:5">
      <c r="B774" s="288">
        <v>42807</v>
      </c>
      <c r="C774" s="318">
        <v>24.77</v>
      </c>
      <c r="D774" s="289" t="s">
        <v>1017</v>
      </c>
      <c r="E774" s="212"/>
    </row>
    <row r="775" spans="2:5">
      <c r="B775" s="288">
        <v>42807</v>
      </c>
      <c r="C775" s="318">
        <v>25</v>
      </c>
      <c r="D775" s="289" t="s">
        <v>1017</v>
      </c>
      <c r="E775" s="212"/>
    </row>
    <row r="776" spans="2:5">
      <c r="B776" s="288">
        <v>42807</v>
      </c>
      <c r="C776" s="318">
        <v>25</v>
      </c>
      <c r="D776" s="289" t="s">
        <v>1017</v>
      </c>
      <c r="E776" s="212"/>
    </row>
    <row r="777" spans="2:5">
      <c r="B777" s="288">
        <v>42807</v>
      </c>
      <c r="C777" s="318">
        <v>25</v>
      </c>
      <c r="D777" s="289" t="s">
        <v>1017</v>
      </c>
      <c r="E777" s="212"/>
    </row>
    <row r="778" spans="2:5">
      <c r="B778" s="288">
        <v>42807</v>
      </c>
      <c r="C778" s="318">
        <v>25</v>
      </c>
      <c r="D778" s="289" t="s">
        <v>1017</v>
      </c>
      <c r="E778" s="212"/>
    </row>
    <row r="779" spans="2:5">
      <c r="B779" s="288">
        <v>42807</v>
      </c>
      <c r="C779" s="318">
        <v>25</v>
      </c>
      <c r="D779" s="289" t="s">
        <v>1017</v>
      </c>
      <c r="E779" s="212"/>
    </row>
    <row r="780" spans="2:5">
      <c r="B780" s="288">
        <v>42807</v>
      </c>
      <c r="C780" s="318">
        <v>25</v>
      </c>
      <c r="D780" s="289" t="s">
        <v>1017</v>
      </c>
      <c r="E780" s="212"/>
    </row>
    <row r="781" spans="2:5">
      <c r="B781" s="288">
        <v>42807</v>
      </c>
      <c r="C781" s="318">
        <v>25.5</v>
      </c>
      <c r="D781" s="289" t="s">
        <v>1017</v>
      </c>
      <c r="E781" s="212"/>
    </row>
    <row r="782" spans="2:5">
      <c r="B782" s="288">
        <v>42807</v>
      </c>
      <c r="C782" s="318">
        <v>25.5</v>
      </c>
      <c r="D782" s="289" t="s">
        <v>1017</v>
      </c>
      <c r="E782" s="212"/>
    </row>
    <row r="783" spans="2:5">
      <c r="B783" s="288">
        <v>42807</v>
      </c>
      <c r="C783" s="318">
        <v>28.33</v>
      </c>
      <c r="D783" s="289" t="s">
        <v>1017</v>
      </c>
      <c r="E783" s="212"/>
    </row>
    <row r="784" spans="2:5">
      <c r="B784" s="288">
        <v>42807</v>
      </c>
      <c r="C784" s="318">
        <v>29</v>
      </c>
      <c r="D784" s="289" t="s">
        <v>1017</v>
      </c>
      <c r="E784" s="212"/>
    </row>
    <row r="785" spans="2:5">
      <c r="B785" s="288">
        <v>42807</v>
      </c>
      <c r="C785" s="318">
        <v>29.5</v>
      </c>
      <c r="D785" s="289" t="s">
        <v>1017</v>
      </c>
      <c r="E785" s="212"/>
    </row>
    <row r="786" spans="2:5">
      <c r="B786" s="288">
        <v>42807</v>
      </c>
      <c r="C786" s="318">
        <v>30</v>
      </c>
      <c r="D786" s="289" t="s">
        <v>1017</v>
      </c>
      <c r="E786" s="212"/>
    </row>
    <row r="787" spans="2:5">
      <c r="B787" s="288">
        <v>42807</v>
      </c>
      <c r="C787" s="318">
        <v>30</v>
      </c>
      <c r="D787" s="289" t="s">
        <v>1017</v>
      </c>
      <c r="E787" s="212"/>
    </row>
    <row r="788" spans="2:5">
      <c r="B788" s="288">
        <v>42807</v>
      </c>
      <c r="C788" s="318">
        <v>30</v>
      </c>
      <c r="D788" s="289" t="s">
        <v>1017</v>
      </c>
      <c r="E788" s="212"/>
    </row>
    <row r="789" spans="2:5">
      <c r="B789" s="288">
        <v>42807</v>
      </c>
      <c r="C789" s="318">
        <v>30</v>
      </c>
      <c r="D789" s="289" t="s">
        <v>1017</v>
      </c>
      <c r="E789" s="212"/>
    </row>
    <row r="790" spans="2:5">
      <c r="B790" s="288">
        <v>42807</v>
      </c>
      <c r="C790" s="318">
        <v>35.94</v>
      </c>
      <c r="D790" s="289" t="s">
        <v>1017</v>
      </c>
      <c r="E790" s="212"/>
    </row>
    <row r="791" spans="2:5">
      <c r="B791" s="288">
        <v>42807</v>
      </c>
      <c r="C791" s="318">
        <v>36</v>
      </c>
      <c r="D791" s="289" t="s">
        <v>1017</v>
      </c>
      <c r="E791" s="212"/>
    </row>
    <row r="792" spans="2:5">
      <c r="B792" s="288">
        <v>42807</v>
      </c>
      <c r="C792" s="318">
        <v>40</v>
      </c>
      <c r="D792" s="289" t="s">
        <v>1017</v>
      </c>
      <c r="E792" s="212"/>
    </row>
    <row r="793" spans="2:5">
      <c r="B793" s="288">
        <v>42807</v>
      </c>
      <c r="C793" s="318">
        <v>40</v>
      </c>
      <c r="D793" s="289" t="s">
        <v>1017</v>
      </c>
      <c r="E793" s="212"/>
    </row>
    <row r="794" spans="2:5">
      <c r="B794" s="288">
        <v>42807</v>
      </c>
      <c r="C794" s="318">
        <v>40</v>
      </c>
      <c r="D794" s="289" t="s">
        <v>1017</v>
      </c>
      <c r="E794" s="212"/>
    </row>
    <row r="795" spans="2:5">
      <c r="B795" s="288">
        <v>42807</v>
      </c>
      <c r="C795" s="318">
        <v>40</v>
      </c>
      <c r="D795" s="289" t="s">
        <v>1017</v>
      </c>
      <c r="E795" s="212"/>
    </row>
    <row r="796" spans="2:5">
      <c r="B796" s="288">
        <v>42807</v>
      </c>
      <c r="C796" s="318">
        <v>42.5</v>
      </c>
      <c r="D796" s="289" t="s">
        <v>1017</v>
      </c>
      <c r="E796" s="212"/>
    </row>
    <row r="797" spans="2:5">
      <c r="B797" s="288">
        <v>42807</v>
      </c>
      <c r="C797" s="318">
        <v>45</v>
      </c>
      <c r="D797" s="289" t="s">
        <v>1017</v>
      </c>
      <c r="E797" s="212"/>
    </row>
    <row r="798" spans="2:5">
      <c r="B798" s="288">
        <v>42807</v>
      </c>
      <c r="C798" s="318">
        <v>49.01</v>
      </c>
      <c r="D798" s="289" t="s">
        <v>1017</v>
      </c>
      <c r="E798" s="212"/>
    </row>
    <row r="799" spans="2:5">
      <c r="B799" s="288">
        <v>42807</v>
      </c>
      <c r="C799" s="318">
        <v>50</v>
      </c>
      <c r="D799" s="289" t="s">
        <v>1017</v>
      </c>
      <c r="E799" s="212"/>
    </row>
    <row r="800" spans="2:5">
      <c r="B800" s="288">
        <v>42807</v>
      </c>
      <c r="C800" s="318">
        <v>50</v>
      </c>
      <c r="D800" s="289" t="s">
        <v>1017</v>
      </c>
      <c r="E800" s="212"/>
    </row>
    <row r="801" spans="2:5">
      <c r="B801" s="288">
        <v>42807</v>
      </c>
      <c r="C801" s="318">
        <v>50</v>
      </c>
      <c r="D801" s="289" t="s">
        <v>1017</v>
      </c>
      <c r="E801" s="212"/>
    </row>
    <row r="802" spans="2:5">
      <c r="B802" s="288">
        <v>42807</v>
      </c>
      <c r="C802" s="318">
        <v>50</v>
      </c>
      <c r="D802" s="289" t="s">
        <v>1017</v>
      </c>
      <c r="E802" s="212"/>
    </row>
    <row r="803" spans="2:5">
      <c r="B803" s="288">
        <v>42807</v>
      </c>
      <c r="C803" s="318">
        <v>50</v>
      </c>
      <c r="D803" s="289" t="s">
        <v>1017</v>
      </c>
      <c r="E803" s="212"/>
    </row>
    <row r="804" spans="2:5">
      <c r="B804" s="288">
        <v>42807</v>
      </c>
      <c r="C804" s="318">
        <v>50</v>
      </c>
      <c r="D804" s="289" t="s">
        <v>1017</v>
      </c>
      <c r="E804" s="212"/>
    </row>
    <row r="805" spans="2:5">
      <c r="B805" s="288">
        <v>42807</v>
      </c>
      <c r="C805" s="318">
        <v>52</v>
      </c>
      <c r="D805" s="289" t="s">
        <v>1017</v>
      </c>
      <c r="E805" s="212"/>
    </row>
    <row r="806" spans="2:5">
      <c r="B806" s="288">
        <v>42807</v>
      </c>
      <c r="C806" s="318">
        <v>66</v>
      </c>
      <c r="D806" s="289" t="s">
        <v>1017</v>
      </c>
      <c r="E806" s="212"/>
    </row>
    <row r="807" spans="2:5">
      <c r="B807" s="288">
        <v>42807</v>
      </c>
      <c r="C807" s="318">
        <v>66.5</v>
      </c>
      <c r="D807" s="289" t="s">
        <v>1017</v>
      </c>
      <c r="E807" s="212"/>
    </row>
    <row r="808" spans="2:5">
      <c r="B808" s="288">
        <v>42807</v>
      </c>
      <c r="C808" s="318">
        <v>74</v>
      </c>
      <c r="D808" s="289" t="s">
        <v>1017</v>
      </c>
      <c r="E808" s="212"/>
    </row>
    <row r="809" spans="2:5">
      <c r="B809" s="288">
        <v>42807</v>
      </c>
      <c r="C809" s="318">
        <v>75</v>
      </c>
      <c r="D809" s="289" t="s">
        <v>1017</v>
      </c>
      <c r="E809" s="212"/>
    </row>
    <row r="810" spans="2:5">
      <c r="B810" s="288">
        <v>42807</v>
      </c>
      <c r="C810" s="318">
        <v>80</v>
      </c>
      <c r="D810" s="289" t="s">
        <v>1017</v>
      </c>
      <c r="E810" s="212"/>
    </row>
    <row r="811" spans="2:5">
      <c r="B811" s="288">
        <v>42807</v>
      </c>
      <c r="C811" s="318">
        <v>80</v>
      </c>
      <c r="D811" s="289" t="s">
        <v>1017</v>
      </c>
      <c r="E811" s="212"/>
    </row>
    <row r="812" spans="2:5">
      <c r="B812" s="288">
        <v>42807</v>
      </c>
      <c r="C812" s="318">
        <v>80</v>
      </c>
      <c r="D812" s="289" t="s">
        <v>1017</v>
      </c>
      <c r="E812" s="212"/>
    </row>
    <row r="813" spans="2:5">
      <c r="B813" s="288">
        <v>42807</v>
      </c>
      <c r="C813" s="318">
        <v>80</v>
      </c>
      <c r="D813" s="289" t="s">
        <v>1017</v>
      </c>
      <c r="E813" s="212"/>
    </row>
    <row r="814" spans="2:5">
      <c r="B814" s="288">
        <v>42807</v>
      </c>
      <c r="C814" s="318">
        <v>80</v>
      </c>
      <c r="D814" s="289" t="s">
        <v>1017</v>
      </c>
      <c r="E814" s="212"/>
    </row>
    <row r="815" spans="2:5">
      <c r="B815" s="288">
        <v>42807</v>
      </c>
      <c r="C815" s="318">
        <v>80</v>
      </c>
      <c r="D815" s="289" t="s">
        <v>1017</v>
      </c>
      <c r="E815" s="212"/>
    </row>
    <row r="816" spans="2:5">
      <c r="B816" s="288">
        <v>42807</v>
      </c>
      <c r="C816" s="318">
        <v>85</v>
      </c>
      <c r="D816" s="289" t="s">
        <v>1017</v>
      </c>
      <c r="E816" s="212"/>
    </row>
    <row r="817" spans="2:5">
      <c r="B817" s="288">
        <v>42807</v>
      </c>
      <c r="C817" s="318">
        <v>85</v>
      </c>
      <c r="D817" s="289" t="s">
        <v>1017</v>
      </c>
      <c r="E817" s="212"/>
    </row>
    <row r="818" spans="2:5">
      <c r="B818" s="288">
        <v>42807</v>
      </c>
      <c r="C818" s="318">
        <v>89.11</v>
      </c>
      <c r="D818" s="289" t="s">
        <v>1017</v>
      </c>
      <c r="E818" s="212"/>
    </row>
    <row r="819" spans="2:5">
      <c r="B819" s="288">
        <v>42807</v>
      </c>
      <c r="C819" s="318">
        <v>90</v>
      </c>
      <c r="D819" s="289" t="s">
        <v>1017</v>
      </c>
      <c r="E819" s="212"/>
    </row>
    <row r="820" spans="2:5">
      <c r="B820" s="288">
        <v>42807</v>
      </c>
      <c r="C820" s="318">
        <v>90</v>
      </c>
      <c r="D820" s="289" t="s">
        <v>1017</v>
      </c>
      <c r="E820" s="212"/>
    </row>
    <row r="821" spans="2:5">
      <c r="B821" s="288">
        <v>42807</v>
      </c>
      <c r="C821" s="318">
        <v>90</v>
      </c>
      <c r="D821" s="289" t="s">
        <v>1017</v>
      </c>
      <c r="E821" s="212"/>
    </row>
    <row r="822" spans="2:5">
      <c r="B822" s="288">
        <v>42807</v>
      </c>
      <c r="C822" s="318">
        <v>90</v>
      </c>
      <c r="D822" s="289" t="s">
        <v>1017</v>
      </c>
      <c r="E822" s="212"/>
    </row>
    <row r="823" spans="2:5">
      <c r="B823" s="288">
        <v>42807</v>
      </c>
      <c r="C823" s="318">
        <v>91.5</v>
      </c>
      <c r="D823" s="289" t="s">
        <v>1017</v>
      </c>
      <c r="E823" s="212"/>
    </row>
    <row r="824" spans="2:5">
      <c r="B824" s="288">
        <v>42807</v>
      </c>
      <c r="C824" s="318">
        <v>95</v>
      </c>
      <c r="D824" s="289" t="s">
        <v>1017</v>
      </c>
      <c r="E824" s="212"/>
    </row>
    <row r="825" spans="2:5">
      <c r="B825" s="288">
        <v>42807</v>
      </c>
      <c r="C825" s="318">
        <v>100</v>
      </c>
      <c r="D825" s="289" t="s">
        <v>1017</v>
      </c>
      <c r="E825" s="212"/>
    </row>
    <row r="826" spans="2:5">
      <c r="B826" s="288">
        <v>42807</v>
      </c>
      <c r="C826" s="318">
        <v>126</v>
      </c>
      <c r="D826" s="289" t="s">
        <v>1017</v>
      </c>
      <c r="E826" s="212"/>
    </row>
    <row r="827" spans="2:5">
      <c r="B827" s="288">
        <v>42807</v>
      </c>
      <c r="C827" s="318">
        <v>388</v>
      </c>
      <c r="D827" s="290" t="s">
        <v>1019</v>
      </c>
      <c r="E827" s="212"/>
    </row>
    <row r="828" spans="2:5">
      <c r="B828" s="288">
        <v>42807</v>
      </c>
      <c r="C828" s="318">
        <v>485</v>
      </c>
      <c r="D828" s="290" t="s">
        <v>1019</v>
      </c>
      <c r="E828" s="212"/>
    </row>
    <row r="829" spans="2:5">
      <c r="B829" s="288">
        <v>42807</v>
      </c>
      <c r="C829" s="318">
        <v>485</v>
      </c>
      <c r="D829" s="290" t="s">
        <v>1019</v>
      </c>
      <c r="E829" s="212"/>
    </row>
    <row r="830" spans="2:5">
      <c r="B830" s="288">
        <v>42807</v>
      </c>
      <c r="C830" s="318">
        <v>533.5</v>
      </c>
      <c r="D830" s="290" t="s">
        <v>1019</v>
      </c>
      <c r="E830" s="212"/>
    </row>
    <row r="831" spans="2:5">
      <c r="B831" s="288">
        <v>42807</v>
      </c>
      <c r="C831" s="318">
        <v>2037</v>
      </c>
      <c r="D831" s="290" t="s">
        <v>1019</v>
      </c>
      <c r="E831" s="212"/>
    </row>
    <row r="832" spans="2:5">
      <c r="B832" s="288">
        <v>42808</v>
      </c>
      <c r="C832" s="318">
        <v>0.15</v>
      </c>
      <c r="D832" s="289" t="s">
        <v>1017</v>
      </c>
      <c r="E832" s="212"/>
    </row>
    <row r="833" spans="2:5">
      <c r="B833" s="288">
        <v>42808</v>
      </c>
      <c r="C833" s="318">
        <v>0.25</v>
      </c>
      <c r="D833" s="289" t="s">
        <v>1017</v>
      </c>
      <c r="E833" s="212"/>
    </row>
    <row r="834" spans="2:5">
      <c r="B834" s="288">
        <v>42808</v>
      </c>
      <c r="C834" s="318">
        <v>0.33</v>
      </c>
      <c r="D834" s="289" t="s">
        <v>1017</v>
      </c>
      <c r="E834" s="212"/>
    </row>
    <row r="835" spans="2:5">
      <c r="B835" s="288">
        <v>42808</v>
      </c>
      <c r="C835" s="318">
        <v>0.38</v>
      </c>
      <c r="D835" s="289" t="s">
        <v>1017</v>
      </c>
      <c r="E835" s="212"/>
    </row>
    <row r="836" spans="2:5">
      <c r="B836" s="288">
        <v>42808</v>
      </c>
      <c r="C836" s="318">
        <v>0.38</v>
      </c>
      <c r="D836" s="289" t="s">
        <v>1017</v>
      </c>
      <c r="E836" s="212"/>
    </row>
    <row r="837" spans="2:5">
      <c r="B837" s="288">
        <v>42808</v>
      </c>
      <c r="C837" s="318">
        <v>0.38</v>
      </c>
      <c r="D837" s="289" t="s">
        <v>1017</v>
      </c>
      <c r="E837" s="212"/>
    </row>
    <row r="838" spans="2:5">
      <c r="B838" s="288">
        <v>42808</v>
      </c>
      <c r="C838" s="318">
        <v>0.38</v>
      </c>
      <c r="D838" s="289" t="s">
        <v>1017</v>
      </c>
      <c r="E838" s="212"/>
    </row>
    <row r="839" spans="2:5">
      <c r="B839" s="288">
        <v>42808</v>
      </c>
      <c r="C839" s="318">
        <v>0.38</v>
      </c>
      <c r="D839" s="289" t="s">
        <v>1017</v>
      </c>
      <c r="E839" s="212"/>
    </row>
    <row r="840" spans="2:5">
      <c r="B840" s="288">
        <v>42808</v>
      </c>
      <c r="C840" s="318">
        <v>0.38</v>
      </c>
      <c r="D840" s="289" t="s">
        <v>1017</v>
      </c>
      <c r="E840" s="212"/>
    </row>
    <row r="841" spans="2:5">
      <c r="B841" s="288">
        <v>42808</v>
      </c>
      <c r="C841" s="318">
        <v>0.38</v>
      </c>
      <c r="D841" s="289" t="s">
        <v>1017</v>
      </c>
      <c r="E841" s="212"/>
    </row>
    <row r="842" spans="2:5">
      <c r="B842" s="288">
        <v>42808</v>
      </c>
      <c r="C842" s="318">
        <v>0.38</v>
      </c>
      <c r="D842" s="289" t="s">
        <v>1017</v>
      </c>
      <c r="E842" s="212"/>
    </row>
    <row r="843" spans="2:5">
      <c r="B843" s="288">
        <v>42808</v>
      </c>
      <c r="C843" s="318">
        <v>0.38</v>
      </c>
      <c r="D843" s="289" t="s">
        <v>1017</v>
      </c>
      <c r="E843" s="212"/>
    </row>
    <row r="844" spans="2:5">
      <c r="B844" s="288">
        <v>42808</v>
      </c>
      <c r="C844" s="318">
        <v>0.38</v>
      </c>
      <c r="D844" s="289" t="s">
        <v>1017</v>
      </c>
      <c r="E844" s="212"/>
    </row>
    <row r="845" spans="2:5">
      <c r="B845" s="288">
        <v>42808</v>
      </c>
      <c r="C845" s="318">
        <v>0.38</v>
      </c>
      <c r="D845" s="289" t="s">
        <v>1017</v>
      </c>
      <c r="E845" s="212"/>
    </row>
    <row r="846" spans="2:5">
      <c r="B846" s="288">
        <v>42808</v>
      </c>
      <c r="C846" s="318">
        <v>0.38</v>
      </c>
      <c r="D846" s="289" t="s">
        <v>1017</v>
      </c>
      <c r="E846" s="212"/>
    </row>
    <row r="847" spans="2:5">
      <c r="B847" s="288">
        <v>42808</v>
      </c>
      <c r="C847" s="318">
        <v>0.38</v>
      </c>
      <c r="D847" s="289" t="s">
        <v>1017</v>
      </c>
      <c r="E847" s="212"/>
    </row>
    <row r="848" spans="2:5">
      <c r="B848" s="288">
        <v>42808</v>
      </c>
      <c r="C848" s="318">
        <v>0.38</v>
      </c>
      <c r="D848" s="289" t="s">
        <v>1017</v>
      </c>
      <c r="E848" s="212"/>
    </row>
    <row r="849" spans="2:5">
      <c r="B849" s="288">
        <v>42808</v>
      </c>
      <c r="C849" s="318">
        <v>0.38</v>
      </c>
      <c r="D849" s="289" t="s">
        <v>1017</v>
      </c>
      <c r="E849" s="212"/>
    </row>
    <row r="850" spans="2:5">
      <c r="B850" s="288">
        <v>42808</v>
      </c>
      <c r="C850" s="318">
        <v>0.48</v>
      </c>
      <c r="D850" s="289" t="s">
        <v>1017</v>
      </c>
      <c r="E850" s="212"/>
    </row>
    <row r="851" spans="2:5">
      <c r="B851" s="288">
        <v>42808</v>
      </c>
      <c r="C851" s="318">
        <v>0.56000000000000005</v>
      </c>
      <c r="D851" s="289" t="s">
        <v>1017</v>
      </c>
      <c r="E851" s="212"/>
    </row>
    <row r="852" spans="2:5">
      <c r="B852" s="288">
        <v>42808</v>
      </c>
      <c r="C852" s="318">
        <v>0.62</v>
      </c>
      <c r="D852" s="289" t="s">
        <v>1017</v>
      </c>
      <c r="E852" s="212"/>
    </row>
    <row r="853" spans="2:5">
      <c r="B853" s="288">
        <v>42808</v>
      </c>
      <c r="C853" s="318">
        <v>1</v>
      </c>
      <c r="D853" s="289" t="s">
        <v>1017</v>
      </c>
      <c r="E853" s="212"/>
    </row>
    <row r="854" spans="2:5">
      <c r="B854" s="288">
        <v>42808</v>
      </c>
      <c r="C854" s="318">
        <v>1.25</v>
      </c>
      <c r="D854" s="289" t="s">
        <v>1017</v>
      </c>
      <c r="E854" s="212"/>
    </row>
    <row r="855" spans="2:5">
      <c r="B855" s="288">
        <v>42808</v>
      </c>
      <c r="C855" s="318">
        <v>1.37</v>
      </c>
      <c r="D855" s="289" t="s">
        <v>1017</v>
      </c>
      <c r="E855" s="212"/>
    </row>
    <row r="856" spans="2:5">
      <c r="B856" s="288">
        <v>42808</v>
      </c>
      <c r="C856" s="318">
        <v>1.52</v>
      </c>
      <c r="D856" s="289" t="s">
        <v>1017</v>
      </c>
      <c r="E856" s="212"/>
    </row>
    <row r="857" spans="2:5">
      <c r="B857" s="288">
        <v>42808</v>
      </c>
      <c r="C857" s="318">
        <v>1.59</v>
      </c>
      <c r="D857" s="289" t="s">
        <v>1017</v>
      </c>
      <c r="E857" s="212"/>
    </row>
    <row r="858" spans="2:5">
      <c r="B858" s="288">
        <v>42808</v>
      </c>
      <c r="C858" s="318">
        <v>1.64</v>
      </c>
      <c r="D858" s="289" t="s">
        <v>1017</v>
      </c>
      <c r="E858" s="212"/>
    </row>
    <row r="859" spans="2:5">
      <c r="B859" s="288">
        <v>42808</v>
      </c>
      <c r="C859" s="318">
        <v>1.75</v>
      </c>
      <c r="D859" s="289" t="s">
        <v>1017</v>
      </c>
      <c r="E859" s="212"/>
    </row>
    <row r="860" spans="2:5">
      <c r="B860" s="288">
        <v>42808</v>
      </c>
      <c r="C860" s="318">
        <v>2.3199999999999998</v>
      </c>
      <c r="D860" s="289" t="s">
        <v>1017</v>
      </c>
      <c r="E860" s="212"/>
    </row>
    <row r="861" spans="2:5">
      <c r="B861" s="288">
        <v>42808</v>
      </c>
      <c r="C861" s="318">
        <v>2.5</v>
      </c>
      <c r="D861" s="289" t="s">
        <v>1017</v>
      </c>
      <c r="E861" s="212"/>
    </row>
    <row r="862" spans="2:5">
      <c r="B862" s="288">
        <v>42808</v>
      </c>
      <c r="C862" s="318">
        <v>2.7</v>
      </c>
      <c r="D862" s="289" t="s">
        <v>1017</v>
      </c>
      <c r="E862" s="212"/>
    </row>
    <row r="863" spans="2:5">
      <c r="B863" s="288">
        <v>42808</v>
      </c>
      <c r="C863" s="318">
        <v>3</v>
      </c>
      <c r="D863" s="289" t="s">
        <v>1017</v>
      </c>
      <c r="E863" s="212"/>
    </row>
    <row r="864" spans="2:5">
      <c r="B864" s="288">
        <v>42808</v>
      </c>
      <c r="C864" s="318">
        <v>3</v>
      </c>
      <c r="D864" s="289" t="s">
        <v>1017</v>
      </c>
      <c r="E864" s="212"/>
    </row>
    <row r="865" spans="2:5">
      <c r="B865" s="288">
        <v>42808</v>
      </c>
      <c r="C865" s="318">
        <v>3.5</v>
      </c>
      <c r="D865" s="289" t="s">
        <v>1017</v>
      </c>
      <c r="E865" s="212"/>
    </row>
    <row r="866" spans="2:5">
      <c r="B866" s="288">
        <v>42808</v>
      </c>
      <c r="C866" s="318">
        <v>3.8</v>
      </c>
      <c r="D866" s="289" t="s">
        <v>1017</v>
      </c>
      <c r="E866" s="212"/>
    </row>
    <row r="867" spans="2:5">
      <c r="B867" s="288">
        <v>42808</v>
      </c>
      <c r="C867" s="318">
        <v>4</v>
      </c>
      <c r="D867" s="289" t="s">
        <v>1017</v>
      </c>
      <c r="E867" s="212"/>
    </row>
    <row r="868" spans="2:5">
      <c r="B868" s="288">
        <v>42808</v>
      </c>
      <c r="C868" s="318">
        <v>4</v>
      </c>
      <c r="D868" s="289" t="s">
        <v>1017</v>
      </c>
      <c r="E868" s="212"/>
    </row>
    <row r="869" spans="2:5">
      <c r="B869" s="288">
        <v>42808</v>
      </c>
      <c r="C869" s="318">
        <v>4</v>
      </c>
      <c r="D869" s="289" t="s">
        <v>1017</v>
      </c>
      <c r="E869" s="212"/>
    </row>
    <row r="870" spans="2:5">
      <c r="B870" s="288">
        <v>42808</v>
      </c>
      <c r="C870" s="318">
        <v>4</v>
      </c>
      <c r="D870" s="289" t="s">
        <v>1017</v>
      </c>
      <c r="E870" s="212"/>
    </row>
    <row r="871" spans="2:5">
      <c r="B871" s="288">
        <v>42808</v>
      </c>
      <c r="C871" s="318">
        <v>4.0999999999999996</v>
      </c>
      <c r="D871" s="289" t="s">
        <v>1017</v>
      </c>
      <c r="E871" s="212"/>
    </row>
    <row r="872" spans="2:5">
      <c r="B872" s="288">
        <v>42808</v>
      </c>
      <c r="C872" s="318">
        <v>5</v>
      </c>
      <c r="D872" s="289" t="s">
        <v>1017</v>
      </c>
      <c r="E872" s="212"/>
    </row>
    <row r="873" spans="2:5">
      <c r="B873" s="288">
        <v>42808</v>
      </c>
      <c r="C873" s="318">
        <v>5</v>
      </c>
      <c r="D873" s="289" t="s">
        <v>1017</v>
      </c>
      <c r="E873" s="212"/>
    </row>
    <row r="874" spans="2:5">
      <c r="B874" s="288">
        <v>42808</v>
      </c>
      <c r="C874" s="318">
        <v>5</v>
      </c>
      <c r="D874" s="289" t="s">
        <v>1017</v>
      </c>
      <c r="E874" s="212"/>
    </row>
    <row r="875" spans="2:5">
      <c r="B875" s="288">
        <v>42808</v>
      </c>
      <c r="C875" s="318">
        <v>5</v>
      </c>
      <c r="D875" s="289" t="s">
        <v>1017</v>
      </c>
      <c r="E875" s="212"/>
    </row>
    <row r="876" spans="2:5">
      <c r="B876" s="288">
        <v>42808</v>
      </c>
      <c r="C876" s="318">
        <v>5</v>
      </c>
      <c r="D876" s="289" t="s">
        <v>1017</v>
      </c>
      <c r="E876" s="212"/>
    </row>
    <row r="877" spans="2:5">
      <c r="B877" s="288">
        <v>42808</v>
      </c>
      <c r="C877" s="318">
        <v>5</v>
      </c>
      <c r="D877" s="289" t="s">
        <v>1017</v>
      </c>
      <c r="E877" s="212"/>
    </row>
    <row r="878" spans="2:5">
      <c r="B878" s="288">
        <v>42808</v>
      </c>
      <c r="C878" s="318">
        <v>5.39</v>
      </c>
      <c r="D878" s="289" t="s">
        <v>1017</v>
      </c>
      <c r="E878" s="212"/>
    </row>
    <row r="879" spans="2:5">
      <c r="B879" s="288">
        <v>42808</v>
      </c>
      <c r="C879" s="318">
        <v>5.8</v>
      </c>
      <c r="D879" s="289" t="s">
        <v>1017</v>
      </c>
      <c r="E879" s="212"/>
    </row>
    <row r="880" spans="2:5">
      <c r="B880" s="288">
        <v>42808</v>
      </c>
      <c r="C880" s="318">
        <v>6.52</v>
      </c>
      <c r="D880" s="289" t="s">
        <v>1017</v>
      </c>
      <c r="E880" s="212"/>
    </row>
    <row r="881" spans="2:5">
      <c r="B881" s="288">
        <v>42808</v>
      </c>
      <c r="C881" s="318">
        <v>7</v>
      </c>
      <c r="D881" s="289" t="s">
        <v>1017</v>
      </c>
      <c r="E881" s="212"/>
    </row>
    <row r="882" spans="2:5">
      <c r="B882" s="288">
        <v>42808</v>
      </c>
      <c r="C882" s="318">
        <v>7</v>
      </c>
      <c r="D882" s="289" t="s">
        <v>1017</v>
      </c>
      <c r="E882" s="212"/>
    </row>
    <row r="883" spans="2:5">
      <c r="B883" s="288">
        <v>42808</v>
      </c>
      <c r="C883" s="318">
        <v>7</v>
      </c>
      <c r="D883" s="289" t="s">
        <v>1017</v>
      </c>
      <c r="E883" s="212"/>
    </row>
    <row r="884" spans="2:5">
      <c r="B884" s="288">
        <v>42808</v>
      </c>
      <c r="C884" s="318">
        <v>7</v>
      </c>
      <c r="D884" s="289" t="s">
        <v>1017</v>
      </c>
      <c r="E884" s="212"/>
    </row>
    <row r="885" spans="2:5">
      <c r="B885" s="288">
        <v>42808</v>
      </c>
      <c r="C885" s="318">
        <v>7</v>
      </c>
      <c r="D885" s="289" t="s">
        <v>1017</v>
      </c>
      <c r="E885" s="212"/>
    </row>
    <row r="886" spans="2:5">
      <c r="B886" s="288">
        <v>42808</v>
      </c>
      <c r="C886" s="318">
        <v>7</v>
      </c>
      <c r="D886" s="289" t="s">
        <v>1017</v>
      </c>
      <c r="E886" s="212"/>
    </row>
    <row r="887" spans="2:5">
      <c r="B887" s="288">
        <v>42808</v>
      </c>
      <c r="C887" s="318">
        <v>7</v>
      </c>
      <c r="D887" s="289" t="s">
        <v>1017</v>
      </c>
      <c r="E887" s="212"/>
    </row>
    <row r="888" spans="2:5">
      <c r="B888" s="288">
        <v>42808</v>
      </c>
      <c r="C888" s="318">
        <v>7</v>
      </c>
      <c r="D888" s="289" t="s">
        <v>1017</v>
      </c>
      <c r="E888" s="212"/>
    </row>
    <row r="889" spans="2:5">
      <c r="B889" s="288">
        <v>42808</v>
      </c>
      <c r="C889" s="318">
        <v>8</v>
      </c>
      <c r="D889" s="289" t="s">
        <v>1017</v>
      </c>
      <c r="E889" s="212"/>
    </row>
    <row r="890" spans="2:5">
      <c r="B890" s="288">
        <v>42808</v>
      </c>
      <c r="C890" s="318">
        <v>8.16</v>
      </c>
      <c r="D890" s="289" t="s">
        <v>1017</v>
      </c>
      <c r="E890" s="212"/>
    </row>
    <row r="891" spans="2:5">
      <c r="B891" s="288">
        <v>42808</v>
      </c>
      <c r="C891" s="318">
        <v>8.25</v>
      </c>
      <c r="D891" s="289" t="s">
        <v>1017</v>
      </c>
      <c r="E891" s="212"/>
    </row>
    <row r="892" spans="2:5">
      <c r="B892" s="288">
        <v>42808</v>
      </c>
      <c r="C892" s="318">
        <v>8.5</v>
      </c>
      <c r="D892" s="289" t="s">
        <v>1017</v>
      </c>
      <c r="E892" s="212"/>
    </row>
    <row r="893" spans="2:5">
      <c r="B893" s="288">
        <v>42808</v>
      </c>
      <c r="C893" s="318">
        <v>9</v>
      </c>
      <c r="D893" s="289" t="s">
        <v>1017</v>
      </c>
      <c r="E893" s="212"/>
    </row>
    <row r="894" spans="2:5">
      <c r="B894" s="288">
        <v>42808</v>
      </c>
      <c r="C894" s="318">
        <v>9.5</v>
      </c>
      <c r="D894" s="289" t="s">
        <v>1017</v>
      </c>
      <c r="E894" s="212"/>
    </row>
    <row r="895" spans="2:5">
      <c r="B895" s="288">
        <v>42808</v>
      </c>
      <c r="C895" s="318">
        <v>10</v>
      </c>
      <c r="D895" s="289" t="s">
        <v>1017</v>
      </c>
      <c r="E895" s="212"/>
    </row>
    <row r="896" spans="2:5">
      <c r="B896" s="288">
        <v>42808</v>
      </c>
      <c r="C896" s="318">
        <v>10</v>
      </c>
      <c r="D896" s="289" t="s">
        <v>1017</v>
      </c>
      <c r="E896" s="212"/>
    </row>
    <row r="897" spans="2:5">
      <c r="B897" s="288">
        <v>42808</v>
      </c>
      <c r="C897" s="318">
        <v>10</v>
      </c>
      <c r="D897" s="289" t="s">
        <v>1017</v>
      </c>
      <c r="E897" s="212"/>
    </row>
    <row r="898" spans="2:5">
      <c r="B898" s="288">
        <v>42808</v>
      </c>
      <c r="C898" s="318">
        <v>10</v>
      </c>
      <c r="D898" s="289" t="s">
        <v>1017</v>
      </c>
      <c r="E898" s="212"/>
    </row>
    <row r="899" spans="2:5">
      <c r="B899" s="288">
        <v>42808</v>
      </c>
      <c r="C899" s="318">
        <v>10</v>
      </c>
      <c r="D899" s="289" t="s">
        <v>1017</v>
      </c>
      <c r="E899" s="212"/>
    </row>
    <row r="900" spans="2:5">
      <c r="B900" s="288">
        <v>42808</v>
      </c>
      <c r="C900" s="318">
        <v>10</v>
      </c>
      <c r="D900" s="289" t="s">
        <v>1017</v>
      </c>
      <c r="E900" s="212"/>
    </row>
    <row r="901" spans="2:5">
      <c r="B901" s="288">
        <v>42808</v>
      </c>
      <c r="C901" s="318">
        <v>10</v>
      </c>
      <c r="D901" s="289" t="s">
        <v>1017</v>
      </c>
      <c r="E901" s="212"/>
    </row>
    <row r="902" spans="2:5">
      <c r="B902" s="288">
        <v>42808</v>
      </c>
      <c r="C902" s="318">
        <v>10</v>
      </c>
      <c r="D902" s="289" t="s">
        <v>1017</v>
      </c>
      <c r="E902" s="212"/>
    </row>
    <row r="903" spans="2:5">
      <c r="B903" s="288">
        <v>42808</v>
      </c>
      <c r="C903" s="318">
        <v>10.25</v>
      </c>
      <c r="D903" s="289" t="s">
        <v>1017</v>
      </c>
      <c r="E903" s="212"/>
    </row>
    <row r="904" spans="2:5">
      <c r="B904" s="288">
        <v>42808</v>
      </c>
      <c r="C904" s="318">
        <v>10.72</v>
      </c>
      <c r="D904" s="289" t="s">
        <v>1017</v>
      </c>
      <c r="E904" s="212"/>
    </row>
    <row r="905" spans="2:5">
      <c r="B905" s="288">
        <v>42808</v>
      </c>
      <c r="C905" s="318">
        <v>10.8</v>
      </c>
      <c r="D905" s="289" t="s">
        <v>1017</v>
      </c>
      <c r="E905" s="212"/>
    </row>
    <row r="906" spans="2:5">
      <c r="B906" s="288">
        <v>42808</v>
      </c>
      <c r="C906" s="318">
        <v>11.86</v>
      </c>
      <c r="D906" s="289" t="s">
        <v>1017</v>
      </c>
      <c r="E906" s="212"/>
    </row>
    <row r="907" spans="2:5">
      <c r="B907" s="288">
        <v>42808</v>
      </c>
      <c r="C907" s="318">
        <v>14</v>
      </c>
      <c r="D907" s="289" t="s">
        <v>1017</v>
      </c>
      <c r="E907" s="212"/>
    </row>
    <row r="908" spans="2:5">
      <c r="B908" s="288">
        <v>42808</v>
      </c>
      <c r="C908" s="318">
        <v>14</v>
      </c>
      <c r="D908" s="289" t="s">
        <v>1017</v>
      </c>
      <c r="E908" s="212"/>
    </row>
    <row r="909" spans="2:5">
      <c r="B909" s="288">
        <v>42808</v>
      </c>
      <c r="C909" s="318">
        <v>14.5</v>
      </c>
      <c r="D909" s="289" t="s">
        <v>1017</v>
      </c>
      <c r="E909" s="212"/>
    </row>
    <row r="910" spans="2:5">
      <c r="B910" s="288">
        <v>42808</v>
      </c>
      <c r="C910" s="318">
        <v>14.5</v>
      </c>
      <c r="D910" s="289" t="s">
        <v>1017</v>
      </c>
      <c r="E910" s="212"/>
    </row>
    <row r="911" spans="2:5">
      <c r="B911" s="288">
        <v>42808</v>
      </c>
      <c r="C911" s="318">
        <v>15</v>
      </c>
      <c r="D911" s="289" t="s">
        <v>1017</v>
      </c>
      <c r="E911" s="212"/>
    </row>
    <row r="912" spans="2:5">
      <c r="B912" s="288">
        <v>42808</v>
      </c>
      <c r="C912" s="318">
        <v>18.600000000000001</v>
      </c>
      <c r="D912" s="289" t="s">
        <v>1017</v>
      </c>
      <c r="E912" s="212"/>
    </row>
    <row r="913" spans="2:5">
      <c r="B913" s="288">
        <v>42808</v>
      </c>
      <c r="C913" s="318">
        <v>18.77</v>
      </c>
      <c r="D913" s="289" t="s">
        <v>1017</v>
      </c>
      <c r="E913" s="212"/>
    </row>
    <row r="914" spans="2:5">
      <c r="B914" s="288">
        <v>42808</v>
      </c>
      <c r="C914" s="318">
        <v>20</v>
      </c>
      <c r="D914" s="289" t="s">
        <v>1017</v>
      </c>
      <c r="E914" s="212"/>
    </row>
    <row r="915" spans="2:5">
      <c r="B915" s="288">
        <v>42808</v>
      </c>
      <c r="C915" s="318">
        <v>21</v>
      </c>
      <c r="D915" s="289" t="s">
        <v>1017</v>
      </c>
      <c r="E915" s="212"/>
    </row>
    <row r="916" spans="2:5">
      <c r="B916" s="288">
        <v>42808</v>
      </c>
      <c r="C916" s="318">
        <v>22</v>
      </c>
      <c r="D916" s="289" t="s">
        <v>1017</v>
      </c>
      <c r="E916" s="212"/>
    </row>
    <row r="917" spans="2:5">
      <c r="B917" s="288">
        <v>42808</v>
      </c>
      <c r="C917" s="318">
        <v>23.82</v>
      </c>
      <c r="D917" s="289" t="s">
        <v>1017</v>
      </c>
      <c r="E917" s="212"/>
    </row>
    <row r="918" spans="2:5">
      <c r="B918" s="288">
        <v>42808</v>
      </c>
      <c r="C918" s="318">
        <v>24.89</v>
      </c>
      <c r="D918" s="289" t="s">
        <v>1017</v>
      </c>
      <c r="E918" s="212"/>
    </row>
    <row r="919" spans="2:5">
      <c r="B919" s="288">
        <v>42808</v>
      </c>
      <c r="C919" s="318">
        <v>25</v>
      </c>
      <c r="D919" s="289" t="s">
        <v>1017</v>
      </c>
      <c r="E919" s="212"/>
    </row>
    <row r="920" spans="2:5">
      <c r="B920" s="288">
        <v>42808</v>
      </c>
      <c r="C920" s="318">
        <v>25</v>
      </c>
      <c r="D920" s="289" t="s">
        <v>1017</v>
      </c>
      <c r="E920" s="212"/>
    </row>
    <row r="921" spans="2:5">
      <c r="B921" s="288">
        <v>42808</v>
      </c>
      <c r="C921" s="318">
        <v>25</v>
      </c>
      <c r="D921" s="289" t="s">
        <v>1017</v>
      </c>
      <c r="E921" s="212"/>
    </row>
    <row r="922" spans="2:5">
      <c r="B922" s="288">
        <v>42808</v>
      </c>
      <c r="C922" s="318">
        <v>25</v>
      </c>
      <c r="D922" s="289" t="s">
        <v>1017</v>
      </c>
      <c r="E922" s="212"/>
    </row>
    <row r="923" spans="2:5">
      <c r="B923" s="288">
        <v>42808</v>
      </c>
      <c r="C923" s="318">
        <v>25</v>
      </c>
      <c r="D923" s="289" t="s">
        <v>1017</v>
      </c>
      <c r="E923" s="212"/>
    </row>
    <row r="924" spans="2:5">
      <c r="B924" s="288">
        <v>42808</v>
      </c>
      <c r="C924" s="318">
        <v>25</v>
      </c>
      <c r="D924" s="289" t="s">
        <v>1017</v>
      </c>
      <c r="E924" s="212"/>
    </row>
    <row r="925" spans="2:5">
      <c r="B925" s="288">
        <v>42808</v>
      </c>
      <c r="C925" s="318">
        <v>25</v>
      </c>
      <c r="D925" s="289" t="s">
        <v>1017</v>
      </c>
      <c r="E925" s="212"/>
    </row>
    <row r="926" spans="2:5">
      <c r="B926" s="288">
        <v>42808</v>
      </c>
      <c r="C926" s="318">
        <v>27.5</v>
      </c>
      <c r="D926" s="289" t="s">
        <v>1017</v>
      </c>
      <c r="E926" s="212"/>
    </row>
    <row r="927" spans="2:5">
      <c r="B927" s="288">
        <v>42808</v>
      </c>
      <c r="C927" s="318">
        <v>29.1</v>
      </c>
      <c r="D927" s="290" t="s">
        <v>1019</v>
      </c>
      <c r="E927" s="212"/>
    </row>
    <row r="928" spans="2:5">
      <c r="B928" s="288">
        <v>42808</v>
      </c>
      <c r="C928" s="318">
        <v>30</v>
      </c>
      <c r="D928" s="289" t="s">
        <v>1017</v>
      </c>
      <c r="E928" s="212"/>
    </row>
    <row r="929" spans="2:5">
      <c r="B929" s="288">
        <v>42808</v>
      </c>
      <c r="C929" s="318">
        <v>30</v>
      </c>
      <c r="D929" s="289" t="s">
        <v>1017</v>
      </c>
      <c r="E929" s="212"/>
    </row>
    <row r="930" spans="2:5">
      <c r="B930" s="288">
        <v>42808</v>
      </c>
      <c r="C930" s="318">
        <v>30</v>
      </c>
      <c r="D930" s="289" t="s">
        <v>1017</v>
      </c>
      <c r="E930" s="212"/>
    </row>
    <row r="931" spans="2:5">
      <c r="B931" s="288">
        <v>42808</v>
      </c>
      <c r="C931" s="318">
        <v>30</v>
      </c>
      <c r="D931" s="289" t="s">
        <v>1017</v>
      </c>
      <c r="E931" s="212"/>
    </row>
    <row r="932" spans="2:5">
      <c r="B932" s="288">
        <v>42808</v>
      </c>
      <c r="C932" s="318">
        <v>30</v>
      </c>
      <c r="D932" s="289" t="s">
        <v>1017</v>
      </c>
      <c r="E932" s="212"/>
    </row>
    <row r="933" spans="2:5">
      <c r="B933" s="288">
        <v>42808</v>
      </c>
      <c r="C933" s="318">
        <v>31</v>
      </c>
      <c r="D933" s="289" t="s">
        <v>1017</v>
      </c>
      <c r="E933" s="212"/>
    </row>
    <row r="934" spans="2:5">
      <c r="B934" s="288">
        <v>42808</v>
      </c>
      <c r="C934" s="318">
        <v>33.880000000000003</v>
      </c>
      <c r="D934" s="289" t="s">
        <v>1017</v>
      </c>
      <c r="E934" s="212"/>
    </row>
    <row r="935" spans="2:5">
      <c r="B935" s="288">
        <v>42808</v>
      </c>
      <c r="C935" s="318">
        <v>35</v>
      </c>
      <c r="D935" s="289" t="s">
        <v>1017</v>
      </c>
      <c r="E935" s="212"/>
    </row>
    <row r="936" spans="2:5">
      <c r="B936" s="288">
        <v>42808</v>
      </c>
      <c r="C936" s="318">
        <v>45.3</v>
      </c>
      <c r="D936" s="289" t="s">
        <v>1017</v>
      </c>
      <c r="E936" s="212"/>
    </row>
    <row r="937" spans="2:5">
      <c r="B937" s="288">
        <v>42808</v>
      </c>
      <c r="C937" s="318">
        <v>47</v>
      </c>
      <c r="D937" s="289" t="s">
        <v>1017</v>
      </c>
      <c r="E937" s="212"/>
    </row>
    <row r="938" spans="2:5">
      <c r="B938" s="288">
        <v>42808</v>
      </c>
      <c r="C938" s="318">
        <v>47.5</v>
      </c>
      <c r="D938" s="289" t="s">
        <v>1017</v>
      </c>
      <c r="E938" s="212"/>
    </row>
    <row r="939" spans="2:5">
      <c r="B939" s="288">
        <v>42808</v>
      </c>
      <c r="C939" s="318">
        <v>50</v>
      </c>
      <c r="D939" s="289" t="s">
        <v>1017</v>
      </c>
      <c r="E939" s="212"/>
    </row>
    <row r="940" spans="2:5">
      <c r="B940" s="288">
        <v>42808</v>
      </c>
      <c r="C940" s="318">
        <v>50</v>
      </c>
      <c r="D940" s="289" t="s">
        <v>1017</v>
      </c>
      <c r="E940" s="212"/>
    </row>
    <row r="941" spans="2:5">
      <c r="B941" s="288">
        <v>42808</v>
      </c>
      <c r="C941" s="318">
        <v>50</v>
      </c>
      <c r="D941" s="289" t="s">
        <v>1017</v>
      </c>
      <c r="E941" s="212"/>
    </row>
    <row r="942" spans="2:5">
      <c r="B942" s="288">
        <v>42808</v>
      </c>
      <c r="C942" s="318">
        <v>62.5</v>
      </c>
      <c r="D942" s="289" t="s">
        <v>1017</v>
      </c>
      <c r="E942" s="212"/>
    </row>
    <row r="943" spans="2:5">
      <c r="B943" s="288">
        <v>42808</v>
      </c>
      <c r="C943" s="318">
        <v>75</v>
      </c>
      <c r="D943" s="289" t="s">
        <v>1017</v>
      </c>
      <c r="E943" s="212"/>
    </row>
    <row r="944" spans="2:5">
      <c r="B944" s="288">
        <v>42808</v>
      </c>
      <c r="C944" s="318">
        <v>80</v>
      </c>
      <c r="D944" s="289" t="s">
        <v>1017</v>
      </c>
      <c r="E944" s="212"/>
    </row>
    <row r="945" spans="2:5">
      <c r="B945" s="288">
        <v>42808</v>
      </c>
      <c r="C945" s="318">
        <v>80</v>
      </c>
      <c r="D945" s="289" t="s">
        <v>1017</v>
      </c>
      <c r="E945" s="212"/>
    </row>
    <row r="946" spans="2:5">
      <c r="B946" s="288">
        <v>42808</v>
      </c>
      <c r="C946" s="318">
        <v>80</v>
      </c>
      <c r="D946" s="289" t="s">
        <v>1017</v>
      </c>
      <c r="E946" s="212"/>
    </row>
    <row r="947" spans="2:5">
      <c r="B947" s="288">
        <v>42808</v>
      </c>
      <c r="C947" s="318">
        <v>90</v>
      </c>
      <c r="D947" s="289" t="s">
        <v>1017</v>
      </c>
      <c r="E947" s="212"/>
    </row>
    <row r="948" spans="2:5">
      <c r="B948" s="288">
        <v>42808</v>
      </c>
      <c r="C948" s="318">
        <v>90</v>
      </c>
      <c r="D948" s="289" t="s">
        <v>1017</v>
      </c>
      <c r="E948" s="212"/>
    </row>
    <row r="949" spans="2:5">
      <c r="B949" s="288">
        <v>42808</v>
      </c>
      <c r="C949" s="318">
        <v>90</v>
      </c>
      <c r="D949" s="289" t="s">
        <v>1017</v>
      </c>
      <c r="E949" s="212"/>
    </row>
    <row r="950" spans="2:5">
      <c r="B950" s="288">
        <v>42808</v>
      </c>
      <c r="C950" s="318">
        <v>90</v>
      </c>
      <c r="D950" s="289" t="s">
        <v>1017</v>
      </c>
      <c r="E950" s="212"/>
    </row>
    <row r="951" spans="2:5">
      <c r="B951" s="288">
        <v>42808</v>
      </c>
      <c r="C951" s="318">
        <v>90</v>
      </c>
      <c r="D951" s="289" t="s">
        <v>1017</v>
      </c>
      <c r="E951" s="212"/>
    </row>
    <row r="952" spans="2:5">
      <c r="B952" s="288">
        <v>42809</v>
      </c>
      <c r="C952" s="318">
        <v>0.01</v>
      </c>
      <c r="D952" s="289" t="s">
        <v>1017</v>
      </c>
      <c r="E952" s="212"/>
    </row>
    <row r="953" spans="2:5">
      <c r="B953" s="288">
        <v>42809</v>
      </c>
      <c r="C953" s="318">
        <v>0.03</v>
      </c>
      <c r="D953" s="289" t="s">
        <v>1017</v>
      </c>
      <c r="E953" s="212"/>
    </row>
    <row r="954" spans="2:5">
      <c r="B954" s="288">
        <v>42809</v>
      </c>
      <c r="C954" s="318">
        <v>0.03</v>
      </c>
      <c r="D954" s="289" t="s">
        <v>1017</v>
      </c>
      <c r="E954" s="212"/>
    </row>
    <row r="955" spans="2:5">
      <c r="B955" s="288">
        <v>42809</v>
      </c>
      <c r="C955" s="318">
        <v>0.25</v>
      </c>
      <c r="D955" s="289" t="s">
        <v>1017</v>
      </c>
      <c r="E955" s="212"/>
    </row>
    <row r="956" spans="2:5">
      <c r="B956" s="288">
        <v>42809</v>
      </c>
      <c r="C956" s="318">
        <v>0.25</v>
      </c>
      <c r="D956" s="289" t="s">
        <v>1017</v>
      </c>
      <c r="E956" s="212"/>
    </row>
    <row r="957" spans="2:5">
      <c r="B957" s="288">
        <v>42809</v>
      </c>
      <c r="C957" s="318">
        <v>1</v>
      </c>
      <c r="D957" s="289" t="s">
        <v>1017</v>
      </c>
      <c r="E957" s="212"/>
    </row>
    <row r="958" spans="2:5">
      <c r="B958" s="288">
        <v>42809</v>
      </c>
      <c r="C958" s="318">
        <v>1</v>
      </c>
      <c r="D958" s="289" t="s">
        <v>1017</v>
      </c>
      <c r="E958" s="212"/>
    </row>
    <row r="959" spans="2:5">
      <c r="B959" s="288">
        <v>42809</v>
      </c>
      <c r="C959" s="318">
        <v>1</v>
      </c>
      <c r="D959" s="289" t="s">
        <v>1017</v>
      </c>
      <c r="E959" s="212"/>
    </row>
    <row r="960" spans="2:5">
      <c r="B960" s="288">
        <v>42809</v>
      </c>
      <c r="C960" s="318">
        <v>1</v>
      </c>
      <c r="D960" s="289" t="s">
        <v>1017</v>
      </c>
      <c r="E960" s="212"/>
    </row>
    <row r="961" spans="2:5">
      <c r="B961" s="288">
        <v>42809</v>
      </c>
      <c r="C961" s="318">
        <v>1.6</v>
      </c>
      <c r="D961" s="289" t="s">
        <v>1017</v>
      </c>
      <c r="E961" s="212"/>
    </row>
    <row r="962" spans="2:5">
      <c r="B962" s="288">
        <v>42809</v>
      </c>
      <c r="C962" s="318">
        <v>2</v>
      </c>
      <c r="D962" s="289" t="s">
        <v>1017</v>
      </c>
      <c r="E962" s="212"/>
    </row>
    <row r="963" spans="2:5">
      <c r="B963" s="288">
        <v>42809</v>
      </c>
      <c r="C963" s="318">
        <v>2.2200000000000002</v>
      </c>
      <c r="D963" s="289" t="s">
        <v>1017</v>
      </c>
      <c r="E963" s="212"/>
    </row>
    <row r="964" spans="2:5">
      <c r="B964" s="288">
        <v>42809</v>
      </c>
      <c r="C964" s="318">
        <v>2.3199999999999998</v>
      </c>
      <c r="D964" s="289" t="s">
        <v>1017</v>
      </c>
      <c r="E964" s="212"/>
    </row>
    <row r="965" spans="2:5">
      <c r="B965" s="288">
        <v>42809</v>
      </c>
      <c r="C965" s="318">
        <v>3</v>
      </c>
      <c r="D965" s="289" t="s">
        <v>1017</v>
      </c>
      <c r="E965" s="212"/>
    </row>
    <row r="966" spans="2:5">
      <c r="B966" s="288">
        <v>42809</v>
      </c>
      <c r="C966" s="318">
        <v>4</v>
      </c>
      <c r="D966" s="289" t="s">
        <v>1017</v>
      </c>
      <c r="E966" s="212"/>
    </row>
    <row r="967" spans="2:5">
      <c r="B967" s="288">
        <v>42809</v>
      </c>
      <c r="C967" s="318">
        <v>4.1399999999999997</v>
      </c>
      <c r="D967" s="289" t="s">
        <v>1017</v>
      </c>
      <c r="E967" s="212"/>
    </row>
    <row r="968" spans="2:5">
      <c r="B968" s="288">
        <v>42809</v>
      </c>
      <c r="C968" s="318">
        <v>4.16</v>
      </c>
      <c r="D968" s="289" t="s">
        <v>1017</v>
      </c>
      <c r="E968" s="212"/>
    </row>
    <row r="969" spans="2:5">
      <c r="B969" s="288">
        <v>42809</v>
      </c>
      <c r="C969" s="318">
        <v>5</v>
      </c>
      <c r="D969" s="289" t="s">
        <v>1017</v>
      </c>
      <c r="E969" s="212"/>
    </row>
    <row r="970" spans="2:5">
      <c r="B970" s="288">
        <v>42809</v>
      </c>
      <c r="C970" s="318">
        <v>5</v>
      </c>
      <c r="D970" s="289" t="s">
        <v>1017</v>
      </c>
      <c r="E970" s="212"/>
    </row>
    <row r="971" spans="2:5">
      <c r="B971" s="288">
        <v>42809</v>
      </c>
      <c r="C971" s="318">
        <v>5</v>
      </c>
      <c r="D971" s="289" t="s">
        <v>1017</v>
      </c>
      <c r="E971" s="212"/>
    </row>
    <row r="972" spans="2:5">
      <c r="B972" s="288">
        <v>42809</v>
      </c>
      <c r="C972" s="318">
        <v>5</v>
      </c>
      <c r="D972" s="289" t="s">
        <v>1017</v>
      </c>
      <c r="E972" s="212"/>
    </row>
    <row r="973" spans="2:5">
      <c r="B973" s="288">
        <v>42809</v>
      </c>
      <c r="C973" s="318">
        <v>5</v>
      </c>
      <c r="D973" s="289" t="s">
        <v>1017</v>
      </c>
      <c r="E973" s="212"/>
    </row>
    <row r="974" spans="2:5">
      <c r="B974" s="288">
        <v>42809</v>
      </c>
      <c r="C974" s="318">
        <v>5</v>
      </c>
      <c r="D974" s="289" t="s">
        <v>1017</v>
      </c>
      <c r="E974" s="212"/>
    </row>
    <row r="975" spans="2:5">
      <c r="B975" s="288">
        <v>42809</v>
      </c>
      <c r="C975" s="318">
        <v>6.28</v>
      </c>
      <c r="D975" s="289" t="s">
        <v>1017</v>
      </c>
      <c r="E975" s="212"/>
    </row>
    <row r="976" spans="2:5">
      <c r="B976" s="288">
        <v>42809</v>
      </c>
      <c r="C976" s="318">
        <v>7</v>
      </c>
      <c r="D976" s="289" t="s">
        <v>1017</v>
      </c>
      <c r="E976" s="212"/>
    </row>
    <row r="977" spans="2:5">
      <c r="B977" s="288">
        <v>42809</v>
      </c>
      <c r="C977" s="318">
        <v>7</v>
      </c>
      <c r="D977" s="289" t="s">
        <v>1017</v>
      </c>
      <c r="E977" s="212"/>
    </row>
    <row r="978" spans="2:5">
      <c r="B978" s="288">
        <v>42809</v>
      </c>
      <c r="C978" s="318">
        <v>7</v>
      </c>
      <c r="D978" s="289" t="s">
        <v>1017</v>
      </c>
      <c r="E978" s="212"/>
    </row>
    <row r="979" spans="2:5">
      <c r="B979" s="288">
        <v>42809</v>
      </c>
      <c r="C979" s="318">
        <v>7</v>
      </c>
      <c r="D979" s="289" t="s">
        <v>1017</v>
      </c>
      <c r="E979" s="212"/>
    </row>
    <row r="980" spans="2:5">
      <c r="B980" s="288">
        <v>42809</v>
      </c>
      <c r="C980" s="318">
        <v>7.79</v>
      </c>
      <c r="D980" s="289" t="s">
        <v>1017</v>
      </c>
      <c r="E980" s="212"/>
    </row>
    <row r="981" spans="2:5">
      <c r="B981" s="288">
        <v>42809</v>
      </c>
      <c r="C981" s="318">
        <v>8</v>
      </c>
      <c r="D981" s="289" t="s">
        <v>1017</v>
      </c>
      <c r="E981" s="212"/>
    </row>
    <row r="982" spans="2:5">
      <c r="B982" s="288">
        <v>42809</v>
      </c>
      <c r="C982" s="318">
        <v>8.64</v>
      </c>
      <c r="D982" s="289" t="s">
        <v>1017</v>
      </c>
      <c r="E982" s="212"/>
    </row>
    <row r="983" spans="2:5">
      <c r="B983" s="288">
        <v>42809</v>
      </c>
      <c r="C983" s="318">
        <v>9</v>
      </c>
      <c r="D983" s="289" t="s">
        <v>1017</v>
      </c>
      <c r="E983" s="212"/>
    </row>
    <row r="984" spans="2:5">
      <c r="B984" s="288">
        <v>42809</v>
      </c>
      <c r="C984" s="318">
        <v>9.32</v>
      </c>
      <c r="D984" s="289" t="s">
        <v>1017</v>
      </c>
      <c r="E984" s="212"/>
    </row>
    <row r="985" spans="2:5">
      <c r="B985" s="288">
        <v>42809</v>
      </c>
      <c r="C985" s="318">
        <v>10</v>
      </c>
      <c r="D985" s="289" t="s">
        <v>1017</v>
      </c>
      <c r="E985" s="212"/>
    </row>
    <row r="986" spans="2:5">
      <c r="B986" s="288">
        <v>42809</v>
      </c>
      <c r="C986" s="318">
        <v>10</v>
      </c>
      <c r="D986" s="289" t="s">
        <v>1017</v>
      </c>
      <c r="E986" s="212"/>
    </row>
    <row r="987" spans="2:5">
      <c r="B987" s="288">
        <v>42809</v>
      </c>
      <c r="C987" s="318">
        <v>10</v>
      </c>
      <c r="D987" s="289" t="s">
        <v>1017</v>
      </c>
      <c r="E987" s="212"/>
    </row>
    <row r="988" spans="2:5">
      <c r="B988" s="288">
        <v>42809</v>
      </c>
      <c r="C988" s="318">
        <v>10</v>
      </c>
      <c r="D988" s="289" t="s">
        <v>1017</v>
      </c>
      <c r="E988" s="212"/>
    </row>
    <row r="989" spans="2:5">
      <c r="B989" s="288">
        <v>42809</v>
      </c>
      <c r="C989" s="318">
        <v>10</v>
      </c>
      <c r="D989" s="289" t="s">
        <v>1017</v>
      </c>
      <c r="E989" s="212"/>
    </row>
    <row r="990" spans="2:5">
      <c r="B990" s="288">
        <v>42809</v>
      </c>
      <c r="C990" s="318">
        <v>10</v>
      </c>
      <c r="D990" s="289" t="s">
        <v>1017</v>
      </c>
      <c r="E990" s="212"/>
    </row>
    <row r="991" spans="2:5">
      <c r="B991" s="288">
        <v>42809</v>
      </c>
      <c r="C991" s="318">
        <v>10</v>
      </c>
      <c r="D991" s="289" t="s">
        <v>1017</v>
      </c>
      <c r="E991" s="212"/>
    </row>
    <row r="992" spans="2:5">
      <c r="B992" s="288">
        <v>42809</v>
      </c>
      <c r="C992" s="318">
        <v>10</v>
      </c>
      <c r="D992" s="289" t="s">
        <v>1017</v>
      </c>
      <c r="E992" s="212"/>
    </row>
    <row r="993" spans="2:5">
      <c r="B993" s="288">
        <v>42809</v>
      </c>
      <c r="C993" s="318">
        <v>10</v>
      </c>
      <c r="D993" s="289" t="s">
        <v>1017</v>
      </c>
      <c r="E993" s="212"/>
    </row>
    <row r="994" spans="2:5">
      <c r="B994" s="288">
        <v>42809</v>
      </c>
      <c r="C994" s="318">
        <v>10</v>
      </c>
      <c r="D994" s="289" t="s">
        <v>1017</v>
      </c>
      <c r="E994" s="212"/>
    </row>
    <row r="995" spans="2:5">
      <c r="B995" s="288">
        <v>42809</v>
      </c>
      <c r="C995" s="318">
        <v>10</v>
      </c>
      <c r="D995" s="289" t="s">
        <v>1017</v>
      </c>
      <c r="E995" s="212"/>
    </row>
    <row r="996" spans="2:5">
      <c r="B996" s="288">
        <v>42809</v>
      </c>
      <c r="C996" s="318">
        <v>10</v>
      </c>
      <c r="D996" s="289" t="s">
        <v>1017</v>
      </c>
      <c r="E996" s="212"/>
    </row>
    <row r="997" spans="2:5">
      <c r="B997" s="288">
        <v>42809</v>
      </c>
      <c r="C997" s="318">
        <v>10</v>
      </c>
      <c r="D997" s="289" t="s">
        <v>1017</v>
      </c>
      <c r="E997" s="212"/>
    </row>
    <row r="998" spans="2:5">
      <c r="B998" s="288">
        <v>42809</v>
      </c>
      <c r="C998" s="318">
        <v>10</v>
      </c>
      <c r="D998" s="289" t="s">
        <v>1017</v>
      </c>
      <c r="E998" s="212"/>
    </row>
    <row r="999" spans="2:5">
      <c r="B999" s="288">
        <v>42809</v>
      </c>
      <c r="C999" s="318">
        <v>10</v>
      </c>
      <c r="D999" s="289" t="s">
        <v>1017</v>
      </c>
      <c r="E999" s="212"/>
    </row>
    <row r="1000" spans="2:5">
      <c r="B1000" s="288">
        <v>42809</v>
      </c>
      <c r="C1000" s="318">
        <v>10</v>
      </c>
      <c r="D1000" s="289" t="s">
        <v>1017</v>
      </c>
      <c r="E1000" s="212"/>
    </row>
    <row r="1001" spans="2:5">
      <c r="B1001" s="288">
        <v>42809</v>
      </c>
      <c r="C1001" s="318">
        <v>10</v>
      </c>
      <c r="D1001" s="289" t="s">
        <v>1017</v>
      </c>
      <c r="E1001" s="212"/>
    </row>
    <row r="1002" spans="2:5">
      <c r="B1002" s="288">
        <v>42809</v>
      </c>
      <c r="C1002" s="318">
        <v>10</v>
      </c>
      <c r="D1002" s="289" t="s">
        <v>1017</v>
      </c>
      <c r="E1002" s="212"/>
    </row>
    <row r="1003" spans="2:5">
      <c r="B1003" s="288">
        <v>42809</v>
      </c>
      <c r="C1003" s="318">
        <v>10</v>
      </c>
      <c r="D1003" s="289" t="s">
        <v>1017</v>
      </c>
      <c r="E1003" s="212"/>
    </row>
    <row r="1004" spans="2:5">
      <c r="B1004" s="288">
        <v>42809</v>
      </c>
      <c r="C1004" s="318">
        <v>12.5</v>
      </c>
      <c r="D1004" s="289" t="s">
        <v>1017</v>
      </c>
      <c r="E1004" s="212"/>
    </row>
    <row r="1005" spans="2:5">
      <c r="B1005" s="288">
        <v>42809</v>
      </c>
      <c r="C1005" s="318">
        <v>12.5</v>
      </c>
      <c r="D1005" s="289" t="s">
        <v>1017</v>
      </c>
      <c r="E1005" s="212"/>
    </row>
    <row r="1006" spans="2:5">
      <c r="B1006" s="288">
        <v>42809</v>
      </c>
      <c r="C1006" s="318">
        <v>14</v>
      </c>
      <c r="D1006" s="289" t="s">
        <v>1017</v>
      </c>
      <c r="E1006" s="212"/>
    </row>
    <row r="1007" spans="2:5">
      <c r="B1007" s="288">
        <v>42809</v>
      </c>
      <c r="C1007" s="318">
        <v>14</v>
      </c>
      <c r="D1007" s="289" t="s">
        <v>1017</v>
      </c>
      <c r="E1007" s="212"/>
    </row>
    <row r="1008" spans="2:5">
      <c r="B1008" s="288">
        <v>42809</v>
      </c>
      <c r="C1008" s="318">
        <v>14.06</v>
      </c>
      <c r="D1008" s="289" t="s">
        <v>1017</v>
      </c>
      <c r="E1008" s="212"/>
    </row>
    <row r="1009" spans="2:5">
      <c r="B1009" s="288">
        <v>42809</v>
      </c>
      <c r="C1009" s="318">
        <v>15</v>
      </c>
      <c r="D1009" s="289" t="s">
        <v>1017</v>
      </c>
      <c r="E1009" s="212"/>
    </row>
    <row r="1010" spans="2:5">
      <c r="B1010" s="288">
        <v>42809</v>
      </c>
      <c r="C1010" s="318">
        <v>15</v>
      </c>
      <c r="D1010" s="289" t="s">
        <v>1017</v>
      </c>
      <c r="E1010" s="212"/>
    </row>
    <row r="1011" spans="2:5">
      <c r="B1011" s="288">
        <v>42809</v>
      </c>
      <c r="C1011" s="318">
        <v>15</v>
      </c>
      <c r="D1011" s="289" t="s">
        <v>1017</v>
      </c>
      <c r="E1011" s="212"/>
    </row>
    <row r="1012" spans="2:5">
      <c r="B1012" s="288">
        <v>42809</v>
      </c>
      <c r="C1012" s="318">
        <v>15</v>
      </c>
      <c r="D1012" s="289" t="s">
        <v>1017</v>
      </c>
      <c r="E1012" s="212"/>
    </row>
    <row r="1013" spans="2:5">
      <c r="B1013" s="288">
        <v>42809</v>
      </c>
      <c r="C1013" s="318">
        <v>18</v>
      </c>
      <c r="D1013" s="289" t="s">
        <v>1017</v>
      </c>
      <c r="E1013" s="212"/>
    </row>
    <row r="1014" spans="2:5">
      <c r="B1014" s="288">
        <v>42809</v>
      </c>
      <c r="C1014" s="318">
        <v>18</v>
      </c>
      <c r="D1014" s="289" t="s">
        <v>1017</v>
      </c>
      <c r="E1014" s="212"/>
    </row>
    <row r="1015" spans="2:5">
      <c r="B1015" s="288">
        <v>42809</v>
      </c>
      <c r="C1015" s="318">
        <v>18.25</v>
      </c>
      <c r="D1015" s="289" t="s">
        <v>1017</v>
      </c>
      <c r="E1015" s="212"/>
    </row>
    <row r="1016" spans="2:5">
      <c r="B1016" s="288">
        <v>42809</v>
      </c>
      <c r="C1016" s="318">
        <v>19</v>
      </c>
      <c r="D1016" s="289" t="s">
        <v>1017</v>
      </c>
      <c r="E1016" s="212"/>
    </row>
    <row r="1017" spans="2:5">
      <c r="B1017" s="288">
        <v>42809</v>
      </c>
      <c r="C1017" s="318">
        <v>20</v>
      </c>
      <c r="D1017" s="289" t="s">
        <v>1017</v>
      </c>
      <c r="E1017" s="212"/>
    </row>
    <row r="1018" spans="2:5">
      <c r="B1018" s="288">
        <v>42809</v>
      </c>
      <c r="C1018" s="318">
        <v>20</v>
      </c>
      <c r="D1018" s="289" t="s">
        <v>1017</v>
      </c>
      <c r="E1018" s="212"/>
    </row>
    <row r="1019" spans="2:5">
      <c r="B1019" s="288">
        <v>42809</v>
      </c>
      <c r="C1019" s="318">
        <v>20</v>
      </c>
      <c r="D1019" s="289" t="s">
        <v>1017</v>
      </c>
      <c r="E1019" s="212"/>
    </row>
    <row r="1020" spans="2:5">
      <c r="B1020" s="288">
        <v>42809</v>
      </c>
      <c r="C1020" s="318">
        <v>24.61</v>
      </c>
      <c r="D1020" s="289" t="s">
        <v>1017</v>
      </c>
      <c r="E1020" s="212"/>
    </row>
    <row r="1021" spans="2:5">
      <c r="B1021" s="288">
        <v>42809</v>
      </c>
      <c r="C1021" s="318">
        <v>25</v>
      </c>
      <c r="D1021" s="289" t="s">
        <v>1017</v>
      </c>
      <c r="E1021" s="212"/>
    </row>
    <row r="1022" spans="2:5">
      <c r="B1022" s="288">
        <v>42809</v>
      </c>
      <c r="C1022" s="318">
        <v>25</v>
      </c>
      <c r="D1022" s="289" t="s">
        <v>1017</v>
      </c>
      <c r="E1022" s="212"/>
    </row>
    <row r="1023" spans="2:5">
      <c r="B1023" s="288">
        <v>42809</v>
      </c>
      <c r="C1023" s="318">
        <v>25</v>
      </c>
      <c r="D1023" s="289" t="s">
        <v>1017</v>
      </c>
      <c r="E1023" s="212"/>
    </row>
    <row r="1024" spans="2:5">
      <c r="B1024" s="288">
        <v>42809</v>
      </c>
      <c r="C1024" s="318">
        <v>25</v>
      </c>
      <c r="D1024" s="289" t="s">
        <v>1017</v>
      </c>
      <c r="E1024" s="212"/>
    </row>
    <row r="1025" spans="2:5">
      <c r="B1025" s="288">
        <v>42809</v>
      </c>
      <c r="C1025" s="318">
        <v>25</v>
      </c>
      <c r="D1025" s="289" t="s">
        <v>1017</v>
      </c>
      <c r="E1025" s="212"/>
    </row>
    <row r="1026" spans="2:5">
      <c r="B1026" s="288">
        <v>42809</v>
      </c>
      <c r="C1026" s="318">
        <v>27.5</v>
      </c>
      <c r="D1026" s="289" t="s">
        <v>1017</v>
      </c>
      <c r="E1026" s="212"/>
    </row>
    <row r="1027" spans="2:5">
      <c r="B1027" s="288">
        <v>42809</v>
      </c>
      <c r="C1027" s="318">
        <v>27.98</v>
      </c>
      <c r="D1027" s="289" t="s">
        <v>1017</v>
      </c>
      <c r="E1027" s="212"/>
    </row>
    <row r="1028" spans="2:5">
      <c r="B1028" s="288">
        <v>42809</v>
      </c>
      <c r="C1028" s="318">
        <v>30</v>
      </c>
      <c r="D1028" s="289" t="s">
        <v>1017</v>
      </c>
      <c r="E1028" s="212"/>
    </row>
    <row r="1029" spans="2:5">
      <c r="B1029" s="288">
        <v>42809</v>
      </c>
      <c r="C1029" s="318">
        <v>30</v>
      </c>
      <c r="D1029" s="289" t="s">
        <v>1017</v>
      </c>
      <c r="E1029" s="212"/>
    </row>
    <row r="1030" spans="2:5">
      <c r="B1030" s="288">
        <v>42809</v>
      </c>
      <c r="C1030" s="318">
        <v>30</v>
      </c>
      <c r="D1030" s="289" t="s">
        <v>1017</v>
      </c>
      <c r="E1030" s="212"/>
    </row>
    <row r="1031" spans="2:5">
      <c r="B1031" s="288">
        <v>42809</v>
      </c>
      <c r="C1031" s="318">
        <v>30</v>
      </c>
      <c r="D1031" s="289" t="s">
        <v>1017</v>
      </c>
      <c r="E1031" s="212"/>
    </row>
    <row r="1032" spans="2:5">
      <c r="B1032" s="288">
        <v>42809</v>
      </c>
      <c r="C1032" s="318">
        <v>30</v>
      </c>
      <c r="D1032" s="289" t="s">
        <v>1017</v>
      </c>
      <c r="E1032" s="212"/>
    </row>
    <row r="1033" spans="2:5">
      <c r="B1033" s="288">
        <v>42809</v>
      </c>
      <c r="C1033" s="318">
        <v>30.7</v>
      </c>
      <c r="D1033" s="289" t="s">
        <v>1017</v>
      </c>
      <c r="E1033" s="212"/>
    </row>
    <row r="1034" spans="2:5">
      <c r="B1034" s="288">
        <v>42809</v>
      </c>
      <c r="C1034" s="318">
        <v>40</v>
      </c>
      <c r="D1034" s="289" t="s">
        <v>1017</v>
      </c>
      <c r="E1034" s="212"/>
    </row>
    <row r="1035" spans="2:5">
      <c r="B1035" s="288">
        <v>42809</v>
      </c>
      <c r="C1035" s="318">
        <v>45</v>
      </c>
      <c r="D1035" s="289" t="s">
        <v>1017</v>
      </c>
      <c r="E1035" s="212"/>
    </row>
    <row r="1036" spans="2:5">
      <c r="B1036" s="288">
        <v>42809</v>
      </c>
      <c r="C1036" s="318">
        <v>45</v>
      </c>
      <c r="D1036" s="289" t="s">
        <v>1017</v>
      </c>
      <c r="E1036" s="212"/>
    </row>
    <row r="1037" spans="2:5">
      <c r="B1037" s="288">
        <v>42809</v>
      </c>
      <c r="C1037" s="318">
        <v>45</v>
      </c>
      <c r="D1037" s="289" t="s">
        <v>1017</v>
      </c>
      <c r="E1037" s="212"/>
    </row>
    <row r="1038" spans="2:5">
      <c r="B1038" s="288">
        <v>42809</v>
      </c>
      <c r="C1038" s="318">
        <v>60</v>
      </c>
      <c r="D1038" s="289" t="s">
        <v>1017</v>
      </c>
      <c r="E1038" s="212"/>
    </row>
    <row r="1039" spans="2:5">
      <c r="B1039" s="288">
        <v>42809</v>
      </c>
      <c r="C1039" s="318">
        <v>60</v>
      </c>
      <c r="D1039" s="289" t="s">
        <v>1017</v>
      </c>
      <c r="E1039" s="212"/>
    </row>
    <row r="1040" spans="2:5">
      <c r="B1040" s="288">
        <v>42809</v>
      </c>
      <c r="C1040" s="318">
        <v>70.42</v>
      </c>
      <c r="D1040" s="289" t="s">
        <v>1017</v>
      </c>
      <c r="E1040" s="212"/>
    </row>
    <row r="1041" spans="2:5">
      <c r="B1041" s="288">
        <v>42809</v>
      </c>
      <c r="C1041" s="318">
        <v>72</v>
      </c>
      <c r="D1041" s="289" t="s">
        <v>1017</v>
      </c>
      <c r="E1041" s="212"/>
    </row>
    <row r="1042" spans="2:5">
      <c r="B1042" s="288">
        <v>42809</v>
      </c>
      <c r="C1042" s="318">
        <v>75</v>
      </c>
      <c r="D1042" s="289" t="s">
        <v>1017</v>
      </c>
      <c r="E1042" s="212"/>
    </row>
    <row r="1043" spans="2:5">
      <c r="B1043" s="288">
        <v>42809</v>
      </c>
      <c r="C1043" s="318">
        <v>75</v>
      </c>
      <c r="D1043" s="289" t="s">
        <v>1017</v>
      </c>
      <c r="E1043" s="212"/>
    </row>
    <row r="1044" spans="2:5">
      <c r="B1044" s="288">
        <v>42809</v>
      </c>
      <c r="C1044" s="318">
        <v>77.790000000000006</v>
      </c>
      <c r="D1044" s="289" t="s">
        <v>1017</v>
      </c>
      <c r="E1044" s="212"/>
    </row>
    <row r="1045" spans="2:5">
      <c r="B1045" s="288">
        <v>42809</v>
      </c>
      <c r="C1045" s="318">
        <v>85</v>
      </c>
      <c r="D1045" s="289" t="s">
        <v>1017</v>
      </c>
      <c r="E1045" s="212"/>
    </row>
    <row r="1046" spans="2:5">
      <c r="B1046" s="288">
        <v>42809</v>
      </c>
      <c r="C1046" s="318">
        <v>97</v>
      </c>
      <c r="D1046" s="290" t="s">
        <v>1019</v>
      </c>
      <c r="E1046" s="212"/>
    </row>
    <row r="1047" spans="2:5">
      <c r="B1047" s="288">
        <v>42810</v>
      </c>
      <c r="C1047" s="318">
        <v>0.13</v>
      </c>
      <c r="D1047" s="289" t="s">
        <v>1017</v>
      </c>
      <c r="E1047" s="212"/>
    </row>
    <row r="1048" spans="2:5">
      <c r="B1048" s="288">
        <v>42810</v>
      </c>
      <c r="C1048" s="318">
        <v>0.28999999999999998</v>
      </c>
      <c r="D1048" s="289" t="s">
        <v>1017</v>
      </c>
      <c r="E1048" s="212"/>
    </row>
    <row r="1049" spans="2:5">
      <c r="B1049" s="288">
        <v>42810</v>
      </c>
      <c r="C1049" s="318">
        <v>0.38</v>
      </c>
      <c r="D1049" s="289" t="s">
        <v>1017</v>
      </c>
      <c r="E1049" s="212"/>
    </row>
    <row r="1050" spans="2:5">
      <c r="B1050" s="288">
        <v>42810</v>
      </c>
      <c r="C1050" s="318">
        <v>0.8</v>
      </c>
      <c r="D1050" s="289" t="s">
        <v>1017</v>
      </c>
      <c r="E1050" s="212"/>
    </row>
    <row r="1051" spans="2:5">
      <c r="B1051" s="288">
        <v>42810</v>
      </c>
      <c r="C1051" s="318">
        <v>1</v>
      </c>
      <c r="D1051" s="289" t="s">
        <v>1017</v>
      </c>
      <c r="E1051" s="212"/>
    </row>
    <row r="1052" spans="2:5">
      <c r="B1052" s="288">
        <v>42810</v>
      </c>
      <c r="C1052" s="318">
        <v>1</v>
      </c>
      <c r="D1052" s="289" t="s">
        <v>1017</v>
      </c>
      <c r="E1052" s="212"/>
    </row>
    <row r="1053" spans="2:5">
      <c r="B1053" s="288">
        <v>42810</v>
      </c>
      <c r="C1053" s="318">
        <v>1</v>
      </c>
      <c r="D1053" s="289" t="s">
        <v>1017</v>
      </c>
      <c r="E1053" s="212"/>
    </row>
    <row r="1054" spans="2:5">
      <c r="B1054" s="288">
        <v>42810</v>
      </c>
      <c r="C1054" s="318">
        <v>1</v>
      </c>
      <c r="D1054" s="289" t="s">
        <v>1017</v>
      </c>
      <c r="E1054" s="212"/>
    </row>
    <row r="1055" spans="2:5">
      <c r="B1055" s="288">
        <v>42810</v>
      </c>
      <c r="C1055" s="318">
        <v>2</v>
      </c>
      <c r="D1055" s="289" t="s">
        <v>1017</v>
      </c>
      <c r="E1055" s="212"/>
    </row>
    <row r="1056" spans="2:5">
      <c r="B1056" s="288">
        <v>42810</v>
      </c>
      <c r="C1056" s="318">
        <v>2</v>
      </c>
      <c r="D1056" s="289" t="s">
        <v>1017</v>
      </c>
      <c r="E1056" s="212"/>
    </row>
    <row r="1057" spans="2:5">
      <c r="B1057" s="288">
        <v>42810</v>
      </c>
      <c r="C1057" s="318">
        <v>2</v>
      </c>
      <c r="D1057" s="289" t="s">
        <v>1017</v>
      </c>
      <c r="E1057" s="212"/>
    </row>
    <row r="1058" spans="2:5">
      <c r="B1058" s="288">
        <v>42810</v>
      </c>
      <c r="C1058" s="318">
        <v>2</v>
      </c>
      <c r="D1058" s="289" t="s">
        <v>1017</v>
      </c>
      <c r="E1058" s="212"/>
    </row>
    <row r="1059" spans="2:5">
      <c r="B1059" s="288">
        <v>42810</v>
      </c>
      <c r="C1059" s="318">
        <v>2.5</v>
      </c>
      <c r="D1059" s="289" t="s">
        <v>1017</v>
      </c>
      <c r="E1059" s="212"/>
    </row>
    <row r="1060" spans="2:5">
      <c r="B1060" s="288">
        <v>42810</v>
      </c>
      <c r="C1060" s="318">
        <v>2.7</v>
      </c>
      <c r="D1060" s="289" t="s">
        <v>1017</v>
      </c>
      <c r="E1060" s="212"/>
    </row>
    <row r="1061" spans="2:5">
      <c r="B1061" s="288">
        <v>42810</v>
      </c>
      <c r="C1061" s="318">
        <v>2.9</v>
      </c>
      <c r="D1061" s="289" t="s">
        <v>1017</v>
      </c>
      <c r="E1061" s="212"/>
    </row>
    <row r="1062" spans="2:5">
      <c r="B1062" s="288">
        <v>42810</v>
      </c>
      <c r="C1062" s="318">
        <v>4.09</v>
      </c>
      <c r="D1062" s="289" t="s">
        <v>1017</v>
      </c>
      <c r="E1062" s="212"/>
    </row>
    <row r="1063" spans="2:5">
      <c r="B1063" s="288">
        <v>42810</v>
      </c>
      <c r="C1063" s="318">
        <v>5</v>
      </c>
      <c r="D1063" s="289" t="s">
        <v>1017</v>
      </c>
      <c r="E1063" s="212"/>
    </row>
    <row r="1064" spans="2:5">
      <c r="B1064" s="288">
        <v>42810</v>
      </c>
      <c r="C1064" s="318">
        <v>5</v>
      </c>
      <c r="D1064" s="289" t="s">
        <v>1017</v>
      </c>
      <c r="E1064" s="212"/>
    </row>
    <row r="1065" spans="2:5">
      <c r="B1065" s="288">
        <v>42810</v>
      </c>
      <c r="C1065" s="318">
        <v>5</v>
      </c>
      <c r="D1065" s="289" t="s">
        <v>1017</v>
      </c>
      <c r="E1065" s="212"/>
    </row>
    <row r="1066" spans="2:5">
      <c r="B1066" s="288">
        <v>42810</v>
      </c>
      <c r="C1066" s="318">
        <v>5</v>
      </c>
      <c r="D1066" s="289" t="s">
        <v>1017</v>
      </c>
      <c r="E1066" s="212"/>
    </row>
    <row r="1067" spans="2:5">
      <c r="B1067" s="288">
        <v>42810</v>
      </c>
      <c r="C1067" s="318">
        <v>5</v>
      </c>
      <c r="D1067" s="289" t="s">
        <v>1017</v>
      </c>
      <c r="E1067" s="212"/>
    </row>
    <row r="1068" spans="2:5">
      <c r="B1068" s="288">
        <v>42810</v>
      </c>
      <c r="C1068" s="318">
        <v>5</v>
      </c>
      <c r="D1068" s="289" t="s">
        <v>1017</v>
      </c>
      <c r="E1068" s="212"/>
    </row>
    <row r="1069" spans="2:5">
      <c r="B1069" s="288">
        <v>42810</v>
      </c>
      <c r="C1069" s="318">
        <v>5</v>
      </c>
      <c r="D1069" s="289" t="s">
        <v>1017</v>
      </c>
      <c r="E1069" s="212"/>
    </row>
    <row r="1070" spans="2:5">
      <c r="B1070" s="288">
        <v>42810</v>
      </c>
      <c r="C1070" s="318">
        <v>5</v>
      </c>
      <c r="D1070" s="289" t="s">
        <v>1017</v>
      </c>
      <c r="E1070" s="212"/>
    </row>
    <row r="1071" spans="2:5">
      <c r="B1071" s="288">
        <v>42810</v>
      </c>
      <c r="C1071" s="318">
        <v>5</v>
      </c>
      <c r="D1071" s="289" t="s">
        <v>1017</v>
      </c>
      <c r="E1071" s="212"/>
    </row>
    <row r="1072" spans="2:5">
      <c r="B1072" s="288">
        <v>42810</v>
      </c>
      <c r="C1072" s="318">
        <v>5.24</v>
      </c>
      <c r="D1072" s="289" t="s">
        <v>1017</v>
      </c>
      <c r="E1072" s="212"/>
    </row>
    <row r="1073" spans="2:5">
      <c r="B1073" s="288">
        <v>42810</v>
      </c>
      <c r="C1073" s="318">
        <v>5.66</v>
      </c>
      <c r="D1073" s="289" t="s">
        <v>1017</v>
      </c>
      <c r="E1073" s="212"/>
    </row>
    <row r="1074" spans="2:5">
      <c r="B1074" s="288">
        <v>42810</v>
      </c>
      <c r="C1074" s="318">
        <v>6</v>
      </c>
      <c r="D1074" s="289" t="s">
        <v>1017</v>
      </c>
      <c r="E1074" s="212"/>
    </row>
    <row r="1075" spans="2:5">
      <c r="B1075" s="288">
        <v>42810</v>
      </c>
      <c r="C1075" s="318">
        <v>6.48</v>
      </c>
      <c r="D1075" s="289" t="s">
        <v>1017</v>
      </c>
      <c r="E1075" s="212"/>
    </row>
    <row r="1076" spans="2:5">
      <c r="B1076" s="288">
        <v>42810</v>
      </c>
      <c r="C1076" s="318">
        <v>6.82</v>
      </c>
      <c r="D1076" s="289" t="s">
        <v>1017</v>
      </c>
      <c r="E1076" s="212"/>
    </row>
    <row r="1077" spans="2:5">
      <c r="B1077" s="288">
        <v>42810</v>
      </c>
      <c r="C1077" s="318">
        <v>7</v>
      </c>
      <c r="D1077" s="289" t="s">
        <v>1017</v>
      </c>
      <c r="E1077" s="212"/>
    </row>
    <row r="1078" spans="2:5">
      <c r="B1078" s="288">
        <v>42810</v>
      </c>
      <c r="C1078" s="318">
        <v>7</v>
      </c>
      <c r="D1078" s="289" t="s">
        <v>1017</v>
      </c>
      <c r="E1078" s="212"/>
    </row>
    <row r="1079" spans="2:5">
      <c r="B1079" s="288">
        <v>42810</v>
      </c>
      <c r="C1079" s="318">
        <v>7.06</v>
      </c>
      <c r="D1079" s="289" t="s">
        <v>1017</v>
      </c>
      <c r="E1079" s="212"/>
    </row>
    <row r="1080" spans="2:5">
      <c r="B1080" s="288">
        <v>42810</v>
      </c>
      <c r="C1080" s="318">
        <v>7.6</v>
      </c>
      <c r="D1080" s="289" t="s">
        <v>1017</v>
      </c>
      <c r="E1080" s="212"/>
    </row>
    <row r="1081" spans="2:5">
      <c r="B1081" s="288">
        <v>42810</v>
      </c>
      <c r="C1081" s="318">
        <v>8.14</v>
      </c>
      <c r="D1081" s="289" t="s">
        <v>1017</v>
      </c>
      <c r="E1081" s="212"/>
    </row>
    <row r="1082" spans="2:5">
      <c r="B1082" s="288">
        <v>42810</v>
      </c>
      <c r="C1082" s="318">
        <v>9</v>
      </c>
      <c r="D1082" s="289" t="s">
        <v>1017</v>
      </c>
      <c r="E1082" s="212"/>
    </row>
    <row r="1083" spans="2:5">
      <c r="B1083" s="288">
        <v>42810</v>
      </c>
      <c r="C1083" s="318">
        <v>9</v>
      </c>
      <c r="D1083" s="289" t="s">
        <v>1017</v>
      </c>
      <c r="E1083" s="212"/>
    </row>
    <row r="1084" spans="2:5">
      <c r="B1084" s="288">
        <v>42810</v>
      </c>
      <c r="C1084" s="318">
        <v>9.19</v>
      </c>
      <c r="D1084" s="289" t="s">
        <v>1017</v>
      </c>
      <c r="E1084" s="212"/>
    </row>
    <row r="1085" spans="2:5">
      <c r="B1085" s="288">
        <v>42810</v>
      </c>
      <c r="C1085" s="318">
        <v>10</v>
      </c>
      <c r="D1085" s="289" t="s">
        <v>1017</v>
      </c>
      <c r="E1085" s="212"/>
    </row>
    <row r="1086" spans="2:5">
      <c r="B1086" s="288">
        <v>42810</v>
      </c>
      <c r="C1086" s="318">
        <v>10</v>
      </c>
      <c r="D1086" s="289" t="s">
        <v>1017</v>
      </c>
      <c r="E1086" s="212"/>
    </row>
    <row r="1087" spans="2:5">
      <c r="B1087" s="288">
        <v>42810</v>
      </c>
      <c r="C1087" s="318">
        <v>10</v>
      </c>
      <c r="D1087" s="289" t="s">
        <v>1017</v>
      </c>
      <c r="E1087" s="212"/>
    </row>
    <row r="1088" spans="2:5">
      <c r="B1088" s="288">
        <v>42810</v>
      </c>
      <c r="C1088" s="318">
        <v>10</v>
      </c>
      <c r="D1088" s="289" t="s">
        <v>1017</v>
      </c>
      <c r="E1088" s="212"/>
    </row>
    <row r="1089" spans="2:5">
      <c r="B1089" s="288">
        <v>42810</v>
      </c>
      <c r="C1089" s="318">
        <v>10</v>
      </c>
      <c r="D1089" s="289" t="s">
        <v>1017</v>
      </c>
      <c r="E1089" s="212"/>
    </row>
    <row r="1090" spans="2:5">
      <c r="B1090" s="288">
        <v>42810</v>
      </c>
      <c r="C1090" s="318">
        <v>11.3</v>
      </c>
      <c r="D1090" s="289" t="s">
        <v>1017</v>
      </c>
      <c r="E1090" s="212"/>
    </row>
    <row r="1091" spans="2:5">
      <c r="B1091" s="288">
        <v>42810</v>
      </c>
      <c r="C1091" s="318">
        <v>11.5</v>
      </c>
      <c r="D1091" s="289" t="s">
        <v>1017</v>
      </c>
      <c r="E1091" s="212"/>
    </row>
    <row r="1092" spans="2:5">
      <c r="B1092" s="288">
        <v>42810</v>
      </c>
      <c r="C1092" s="318">
        <v>12</v>
      </c>
      <c r="D1092" s="289" t="s">
        <v>1017</v>
      </c>
      <c r="E1092" s="212"/>
    </row>
    <row r="1093" spans="2:5">
      <c r="B1093" s="288">
        <v>42810</v>
      </c>
      <c r="C1093" s="318">
        <v>15</v>
      </c>
      <c r="D1093" s="289" t="s">
        <v>1017</v>
      </c>
      <c r="E1093" s="212"/>
    </row>
    <row r="1094" spans="2:5">
      <c r="B1094" s="288">
        <v>42810</v>
      </c>
      <c r="C1094" s="318">
        <v>15</v>
      </c>
      <c r="D1094" s="289" t="s">
        <v>1017</v>
      </c>
      <c r="E1094" s="212"/>
    </row>
    <row r="1095" spans="2:5">
      <c r="B1095" s="288">
        <v>42810</v>
      </c>
      <c r="C1095" s="318">
        <v>15</v>
      </c>
      <c r="D1095" s="289" t="s">
        <v>1017</v>
      </c>
      <c r="E1095" s="212"/>
    </row>
    <row r="1096" spans="2:5">
      <c r="B1096" s="288">
        <v>42810</v>
      </c>
      <c r="C1096" s="318">
        <v>15</v>
      </c>
      <c r="D1096" s="289" t="s">
        <v>1017</v>
      </c>
      <c r="E1096" s="212"/>
    </row>
    <row r="1097" spans="2:5">
      <c r="B1097" s="288">
        <v>42810</v>
      </c>
      <c r="C1097" s="318">
        <v>15</v>
      </c>
      <c r="D1097" s="289" t="s">
        <v>1017</v>
      </c>
      <c r="E1097" s="212"/>
    </row>
    <row r="1098" spans="2:5">
      <c r="B1098" s="288">
        <v>42810</v>
      </c>
      <c r="C1098" s="318">
        <v>15</v>
      </c>
      <c r="D1098" s="289" t="s">
        <v>1017</v>
      </c>
      <c r="E1098" s="212"/>
    </row>
    <row r="1099" spans="2:5">
      <c r="B1099" s="288">
        <v>42810</v>
      </c>
      <c r="C1099" s="318">
        <v>15</v>
      </c>
      <c r="D1099" s="289" t="s">
        <v>1017</v>
      </c>
      <c r="E1099" s="212"/>
    </row>
    <row r="1100" spans="2:5">
      <c r="B1100" s="288">
        <v>42810</v>
      </c>
      <c r="C1100" s="318">
        <v>15</v>
      </c>
      <c r="D1100" s="289" t="s">
        <v>1017</v>
      </c>
      <c r="E1100" s="212"/>
    </row>
    <row r="1101" spans="2:5">
      <c r="B1101" s="288">
        <v>42810</v>
      </c>
      <c r="C1101" s="318">
        <v>15.25</v>
      </c>
      <c r="D1101" s="289" t="s">
        <v>1017</v>
      </c>
      <c r="E1101" s="212"/>
    </row>
    <row r="1102" spans="2:5">
      <c r="B1102" s="288">
        <v>42810</v>
      </c>
      <c r="C1102" s="318">
        <v>18</v>
      </c>
      <c r="D1102" s="289" t="s">
        <v>1017</v>
      </c>
      <c r="E1102" s="212"/>
    </row>
    <row r="1103" spans="2:5">
      <c r="B1103" s="288">
        <v>42810</v>
      </c>
      <c r="C1103" s="318">
        <v>18</v>
      </c>
      <c r="D1103" s="289" t="s">
        <v>1017</v>
      </c>
      <c r="E1103" s="212"/>
    </row>
    <row r="1104" spans="2:5">
      <c r="B1104" s="288">
        <v>42810</v>
      </c>
      <c r="C1104" s="318">
        <v>20</v>
      </c>
      <c r="D1104" s="289" t="s">
        <v>1017</v>
      </c>
      <c r="E1104" s="212"/>
    </row>
    <row r="1105" spans="2:5">
      <c r="B1105" s="288">
        <v>42810</v>
      </c>
      <c r="C1105" s="318">
        <v>20</v>
      </c>
      <c r="D1105" s="289" t="s">
        <v>1017</v>
      </c>
      <c r="E1105" s="212"/>
    </row>
    <row r="1106" spans="2:5">
      <c r="B1106" s="288">
        <v>42810</v>
      </c>
      <c r="C1106" s="318">
        <v>20</v>
      </c>
      <c r="D1106" s="289" t="s">
        <v>1017</v>
      </c>
      <c r="E1106" s="212"/>
    </row>
    <row r="1107" spans="2:5">
      <c r="B1107" s="288">
        <v>42810</v>
      </c>
      <c r="C1107" s="318">
        <v>20</v>
      </c>
      <c r="D1107" s="289" t="s">
        <v>1017</v>
      </c>
      <c r="E1107" s="212"/>
    </row>
    <row r="1108" spans="2:5">
      <c r="B1108" s="288">
        <v>42810</v>
      </c>
      <c r="C1108" s="318">
        <v>20</v>
      </c>
      <c r="D1108" s="289" t="s">
        <v>1017</v>
      </c>
      <c r="E1108" s="212"/>
    </row>
    <row r="1109" spans="2:5">
      <c r="B1109" s="288">
        <v>42810</v>
      </c>
      <c r="C1109" s="318">
        <v>20</v>
      </c>
      <c r="D1109" s="289" t="s">
        <v>1017</v>
      </c>
      <c r="E1109" s="212"/>
    </row>
    <row r="1110" spans="2:5">
      <c r="B1110" s="288">
        <v>42810</v>
      </c>
      <c r="C1110" s="318">
        <v>20</v>
      </c>
      <c r="D1110" s="289" t="s">
        <v>1017</v>
      </c>
      <c r="E1110" s="212"/>
    </row>
    <row r="1111" spans="2:5">
      <c r="B1111" s="288">
        <v>42810</v>
      </c>
      <c r="C1111" s="318">
        <v>20</v>
      </c>
      <c r="D1111" s="289" t="s">
        <v>1017</v>
      </c>
      <c r="E1111" s="212"/>
    </row>
    <row r="1112" spans="2:5">
      <c r="B1112" s="288">
        <v>42810</v>
      </c>
      <c r="C1112" s="318">
        <v>20</v>
      </c>
      <c r="D1112" s="289" t="s">
        <v>1017</v>
      </c>
      <c r="E1112" s="212"/>
    </row>
    <row r="1113" spans="2:5">
      <c r="B1113" s="288">
        <v>42810</v>
      </c>
      <c r="C1113" s="318">
        <v>23</v>
      </c>
      <c r="D1113" s="289" t="s">
        <v>1017</v>
      </c>
      <c r="E1113" s="212"/>
    </row>
    <row r="1114" spans="2:5">
      <c r="B1114" s="288">
        <v>42810</v>
      </c>
      <c r="C1114" s="318">
        <v>25</v>
      </c>
      <c r="D1114" s="289" t="s">
        <v>1017</v>
      </c>
      <c r="E1114" s="212"/>
    </row>
    <row r="1115" spans="2:5">
      <c r="B1115" s="288">
        <v>42810</v>
      </c>
      <c r="C1115" s="318">
        <v>25</v>
      </c>
      <c r="D1115" s="289" t="s">
        <v>1017</v>
      </c>
      <c r="E1115" s="212"/>
    </row>
    <row r="1116" spans="2:5">
      <c r="B1116" s="288">
        <v>42810</v>
      </c>
      <c r="C1116" s="318">
        <v>25</v>
      </c>
      <c r="D1116" s="289" t="s">
        <v>1017</v>
      </c>
      <c r="E1116" s="212"/>
    </row>
    <row r="1117" spans="2:5">
      <c r="B1117" s="288">
        <v>42810</v>
      </c>
      <c r="C1117" s="318">
        <v>25</v>
      </c>
      <c r="D1117" s="289" t="s">
        <v>1017</v>
      </c>
      <c r="E1117" s="212"/>
    </row>
    <row r="1118" spans="2:5">
      <c r="B1118" s="288">
        <v>42810</v>
      </c>
      <c r="C1118" s="318">
        <v>25</v>
      </c>
      <c r="D1118" s="289" t="s">
        <v>1017</v>
      </c>
      <c r="E1118" s="212"/>
    </row>
    <row r="1119" spans="2:5">
      <c r="B1119" s="288">
        <v>42810</v>
      </c>
      <c r="C1119" s="318">
        <v>25</v>
      </c>
      <c r="D1119" s="289" t="s">
        <v>1017</v>
      </c>
      <c r="E1119" s="212"/>
    </row>
    <row r="1120" spans="2:5">
      <c r="B1120" s="288">
        <v>42810</v>
      </c>
      <c r="C1120" s="318">
        <v>25</v>
      </c>
      <c r="D1120" s="289" t="s">
        <v>1017</v>
      </c>
      <c r="E1120" s="212"/>
    </row>
    <row r="1121" spans="2:5">
      <c r="B1121" s="288">
        <v>42810</v>
      </c>
      <c r="C1121" s="318">
        <v>25</v>
      </c>
      <c r="D1121" s="289" t="s">
        <v>1017</v>
      </c>
      <c r="E1121" s="212"/>
    </row>
    <row r="1122" spans="2:5">
      <c r="B1122" s="288">
        <v>42810</v>
      </c>
      <c r="C1122" s="318">
        <v>30</v>
      </c>
      <c r="D1122" s="289" t="s">
        <v>1017</v>
      </c>
      <c r="E1122" s="212"/>
    </row>
    <row r="1123" spans="2:5">
      <c r="B1123" s="288">
        <v>42810</v>
      </c>
      <c r="C1123" s="318">
        <v>30</v>
      </c>
      <c r="D1123" s="289" t="s">
        <v>1017</v>
      </c>
      <c r="E1123" s="212"/>
    </row>
    <row r="1124" spans="2:5">
      <c r="B1124" s="288">
        <v>42810</v>
      </c>
      <c r="C1124" s="318">
        <v>30</v>
      </c>
      <c r="D1124" s="289" t="s">
        <v>1017</v>
      </c>
      <c r="E1124" s="212"/>
    </row>
    <row r="1125" spans="2:5">
      <c r="B1125" s="288">
        <v>42810</v>
      </c>
      <c r="C1125" s="318">
        <v>30</v>
      </c>
      <c r="D1125" s="289" t="s">
        <v>1017</v>
      </c>
      <c r="E1125" s="212"/>
    </row>
    <row r="1126" spans="2:5">
      <c r="B1126" s="288">
        <v>42810</v>
      </c>
      <c r="C1126" s="318">
        <v>30</v>
      </c>
      <c r="D1126" s="289" t="s">
        <v>1017</v>
      </c>
      <c r="E1126" s="212"/>
    </row>
    <row r="1127" spans="2:5">
      <c r="B1127" s="288">
        <v>42810</v>
      </c>
      <c r="C1127" s="318">
        <v>30</v>
      </c>
      <c r="D1127" s="289" t="s">
        <v>1017</v>
      </c>
      <c r="E1127" s="212"/>
    </row>
    <row r="1128" spans="2:5">
      <c r="B1128" s="288">
        <v>42810</v>
      </c>
      <c r="C1128" s="318">
        <v>36</v>
      </c>
      <c r="D1128" s="289" t="s">
        <v>1017</v>
      </c>
      <c r="E1128" s="212"/>
    </row>
    <row r="1129" spans="2:5">
      <c r="B1129" s="288">
        <v>42810</v>
      </c>
      <c r="C1129" s="318">
        <v>38</v>
      </c>
      <c r="D1129" s="289" t="s">
        <v>1017</v>
      </c>
      <c r="E1129" s="212"/>
    </row>
    <row r="1130" spans="2:5">
      <c r="B1130" s="288">
        <v>42810</v>
      </c>
      <c r="C1130" s="318">
        <v>40</v>
      </c>
      <c r="D1130" s="289" t="s">
        <v>1017</v>
      </c>
      <c r="E1130" s="212"/>
    </row>
    <row r="1131" spans="2:5">
      <c r="B1131" s="288">
        <v>42810</v>
      </c>
      <c r="C1131" s="318">
        <v>42.13</v>
      </c>
      <c r="D1131" s="289" t="s">
        <v>1017</v>
      </c>
      <c r="E1131" s="212"/>
    </row>
    <row r="1132" spans="2:5">
      <c r="B1132" s="288">
        <v>42810</v>
      </c>
      <c r="C1132" s="318">
        <v>45.3</v>
      </c>
      <c r="D1132" s="289" t="s">
        <v>1017</v>
      </c>
      <c r="E1132" s="212"/>
    </row>
    <row r="1133" spans="2:5">
      <c r="B1133" s="288">
        <v>42810</v>
      </c>
      <c r="C1133" s="318">
        <v>47</v>
      </c>
      <c r="D1133" s="289" t="s">
        <v>1017</v>
      </c>
      <c r="E1133" s="212"/>
    </row>
    <row r="1134" spans="2:5">
      <c r="B1134" s="288">
        <v>42810</v>
      </c>
      <c r="C1134" s="318">
        <v>50</v>
      </c>
      <c r="D1134" s="289" t="s">
        <v>1017</v>
      </c>
      <c r="E1134" s="212"/>
    </row>
    <row r="1135" spans="2:5">
      <c r="B1135" s="288">
        <v>42810</v>
      </c>
      <c r="C1135" s="318">
        <v>50</v>
      </c>
      <c r="D1135" s="289" t="s">
        <v>1017</v>
      </c>
      <c r="E1135" s="212"/>
    </row>
    <row r="1136" spans="2:5">
      <c r="B1136" s="288">
        <v>42810</v>
      </c>
      <c r="C1136" s="318">
        <v>60</v>
      </c>
      <c r="D1136" s="289" t="s">
        <v>1017</v>
      </c>
      <c r="E1136" s="212"/>
    </row>
    <row r="1137" spans="2:5">
      <c r="B1137" s="288">
        <v>42810</v>
      </c>
      <c r="C1137" s="318">
        <v>60</v>
      </c>
      <c r="D1137" s="289" t="s">
        <v>1017</v>
      </c>
      <c r="E1137" s="212"/>
    </row>
    <row r="1138" spans="2:5">
      <c r="B1138" s="288">
        <v>42810</v>
      </c>
      <c r="C1138" s="318">
        <v>60</v>
      </c>
      <c r="D1138" s="289" t="s">
        <v>1017</v>
      </c>
      <c r="E1138" s="212"/>
    </row>
    <row r="1139" spans="2:5">
      <c r="B1139" s="288">
        <v>42810</v>
      </c>
      <c r="C1139" s="318">
        <v>65</v>
      </c>
      <c r="D1139" s="289" t="s">
        <v>1017</v>
      </c>
      <c r="E1139" s="212"/>
    </row>
    <row r="1140" spans="2:5">
      <c r="B1140" s="288">
        <v>42810</v>
      </c>
      <c r="C1140" s="318">
        <v>65</v>
      </c>
      <c r="D1140" s="289" t="s">
        <v>1017</v>
      </c>
      <c r="E1140" s="212"/>
    </row>
    <row r="1141" spans="2:5">
      <c r="B1141" s="288">
        <v>42810</v>
      </c>
      <c r="C1141" s="318">
        <v>65</v>
      </c>
      <c r="D1141" s="289" t="s">
        <v>1017</v>
      </c>
      <c r="E1141" s="212"/>
    </row>
    <row r="1142" spans="2:5">
      <c r="B1142" s="288">
        <v>42810</v>
      </c>
      <c r="C1142" s="318">
        <v>66</v>
      </c>
      <c r="D1142" s="289" t="s">
        <v>1017</v>
      </c>
      <c r="E1142" s="212"/>
    </row>
    <row r="1143" spans="2:5">
      <c r="B1143" s="288">
        <v>42810</v>
      </c>
      <c r="C1143" s="318">
        <v>75</v>
      </c>
      <c r="D1143" s="289" t="s">
        <v>1017</v>
      </c>
      <c r="E1143" s="212"/>
    </row>
    <row r="1144" spans="2:5">
      <c r="B1144" s="288">
        <v>42810</v>
      </c>
      <c r="C1144" s="318">
        <v>75</v>
      </c>
      <c r="D1144" s="289" t="s">
        <v>1017</v>
      </c>
      <c r="E1144" s="212"/>
    </row>
    <row r="1145" spans="2:5">
      <c r="B1145" s="288">
        <v>42810</v>
      </c>
      <c r="C1145" s="318">
        <v>75</v>
      </c>
      <c r="D1145" s="289" t="s">
        <v>1017</v>
      </c>
      <c r="E1145" s="212"/>
    </row>
    <row r="1146" spans="2:5">
      <c r="B1146" s="288">
        <v>42810</v>
      </c>
      <c r="C1146" s="318">
        <v>90</v>
      </c>
      <c r="D1146" s="289" t="s">
        <v>1017</v>
      </c>
      <c r="E1146" s="212"/>
    </row>
    <row r="1147" spans="2:5">
      <c r="B1147" s="288">
        <v>42810</v>
      </c>
      <c r="C1147" s="318">
        <v>125.13</v>
      </c>
      <c r="D1147" s="290" t="s">
        <v>1019</v>
      </c>
      <c r="E1147" s="212"/>
    </row>
    <row r="1148" spans="2:5">
      <c r="B1148" s="288">
        <v>42810</v>
      </c>
      <c r="C1148" s="318">
        <v>291</v>
      </c>
      <c r="D1148" s="290" t="s">
        <v>1019</v>
      </c>
      <c r="E1148" s="212"/>
    </row>
    <row r="1149" spans="2:5">
      <c r="B1149" s="288">
        <v>42811</v>
      </c>
      <c r="C1149" s="318">
        <v>0.01</v>
      </c>
      <c r="D1149" s="289" t="s">
        <v>1017</v>
      </c>
      <c r="E1149" s="212"/>
    </row>
    <row r="1150" spans="2:5">
      <c r="B1150" s="288">
        <v>42811</v>
      </c>
      <c r="C1150" s="318">
        <v>0.02</v>
      </c>
      <c r="D1150" s="289" t="s">
        <v>1017</v>
      </c>
      <c r="E1150" s="212"/>
    </row>
    <row r="1151" spans="2:5">
      <c r="B1151" s="288">
        <v>42811</v>
      </c>
      <c r="C1151" s="318">
        <v>0.38</v>
      </c>
      <c r="D1151" s="289" t="s">
        <v>1017</v>
      </c>
      <c r="E1151" s="212"/>
    </row>
    <row r="1152" spans="2:5">
      <c r="B1152" s="288">
        <v>42811</v>
      </c>
      <c r="C1152" s="318">
        <v>0.8</v>
      </c>
      <c r="D1152" s="289" t="s">
        <v>1017</v>
      </c>
      <c r="E1152" s="212"/>
    </row>
    <row r="1153" spans="2:5">
      <c r="B1153" s="288">
        <v>42811</v>
      </c>
      <c r="C1153" s="318">
        <v>1.1499999999999999</v>
      </c>
      <c r="D1153" s="289" t="s">
        <v>1017</v>
      </c>
      <c r="E1153" s="212"/>
    </row>
    <row r="1154" spans="2:5">
      <c r="B1154" s="288">
        <v>42811</v>
      </c>
      <c r="C1154" s="318">
        <v>1.27</v>
      </c>
      <c r="D1154" s="289" t="s">
        <v>1017</v>
      </c>
      <c r="E1154" s="212"/>
    </row>
    <row r="1155" spans="2:5">
      <c r="B1155" s="288">
        <v>42811</v>
      </c>
      <c r="C1155" s="318">
        <v>1.31</v>
      </c>
      <c r="D1155" s="289" t="s">
        <v>1017</v>
      </c>
      <c r="E1155" s="212"/>
    </row>
    <row r="1156" spans="2:5">
      <c r="B1156" s="288">
        <v>42811</v>
      </c>
      <c r="C1156" s="318">
        <v>1.5</v>
      </c>
      <c r="D1156" s="289" t="s">
        <v>1017</v>
      </c>
      <c r="E1156" s="212"/>
    </row>
    <row r="1157" spans="2:5">
      <c r="B1157" s="288">
        <v>42811</v>
      </c>
      <c r="C1157" s="318">
        <v>2</v>
      </c>
      <c r="D1157" s="289" t="s">
        <v>1017</v>
      </c>
      <c r="E1157" s="212"/>
    </row>
    <row r="1158" spans="2:5">
      <c r="B1158" s="288">
        <v>42811</v>
      </c>
      <c r="C1158" s="318">
        <v>2</v>
      </c>
      <c r="D1158" s="289" t="s">
        <v>1017</v>
      </c>
      <c r="E1158" s="212"/>
    </row>
    <row r="1159" spans="2:5">
      <c r="B1159" s="288">
        <v>42811</v>
      </c>
      <c r="C1159" s="318">
        <v>2.2000000000000002</v>
      </c>
      <c r="D1159" s="289" t="s">
        <v>1017</v>
      </c>
      <c r="E1159" s="212"/>
    </row>
    <row r="1160" spans="2:5">
      <c r="B1160" s="288">
        <v>42811</v>
      </c>
      <c r="C1160" s="318">
        <v>2.6</v>
      </c>
      <c r="D1160" s="289" t="s">
        <v>1017</v>
      </c>
      <c r="E1160" s="212"/>
    </row>
    <row r="1161" spans="2:5">
      <c r="B1161" s="288">
        <v>42811</v>
      </c>
      <c r="C1161" s="318">
        <v>3.52</v>
      </c>
      <c r="D1161" s="289" t="s">
        <v>1017</v>
      </c>
      <c r="E1161" s="212"/>
    </row>
    <row r="1162" spans="2:5">
      <c r="B1162" s="288">
        <v>42811</v>
      </c>
      <c r="C1162" s="318">
        <v>4</v>
      </c>
      <c r="D1162" s="289" t="s">
        <v>1017</v>
      </c>
      <c r="E1162" s="212"/>
    </row>
    <row r="1163" spans="2:5">
      <c r="B1163" s="288">
        <v>42811</v>
      </c>
      <c r="C1163" s="318">
        <v>5</v>
      </c>
      <c r="D1163" s="289" t="s">
        <v>1017</v>
      </c>
      <c r="E1163" s="212"/>
    </row>
    <row r="1164" spans="2:5">
      <c r="B1164" s="288">
        <v>42811</v>
      </c>
      <c r="C1164" s="318">
        <v>5</v>
      </c>
      <c r="D1164" s="289" t="s">
        <v>1017</v>
      </c>
      <c r="E1164" s="212"/>
    </row>
    <row r="1165" spans="2:5">
      <c r="B1165" s="288">
        <v>42811</v>
      </c>
      <c r="C1165" s="318">
        <v>5</v>
      </c>
      <c r="D1165" s="289" t="s">
        <v>1017</v>
      </c>
      <c r="E1165" s="212"/>
    </row>
    <row r="1166" spans="2:5">
      <c r="B1166" s="288">
        <v>42811</v>
      </c>
      <c r="C1166" s="318">
        <v>5</v>
      </c>
      <c r="D1166" s="289" t="s">
        <v>1017</v>
      </c>
      <c r="E1166" s="212"/>
    </row>
    <row r="1167" spans="2:5">
      <c r="B1167" s="288">
        <v>42811</v>
      </c>
      <c r="C1167" s="318">
        <v>5</v>
      </c>
      <c r="D1167" s="289" t="s">
        <v>1017</v>
      </c>
      <c r="E1167" s="212"/>
    </row>
    <row r="1168" spans="2:5">
      <c r="B1168" s="288">
        <v>42811</v>
      </c>
      <c r="C1168" s="318">
        <v>5</v>
      </c>
      <c r="D1168" s="289" t="s">
        <v>1017</v>
      </c>
      <c r="E1168" s="212"/>
    </row>
    <row r="1169" spans="2:5">
      <c r="B1169" s="288">
        <v>42811</v>
      </c>
      <c r="C1169" s="318">
        <v>5</v>
      </c>
      <c r="D1169" s="289" t="s">
        <v>1017</v>
      </c>
      <c r="E1169" s="212"/>
    </row>
    <row r="1170" spans="2:5">
      <c r="B1170" s="288">
        <v>42811</v>
      </c>
      <c r="C1170" s="318">
        <v>5</v>
      </c>
      <c r="D1170" s="289" t="s">
        <v>1017</v>
      </c>
      <c r="E1170" s="212"/>
    </row>
    <row r="1171" spans="2:5">
      <c r="B1171" s="288">
        <v>42811</v>
      </c>
      <c r="C1171" s="318">
        <v>5.5</v>
      </c>
      <c r="D1171" s="289" t="s">
        <v>1017</v>
      </c>
      <c r="E1171" s="212"/>
    </row>
    <row r="1172" spans="2:5">
      <c r="B1172" s="288">
        <v>42811</v>
      </c>
      <c r="C1172" s="318">
        <v>5.99</v>
      </c>
      <c r="D1172" s="289" t="s">
        <v>1017</v>
      </c>
      <c r="E1172" s="212"/>
    </row>
    <row r="1173" spans="2:5">
      <c r="B1173" s="288">
        <v>42811</v>
      </c>
      <c r="C1173" s="318">
        <v>6</v>
      </c>
      <c r="D1173" s="289" t="s">
        <v>1017</v>
      </c>
      <c r="E1173" s="212"/>
    </row>
    <row r="1174" spans="2:5">
      <c r="B1174" s="288">
        <v>42811</v>
      </c>
      <c r="C1174" s="318">
        <v>6</v>
      </c>
      <c r="D1174" s="289" t="s">
        <v>1017</v>
      </c>
      <c r="E1174" s="212"/>
    </row>
    <row r="1175" spans="2:5">
      <c r="B1175" s="288">
        <v>42811</v>
      </c>
      <c r="C1175" s="318">
        <v>6.35</v>
      </c>
      <c r="D1175" s="289" t="s">
        <v>1017</v>
      </c>
      <c r="E1175" s="212"/>
    </row>
    <row r="1176" spans="2:5">
      <c r="B1176" s="288">
        <v>42811</v>
      </c>
      <c r="C1176" s="318">
        <v>7</v>
      </c>
      <c r="D1176" s="289" t="s">
        <v>1017</v>
      </c>
      <c r="E1176" s="212"/>
    </row>
    <row r="1177" spans="2:5">
      <c r="B1177" s="288">
        <v>42811</v>
      </c>
      <c r="C1177" s="318">
        <v>7</v>
      </c>
      <c r="D1177" s="289" t="s">
        <v>1017</v>
      </c>
      <c r="E1177" s="212"/>
    </row>
    <row r="1178" spans="2:5">
      <c r="B1178" s="288">
        <v>42811</v>
      </c>
      <c r="C1178" s="318">
        <v>7.25</v>
      </c>
      <c r="D1178" s="289" t="s">
        <v>1017</v>
      </c>
      <c r="E1178" s="212"/>
    </row>
    <row r="1179" spans="2:5">
      <c r="B1179" s="288">
        <v>42811</v>
      </c>
      <c r="C1179" s="318">
        <v>7.6</v>
      </c>
      <c r="D1179" s="289" t="s">
        <v>1017</v>
      </c>
      <c r="E1179" s="212"/>
    </row>
    <row r="1180" spans="2:5">
      <c r="B1180" s="288">
        <v>42811</v>
      </c>
      <c r="C1180" s="318">
        <v>8</v>
      </c>
      <c r="D1180" s="289" t="s">
        <v>1017</v>
      </c>
      <c r="E1180" s="212"/>
    </row>
    <row r="1181" spans="2:5">
      <c r="B1181" s="288">
        <v>42811</v>
      </c>
      <c r="C1181" s="318">
        <v>8.3000000000000007</v>
      </c>
      <c r="D1181" s="289" t="s">
        <v>1017</v>
      </c>
      <c r="E1181" s="212"/>
    </row>
    <row r="1182" spans="2:5">
      <c r="B1182" s="288">
        <v>42811</v>
      </c>
      <c r="C1182" s="318">
        <v>9</v>
      </c>
      <c r="D1182" s="289" t="s">
        <v>1017</v>
      </c>
      <c r="E1182" s="212"/>
    </row>
    <row r="1183" spans="2:5">
      <c r="B1183" s="288">
        <v>42811</v>
      </c>
      <c r="C1183" s="318">
        <v>10</v>
      </c>
      <c r="D1183" s="289" t="s">
        <v>1017</v>
      </c>
      <c r="E1183" s="212"/>
    </row>
    <row r="1184" spans="2:5">
      <c r="B1184" s="288">
        <v>42811</v>
      </c>
      <c r="C1184" s="318">
        <v>10</v>
      </c>
      <c r="D1184" s="289" t="s">
        <v>1017</v>
      </c>
      <c r="E1184" s="212"/>
    </row>
    <row r="1185" spans="2:5">
      <c r="B1185" s="288">
        <v>42811</v>
      </c>
      <c r="C1185" s="318">
        <v>10</v>
      </c>
      <c r="D1185" s="289" t="s">
        <v>1017</v>
      </c>
      <c r="E1185" s="212"/>
    </row>
    <row r="1186" spans="2:5">
      <c r="B1186" s="288">
        <v>42811</v>
      </c>
      <c r="C1186" s="318">
        <v>10</v>
      </c>
      <c r="D1186" s="289" t="s">
        <v>1017</v>
      </c>
      <c r="E1186" s="212"/>
    </row>
    <row r="1187" spans="2:5">
      <c r="B1187" s="288">
        <v>42811</v>
      </c>
      <c r="C1187" s="318">
        <v>10</v>
      </c>
      <c r="D1187" s="289" t="s">
        <v>1017</v>
      </c>
      <c r="E1187" s="212"/>
    </row>
    <row r="1188" spans="2:5">
      <c r="B1188" s="288">
        <v>42811</v>
      </c>
      <c r="C1188" s="318">
        <v>10</v>
      </c>
      <c r="D1188" s="289" t="s">
        <v>1017</v>
      </c>
      <c r="E1188" s="212"/>
    </row>
    <row r="1189" spans="2:5">
      <c r="B1189" s="288">
        <v>42811</v>
      </c>
      <c r="C1189" s="318">
        <v>10</v>
      </c>
      <c r="D1189" s="289" t="s">
        <v>1017</v>
      </c>
      <c r="E1189" s="212"/>
    </row>
    <row r="1190" spans="2:5">
      <c r="B1190" s="288">
        <v>42811</v>
      </c>
      <c r="C1190" s="318">
        <v>10</v>
      </c>
      <c r="D1190" s="289" t="s">
        <v>1017</v>
      </c>
      <c r="E1190" s="212"/>
    </row>
    <row r="1191" spans="2:5">
      <c r="B1191" s="288">
        <v>42811</v>
      </c>
      <c r="C1191" s="318">
        <v>10</v>
      </c>
      <c r="D1191" s="289" t="s">
        <v>1017</v>
      </c>
      <c r="E1191" s="212"/>
    </row>
    <row r="1192" spans="2:5">
      <c r="B1192" s="288">
        <v>42811</v>
      </c>
      <c r="C1192" s="318">
        <v>11.36</v>
      </c>
      <c r="D1192" s="289" t="s">
        <v>1017</v>
      </c>
      <c r="E1192" s="212"/>
    </row>
    <row r="1193" spans="2:5">
      <c r="B1193" s="288">
        <v>42811</v>
      </c>
      <c r="C1193" s="318">
        <v>12.5</v>
      </c>
      <c r="D1193" s="289" t="s">
        <v>1017</v>
      </c>
      <c r="E1193" s="212"/>
    </row>
    <row r="1194" spans="2:5">
      <c r="B1194" s="288">
        <v>42811</v>
      </c>
      <c r="C1194" s="318">
        <v>12.75</v>
      </c>
      <c r="D1194" s="289" t="s">
        <v>1017</v>
      </c>
      <c r="E1194" s="212"/>
    </row>
    <row r="1195" spans="2:5">
      <c r="B1195" s="288">
        <v>42811</v>
      </c>
      <c r="C1195" s="318">
        <v>14</v>
      </c>
      <c r="D1195" s="289" t="s">
        <v>1017</v>
      </c>
      <c r="E1195" s="212"/>
    </row>
    <row r="1196" spans="2:5">
      <c r="B1196" s="288">
        <v>42811</v>
      </c>
      <c r="C1196" s="318">
        <v>15</v>
      </c>
      <c r="D1196" s="289" t="s">
        <v>1017</v>
      </c>
      <c r="E1196" s="212"/>
    </row>
    <row r="1197" spans="2:5">
      <c r="B1197" s="288">
        <v>42811</v>
      </c>
      <c r="C1197" s="318">
        <v>15</v>
      </c>
      <c r="D1197" s="289" t="s">
        <v>1017</v>
      </c>
      <c r="E1197" s="212"/>
    </row>
    <row r="1198" spans="2:5">
      <c r="B1198" s="288">
        <v>42811</v>
      </c>
      <c r="C1198" s="318">
        <v>18.399999999999999</v>
      </c>
      <c r="D1198" s="289" t="s">
        <v>1017</v>
      </c>
      <c r="E1198" s="212"/>
    </row>
    <row r="1199" spans="2:5">
      <c r="B1199" s="288">
        <v>42811</v>
      </c>
      <c r="C1199" s="318">
        <v>18.399999999999999</v>
      </c>
      <c r="D1199" s="289" t="s">
        <v>1017</v>
      </c>
      <c r="E1199" s="212"/>
    </row>
    <row r="1200" spans="2:5">
      <c r="B1200" s="288">
        <v>42811</v>
      </c>
      <c r="C1200" s="318">
        <v>18.5</v>
      </c>
      <c r="D1200" s="289" t="s">
        <v>1017</v>
      </c>
      <c r="E1200" s="212"/>
    </row>
    <row r="1201" spans="2:5">
      <c r="B1201" s="288">
        <v>42811</v>
      </c>
      <c r="C1201" s="318">
        <v>18.920000000000002</v>
      </c>
      <c r="D1201" s="289" t="s">
        <v>1017</v>
      </c>
      <c r="E1201" s="212"/>
    </row>
    <row r="1202" spans="2:5">
      <c r="B1202" s="288">
        <v>42811</v>
      </c>
      <c r="C1202" s="318">
        <v>19.600000000000001</v>
      </c>
      <c r="D1202" s="289" t="s">
        <v>1017</v>
      </c>
      <c r="E1202" s="212"/>
    </row>
    <row r="1203" spans="2:5">
      <c r="B1203" s="288">
        <v>42811</v>
      </c>
      <c r="C1203" s="318">
        <v>20</v>
      </c>
      <c r="D1203" s="289" t="s">
        <v>1017</v>
      </c>
      <c r="E1203" s="212"/>
    </row>
    <row r="1204" spans="2:5">
      <c r="B1204" s="288">
        <v>42811</v>
      </c>
      <c r="C1204" s="318">
        <v>20</v>
      </c>
      <c r="D1204" s="289" t="s">
        <v>1017</v>
      </c>
      <c r="E1204" s="212"/>
    </row>
    <row r="1205" spans="2:5">
      <c r="B1205" s="288">
        <v>42811</v>
      </c>
      <c r="C1205" s="318">
        <v>20</v>
      </c>
      <c r="D1205" s="289" t="s">
        <v>1017</v>
      </c>
      <c r="E1205" s="212"/>
    </row>
    <row r="1206" spans="2:5">
      <c r="B1206" s="288">
        <v>42811</v>
      </c>
      <c r="C1206" s="318">
        <v>20</v>
      </c>
      <c r="D1206" s="289" t="s">
        <v>1017</v>
      </c>
      <c r="E1206" s="212"/>
    </row>
    <row r="1207" spans="2:5">
      <c r="B1207" s="288">
        <v>42811</v>
      </c>
      <c r="C1207" s="318">
        <v>20</v>
      </c>
      <c r="D1207" s="289" t="s">
        <v>1017</v>
      </c>
      <c r="E1207" s="212"/>
    </row>
    <row r="1208" spans="2:5">
      <c r="B1208" s="288">
        <v>42811</v>
      </c>
      <c r="C1208" s="318">
        <v>20</v>
      </c>
      <c r="D1208" s="289" t="s">
        <v>1017</v>
      </c>
      <c r="E1208" s="212"/>
    </row>
    <row r="1209" spans="2:5">
      <c r="B1209" s="288">
        <v>42811</v>
      </c>
      <c r="C1209" s="318">
        <v>22.64</v>
      </c>
      <c r="D1209" s="289" t="s">
        <v>1017</v>
      </c>
      <c r="E1209" s="212"/>
    </row>
    <row r="1210" spans="2:5">
      <c r="B1210" s="288">
        <v>42811</v>
      </c>
      <c r="C1210" s="318">
        <v>24.25</v>
      </c>
      <c r="D1210" s="289" t="s">
        <v>1017</v>
      </c>
      <c r="E1210" s="212"/>
    </row>
    <row r="1211" spans="2:5">
      <c r="B1211" s="288">
        <v>42811</v>
      </c>
      <c r="C1211" s="318">
        <v>25</v>
      </c>
      <c r="D1211" s="289" t="s">
        <v>1017</v>
      </c>
      <c r="E1211" s="212"/>
    </row>
    <row r="1212" spans="2:5">
      <c r="B1212" s="288">
        <v>42811</v>
      </c>
      <c r="C1212" s="318">
        <v>25</v>
      </c>
      <c r="D1212" s="289" t="s">
        <v>1017</v>
      </c>
      <c r="E1212" s="212"/>
    </row>
    <row r="1213" spans="2:5">
      <c r="B1213" s="288">
        <v>42811</v>
      </c>
      <c r="C1213" s="318">
        <v>25</v>
      </c>
      <c r="D1213" s="289" t="s">
        <v>1017</v>
      </c>
      <c r="E1213" s="212"/>
    </row>
    <row r="1214" spans="2:5">
      <c r="B1214" s="288">
        <v>42811</v>
      </c>
      <c r="C1214" s="318">
        <v>25</v>
      </c>
      <c r="D1214" s="289" t="s">
        <v>1017</v>
      </c>
      <c r="E1214" s="212"/>
    </row>
    <row r="1215" spans="2:5">
      <c r="B1215" s="288">
        <v>42811</v>
      </c>
      <c r="C1215" s="318">
        <v>29</v>
      </c>
      <c r="D1215" s="289" t="s">
        <v>1017</v>
      </c>
      <c r="E1215" s="212"/>
    </row>
    <row r="1216" spans="2:5">
      <c r="B1216" s="288">
        <v>42811</v>
      </c>
      <c r="C1216" s="318">
        <v>30</v>
      </c>
      <c r="D1216" s="289" t="s">
        <v>1017</v>
      </c>
      <c r="E1216" s="212"/>
    </row>
    <row r="1217" spans="2:5">
      <c r="B1217" s="288">
        <v>42811</v>
      </c>
      <c r="C1217" s="318">
        <v>30</v>
      </c>
      <c r="D1217" s="289" t="s">
        <v>1017</v>
      </c>
      <c r="E1217" s="212"/>
    </row>
    <row r="1218" spans="2:5">
      <c r="B1218" s="288">
        <v>42811</v>
      </c>
      <c r="C1218" s="318">
        <v>30</v>
      </c>
      <c r="D1218" s="289" t="s">
        <v>1017</v>
      </c>
      <c r="E1218" s="212"/>
    </row>
    <row r="1219" spans="2:5">
      <c r="B1219" s="288">
        <v>42811</v>
      </c>
      <c r="C1219" s="318">
        <v>30</v>
      </c>
      <c r="D1219" s="289" t="s">
        <v>1017</v>
      </c>
      <c r="E1219" s="212"/>
    </row>
    <row r="1220" spans="2:5">
      <c r="B1220" s="288">
        <v>42811</v>
      </c>
      <c r="C1220" s="318">
        <v>30</v>
      </c>
      <c r="D1220" s="289" t="s">
        <v>1017</v>
      </c>
      <c r="E1220" s="212"/>
    </row>
    <row r="1221" spans="2:5">
      <c r="B1221" s="288">
        <v>42811</v>
      </c>
      <c r="C1221" s="318">
        <v>31.65</v>
      </c>
      <c r="D1221" s="289" t="s">
        <v>1017</v>
      </c>
      <c r="E1221" s="212"/>
    </row>
    <row r="1222" spans="2:5">
      <c r="B1222" s="288">
        <v>42811</v>
      </c>
      <c r="C1222" s="318">
        <v>32.200000000000003</v>
      </c>
      <c r="D1222" s="289" t="s">
        <v>1017</v>
      </c>
      <c r="E1222" s="212"/>
    </row>
    <row r="1223" spans="2:5">
      <c r="B1223" s="288">
        <v>42811</v>
      </c>
      <c r="C1223" s="318">
        <v>36</v>
      </c>
      <c r="D1223" s="289" t="s">
        <v>1017</v>
      </c>
      <c r="E1223" s="212"/>
    </row>
    <row r="1224" spans="2:5">
      <c r="B1224" s="288">
        <v>42811</v>
      </c>
      <c r="C1224" s="318">
        <v>40</v>
      </c>
      <c r="D1224" s="289" t="s">
        <v>1017</v>
      </c>
      <c r="E1224" s="212"/>
    </row>
    <row r="1225" spans="2:5">
      <c r="B1225" s="288">
        <v>42811</v>
      </c>
      <c r="C1225" s="318">
        <v>40</v>
      </c>
      <c r="D1225" s="289" t="s">
        <v>1017</v>
      </c>
      <c r="E1225" s="212"/>
    </row>
    <row r="1226" spans="2:5">
      <c r="B1226" s="288">
        <v>42811</v>
      </c>
      <c r="C1226" s="318">
        <v>40</v>
      </c>
      <c r="D1226" s="289" t="s">
        <v>1017</v>
      </c>
      <c r="E1226" s="212"/>
    </row>
    <row r="1227" spans="2:5">
      <c r="B1227" s="288">
        <v>42811</v>
      </c>
      <c r="C1227" s="318">
        <v>40</v>
      </c>
      <c r="D1227" s="289" t="s">
        <v>1017</v>
      </c>
      <c r="E1227" s="212"/>
    </row>
    <row r="1228" spans="2:5">
      <c r="B1228" s="288">
        <v>42811</v>
      </c>
      <c r="C1228" s="318">
        <v>40</v>
      </c>
      <c r="D1228" s="289" t="s">
        <v>1017</v>
      </c>
      <c r="E1228" s="212"/>
    </row>
    <row r="1229" spans="2:5">
      <c r="B1229" s="288">
        <v>42811</v>
      </c>
      <c r="C1229" s="318">
        <v>40.5</v>
      </c>
      <c r="D1229" s="289" t="s">
        <v>1017</v>
      </c>
      <c r="E1229" s="212"/>
    </row>
    <row r="1230" spans="2:5">
      <c r="B1230" s="288">
        <v>42811</v>
      </c>
      <c r="C1230" s="318">
        <v>41.14</v>
      </c>
      <c r="D1230" s="289" t="s">
        <v>1017</v>
      </c>
      <c r="E1230" s="212"/>
    </row>
    <row r="1231" spans="2:5">
      <c r="B1231" s="288">
        <v>42811</v>
      </c>
      <c r="C1231" s="318">
        <v>45</v>
      </c>
      <c r="D1231" s="289" t="s">
        <v>1017</v>
      </c>
      <c r="E1231" s="212"/>
    </row>
    <row r="1232" spans="2:5">
      <c r="B1232" s="288">
        <v>42811</v>
      </c>
      <c r="C1232" s="318">
        <v>50</v>
      </c>
      <c r="D1232" s="289" t="s">
        <v>1017</v>
      </c>
      <c r="E1232" s="212"/>
    </row>
    <row r="1233" spans="2:5">
      <c r="B1233" s="288">
        <v>42811</v>
      </c>
      <c r="C1233" s="318">
        <v>50</v>
      </c>
      <c r="D1233" s="289" t="s">
        <v>1017</v>
      </c>
      <c r="E1233" s="212"/>
    </row>
    <row r="1234" spans="2:5">
      <c r="B1234" s="288">
        <v>42811</v>
      </c>
      <c r="C1234" s="318">
        <v>50</v>
      </c>
      <c r="D1234" s="289" t="s">
        <v>1017</v>
      </c>
      <c r="E1234" s="212"/>
    </row>
    <row r="1235" spans="2:5">
      <c r="B1235" s="288">
        <v>42811</v>
      </c>
      <c r="C1235" s="318">
        <v>50</v>
      </c>
      <c r="D1235" s="289" t="s">
        <v>1017</v>
      </c>
      <c r="E1235" s="212"/>
    </row>
    <row r="1236" spans="2:5">
      <c r="B1236" s="288">
        <v>42811</v>
      </c>
      <c r="C1236" s="318">
        <v>55</v>
      </c>
      <c r="D1236" s="289" t="s">
        <v>1017</v>
      </c>
      <c r="E1236" s="212"/>
    </row>
    <row r="1237" spans="2:5">
      <c r="B1237" s="288">
        <v>42811</v>
      </c>
      <c r="C1237" s="318">
        <v>61.6</v>
      </c>
      <c r="D1237" s="289" t="s">
        <v>1017</v>
      </c>
      <c r="E1237" s="212"/>
    </row>
    <row r="1238" spans="2:5">
      <c r="B1238" s="288">
        <v>42811</v>
      </c>
      <c r="C1238" s="318">
        <v>63</v>
      </c>
      <c r="D1238" s="289" t="s">
        <v>1017</v>
      </c>
      <c r="E1238" s="212"/>
    </row>
    <row r="1239" spans="2:5">
      <c r="B1239" s="288">
        <v>42811</v>
      </c>
      <c r="C1239" s="318">
        <v>65</v>
      </c>
      <c r="D1239" s="289" t="s">
        <v>1017</v>
      </c>
      <c r="E1239" s="212"/>
    </row>
    <row r="1240" spans="2:5">
      <c r="B1240" s="288">
        <v>42811</v>
      </c>
      <c r="C1240" s="318">
        <v>70</v>
      </c>
      <c r="D1240" s="289" t="s">
        <v>1017</v>
      </c>
      <c r="E1240" s="212"/>
    </row>
    <row r="1241" spans="2:5">
      <c r="B1241" s="288">
        <v>42811</v>
      </c>
      <c r="C1241" s="318">
        <v>70</v>
      </c>
      <c r="D1241" s="289" t="s">
        <v>1017</v>
      </c>
      <c r="E1241" s="212"/>
    </row>
    <row r="1242" spans="2:5">
      <c r="B1242" s="288">
        <v>42811</v>
      </c>
      <c r="C1242" s="318">
        <v>80</v>
      </c>
      <c r="D1242" s="289" t="s">
        <v>1017</v>
      </c>
      <c r="E1242" s="212"/>
    </row>
    <row r="1243" spans="2:5">
      <c r="B1243" s="288">
        <v>42811</v>
      </c>
      <c r="C1243" s="318">
        <v>80</v>
      </c>
      <c r="D1243" s="289" t="s">
        <v>1017</v>
      </c>
      <c r="E1243" s="212"/>
    </row>
    <row r="1244" spans="2:5">
      <c r="B1244" s="288">
        <v>42811</v>
      </c>
      <c r="C1244" s="318">
        <v>97</v>
      </c>
      <c r="D1244" s="289" t="s">
        <v>1017</v>
      </c>
      <c r="E1244" s="212"/>
    </row>
    <row r="1245" spans="2:5">
      <c r="B1245" s="288">
        <v>42811</v>
      </c>
      <c r="C1245" s="318">
        <v>582</v>
      </c>
      <c r="D1245" s="290" t="s">
        <v>1019</v>
      </c>
      <c r="E1245" s="212"/>
    </row>
    <row r="1246" spans="2:5">
      <c r="B1246" s="288">
        <v>42814</v>
      </c>
      <c r="C1246" s="318">
        <v>0.03</v>
      </c>
      <c r="D1246" s="289" t="s">
        <v>1017</v>
      </c>
      <c r="E1246" s="212"/>
    </row>
    <row r="1247" spans="2:5">
      <c r="B1247" s="288">
        <v>42814</v>
      </c>
      <c r="C1247" s="318">
        <v>0.05</v>
      </c>
      <c r="D1247" s="289" t="s">
        <v>1017</v>
      </c>
      <c r="E1247" s="212"/>
    </row>
    <row r="1248" spans="2:5">
      <c r="B1248" s="288">
        <v>42814</v>
      </c>
      <c r="C1248" s="318">
        <v>0.1</v>
      </c>
      <c r="D1248" s="289" t="s">
        <v>1017</v>
      </c>
      <c r="E1248" s="212"/>
    </row>
    <row r="1249" spans="2:5">
      <c r="B1249" s="288">
        <v>42814</v>
      </c>
      <c r="C1249" s="318">
        <v>0.15</v>
      </c>
      <c r="D1249" s="289" t="s">
        <v>1017</v>
      </c>
      <c r="E1249" s="212"/>
    </row>
    <row r="1250" spans="2:5">
      <c r="B1250" s="288">
        <v>42814</v>
      </c>
      <c r="C1250" s="318">
        <v>0.22</v>
      </c>
      <c r="D1250" s="289" t="s">
        <v>1017</v>
      </c>
      <c r="E1250" s="212"/>
    </row>
    <row r="1251" spans="2:5">
      <c r="B1251" s="288">
        <v>42814</v>
      </c>
      <c r="C1251" s="318">
        <v>0.7</v>
      </c>
      <c r="D1251" s="289" t="s">
        <v>1017</v>
      </c>
      <c r="E1251" s="212"/>
    </row>
    <row r="1252" spans="2:5">
      <c r="B1252" s="288">
        <v>42814</v>
      </c>
      <c r="C1252" s="318">
        <v>0.9</v>
      </c>
      <c r="D1252" s="289" t="s">
        <v>1017</v>
      </c>
      <c r="E1252" s="212"/>
    </row>
    <row r="1253" spans="2:5">
      <c r="B1253" s="288">
        <v>42814</v>
      </c>
      <c r="C1253" s="318">
        <v>1</v>
      </c>
      <c r="D1253" s="289" t="s">
        <v>1017</v>
      </c>
      <c r="E1253" s="212"/>
    </row>
    <row r="1254" spans="2:5">
      <c r="B1254" s="288">
        <v>42814</v>
      </c>
      <c r="C1254" s="318">
        <v>1.25</v>
      </c>
      <c r="D1254" s="289" t="s">
        <v>1017</v>
      </c>
      <c r="E1254" s="212"/>
    </row>
    <row r="1255" spans="2:5">
      <c r="B1255" s="288">
        <v>42814</v>
      </c>
      <c r="C1255" s="318">
        <v>1.31</v>
      </c>
      <c r="D1255" s="289" t="s">
        <v>1017</v>
      </c>
      <c r="E1255" s="212"/>
    </row>
    <row r="1256" spans="2:5">
      <c r="B1256" s="288">
        <v>42814</v>
      </c>
      <c r="C1256" s="318">
        <v>1.5</v>
      </c>
      <c r="D1256" s="289" t="s">
        <v>1017</v>
      </c>
      <c r="E1256" s="212"/>
    </row>
    <row r="1257" spans="2:5">
      <c r="B1257" s="288">
        <v>42814</v>
      </c>
      <c r="C1257" s="318">
        <v>1.58</v>
      </c>
      <c r="D1257" s="289" t="s">
        <v>1017</v>
      </c>
      <c r="E1257" s="212"/>
    </row>
    <row r="1258" spans="2:5">
      <c r="B1258" s="288">
        <v>42814</v>
      </c>
      <c r="C1258" s="318">
        <v>1.84</v>
      </c>
      <c r="D1258" s="289" t="s">
        <v>1017</v>
      </c>
      <c r="E1258" s="212"/>
    </row>
    <row r="1259" spans="2:5">
      <c r="B1259" s="288">
        <v>42814</v>
      </c>
      <c r="C1259" s="318">
        <v>2</v>
      </c>
      <c r="D1259" s="289" t="s">
        <v>1017</v>
      </c>
      <c r="E1259" s="212"/>
    </row>
    <row r="1260" spans="2:5">
      <c r="B1260" s="288">
        <v>42814</v>
      </c>
      <c r="C1260" s="318">
        <v>2</v>
      </c>
      <c r="D1260" s="289" t="s">
        <v>1017</v>
      </c>
      <c r="E1260" s="212"/>
    </row>
    <row r="1261" spans="2:5">
      <c r="B1261" s="288">
        <v>42814</v>
      </c>
      <c r="C1261" s="318">
        <v>2.91</v>
      </c>
      <c r="D1261" s="290" t="s">
        <v>1019</v>
      </c>
      <c r="E1261" s="212"/>
    </row>
    <row r="1262" spans="2:5">
      <c r="B1262" s="288">
        <v>42814</v>
      </c>
      <c r="C1262" s="318">
        <v>2.95</v>
      </c>
      <c r="D1262" s="289" t="s">
        <v>1017</v>
      </c>
      <c r="E1262" s="212"/>
    </row>
    <row r="1263" spans="2:5">
      <c r="B1263" s="288">
        <v>42814</v>
      </c>
      <c r="C1263" s="318">
        <v>4</v>
      </c>
      <c r="D1263" s="289" t="s">
        <v>1017</v>
      </c>
      <c r="E1263" s="212"/>
    </row>
    <row r="1264" spans="2:5">
      <c r="B1264" s="288">
        <v>42814</v>
      </c>
      <c r="C1264" s="318">
        <v>4.34</v>
      </c>
      <c r="D1264" s="289" t="s">
        <v>1017</v>
      </c>
      <c r="E1264" s="212"/>
    </row>
    <row r="1265" spans="2:5">
      <c r="B1265" s="288">
        <v>42814</v>
      </c>
      <c r="C1265" s="318">
        <v>4.41</v>
      </c>
      <c r="D1265" s="289" t="s">
        <v>1017</v>
      </c>
      <c r="E1265" s="212"/>
    </row>
    <row r="1266" spans="2:5">
      <c r="B1266" s="288">
        <v>42814</v>
      </c>
      <c r="C1266" s="318">
        <v>4.79</v>
      </c>
      <c r="D1266" s="289" t="s">
        <v>1017</v>
      </c>
      <c r="E1266" s="212"/>
    </row>
    <row r="1267" spans="2:5">
      <c r="B1267" s="288">
        <v>42814</v>
      </c>
      <c r="C1267" s="318">
        <v>5</v>
      </c>
      <c r="D1267" s="289" t="s">
        <v>1017</v>
      </c>
      <c r="E1267" s="212"/>
    </row>
    <row r="1268" spans="2:5">
      <c r="B1268" s="288">
        <v>42814</v>
      </c>
      <c r="C1268" s="318">
        <v>5</v>
      </c>
      <c r="D1268" s="289" t="s">
        <v>1017</v>
      </c>
      <c r="E1268" s="212"/>
    </row>
    <row r="1269" spans="2:5">
      <c r="B1269" s="288">
        <v>42814</v>
      </c>
      <c r="C1269" s="318">
        <v>5</v>
      </c>
      <c r="D1269" s="289" t="s">
        <v>1017</v>
      </c>
      <c r="E1269" s="212"/>
    </row>
    <row r="1270" spans="2:5">
      <c r="B1270" s="288">
        <v>42814</v>
      </c>
      <c r="C1270" s="318">
        <v>5</v>
      </c>
      <c r="D1270" s="289" t="s">
        <v>1017</v>
      </c>
      <c r="E1270" s="212"/>
    </row>
    <row r="1271" spans="2:5">
      <c r="B1271" s="288">
        <v>42814</v>
      </c>
      <c r="C1271" s="318">
        <v>5</v>
      </c>
      <c r="D1271" s="289" t="s">
        <v>1017</v>
      </c>
      <c r="E1271" s="212"/>
    </row>
    <row r="1272" spans="2:5">
      <c r="B1272" s="288">
        <v>42814</v>
      </c>
      <c r="C1272" s="318">
        <v>5</v>
      </c>
      <c r="D1272" s="289" t="s">
        <v>1017</v>
      </c>
      <c r="E1272" s="212"/>
    </row>
    <row r="1273" spans="2:5">
      <c r="B1273" s="288">
        <v>42814</v>
      </c>
      <c r="C1273" s="318">
        <v>5</v>
      </c>
      <c r="D1273" s="289" t="s">
        <v>1017</v>
      </c>
      <c r="E1273" s="212"/>
    </row>
    <row r="1274" spans="2:5">
      <c r="B1274" s="288">
        <v>42814</v>
      </c>
      <c r="C1274" s="318">
        <v>5</v>
      </c>
      <c r="D1274" s="289" t="s">
        <v>1017</v>
      </c>
      <c r="E1274" s="212"/>
    </row>
    <row r="1275" spans="2:5">
      <c r="B1275" s="288">
        <v>42814</v>
      </c>
      <c r="C1275" s="318">
        <v>5</v>
      </c>
      <c r="D1275" s="289" t="s">
        <v>1017</v>
      </c>
      <c r="E1275" s="212"/>
    </row>
    <row r="1276" spans="2:5">
      <c r="B1276" s="288">
        <v>42814</v>
      </c>
      <c r="C1276" s="318">
        <v>5</v>
      </c>
      <c r="D1276" s="289" t="s">
        <v>1017</v>
      </c>
      <c r="E1276" s="212"/>
    </row>
    <row r="1277" spans="2:5">
      <c r="B1277" s="288">
        <v>42814</v>
      </c>
      <c r="C1277" s="318">
        <v>5.63</v>
      </c>
      <c r="D1277" s="289" t="s">
        <v>1017</v>
      </c>
      <c r="E1277" s="212"/>
    </row>
    <row r="1278" spans="2:5">
      <c r="B1278" s="288">
        <v>42814</v>
      </c>
      <c r="C1278" s="318">
        <v>5.85</v>
      </c>
      <c r="D1278" s="289" t="s">
        <v>1017</v>
      </c>
      <c r="E1278" s="212"/>
    </row>
    <row r="1279" spans="2:5">
      <c r="B1279" s="288">
        <v>42814</v>
      </c>
      <c r="C1279" s="318">
        <v>6</v>
      </c>
      <c r="D1279" s="289" t="s">
        <v>1017</v>
      </c>
      <c r="E1279" s="212"/>
    </row>
    <row r="1280" spans="2:5">
      <c r="B1280" s="288">
        <v>42814</v>
      </c>
      <c r="C1280" s="318">
        <v>6</v>
      </c>
      <c r="D1280" s="289" t="s">
        <v>1017</v>
      </c>
      <c r="E1280" s="212"/>
    </row>
    <row r="1281" spans="2:5">
      <c r="B1281" s="288">
        <v>42814</v>
      </c>
      <c r="C1281" s="318">
        <v>6.04</v>
      </c>
      <c r="D1281" s="289" t="s">
        <v>1017</v>
      </c>
      <c r="E1281" s="212"/>
    </row>
    <row r="1282" spans="2:5">
      <c r="B1282" s="288">
        <v>42814</v>
      </c>
      <c r="C1282" s="318">
        <v>7</v>
      </c>
      <c r="D1282" s="289" t="s">
        <v>1017</v>
      </c>
      <c r="E1282" s="212"/>
    </row>
    <row r="1283" spans="2:5">
      <c r="B1283" s="288">
        <v>42814</v>
      </c>
      <c r="C1283" s="318">
        <v>7</v>
      </c>
      <c r="D1283" s="289" t="s">
        <v>1017</v>
      </c>
      <c r="E1283" s="212"/>
    </row>
    <row r="1284" spans="2:5">
      <c r="B1284" s="288">
        <v>42814</v>
      </c>
      <c r="C1284" s="318">
        <v>7</v>
      </c>
      <c r="D1284" s="289" t="s">
        <v>1017</v>
      </c>
      <c r="E1284" s="212"/>
    </row>
    <row r="1285" spans="2:5">
      <c r="B1285" s="288">
        <v>42814</v>
      </c>
      <c r="C1285" s="318">
        <v>7.1</v>
      </c>
      <c r="D1285" s="289" t="s">
        <v>1017</v>
      </c>
      <c r="E1285" s="212"/>
    </row>
    <row r="1286" spans="2:5">
      <c r="B1286" s="288">
        <v>42814</v>
      </c>
      <c r="C1286" s="318">
        <v>7.33</v>
      </c>
      <c r="D1286" s="289" t="s">
        <v>1017</v>
      </c>
      <c r="E1286" s="212"/>
    </row>
    <row r="1287" spans="2:5">
      <c r="B1287" s="288">
        <v>42814</v>
      </c>
      <c r="C1287" s="318">
        <v>7.5</v>
      </c>
      <c r="D1287" s="289" t="s">
        <v>1017</v>
      </c>
      <c r="E1287" s="212"/>
    </row>
    <row r="1288" spans="2:5">
      <c r="B1288" s="288">
        <v>42814</v>
      </c>
      <c r="C1288" s="318">
        <v>8</v>
      </c>
      <c r="D1288" s="289" t="s">
        <v>1017</v>
      </c>
      <c r="E1288" s="212"/>
    </row>
    <row r="1289" spans="2:5">
      <c r="B1289" s="288">
        <v>42814</v>
      </c>
      <c r="C1289" s="318">
        <v>8</v>
      </c>
      <c r="D1289" s="289" t="s">
        <v>1017</v>
      </c>
      <c r="E1289" s="212"/>
    </row>
    <row r="1290" spans="2:5">
      <c r="B1290" s="288">
        <v>42814</v>
      </c>
      <c r="C1290" s="318">
        <v>8</v>
      </c>
      <c r="D1290" s="289" t="s">
        <v>1017</v>
      </c>
      <c r="E1290" s="212"/>
    </row>
    <row r="1291" spans="2:5">
      <c r="B1291" s="288">
        <v>42814</v>
      </c>
      <c r="C1291" s="318">
        <v>9.83</v>
      </c>
      <c r="D1291" s="289" t="s">
        <v>1017</v>
      </c>
      <c r="E1291" s="212"/>
    </row>
    <row r="1292" spans="2:5">
      <c r="B1292" s="288">
        <v>42814</v>
      </c>
      <c r="C1292" s="318">
        <v>10</v>
      </c>
      <c r="D1292" s="289" t="s">
        <v>1017</v>
      </c>
      <c r="E1292" s="212"/>
    </row>
    <row r="1293" spans="2:5">
      <c r="B1293" s="288">
        <v>42814</v>
      </c>
      <c r="C1293" s="318">
        <v>10</v>
      </c>
      <c r="D1293" s="289" t="s">
        <v>1017</v>
      </c>
      <c r="E1293" s="212"/>
    </row>
    <row r="1294" spans="2:5">
      <c r="B1294" s="288">
        <v>42814</v>
      </c>
      <c r="C1294" s="318">
        <v>10</v>
      </c>
      <c r="D1294" s="289" t="s">
        <v>1017</v>
      </c>
      <c r="E1294" s="212"/>
    </row>
    <row r="1295" spans="2:5">
      <c r="B1295" s="288">
        <v>42814</v>
      </c>
      <c r="C1295" s="318">
        <v>10</v>
      </c>
      <c r="D1295" s="289" t="s">
        <v>1017</v>
      </c>
      <c r="E1295" s="212"/>
    </row>
    <row r="1296" spans="2:5">
      <c r="B1296" s="288">
        <v>42814</v>
      </c>
      <c r="C1296" s="318">
        <v>10</v>
      </c>
      <c r="D1296" s="289" t="s">
        <v>1017</v>
      </c>
      <c r="E1296" s="212"/>
    </row>
    <row r="1297" spans="2:5">
      <c r="B1297" s="288">
        <v>42814</v>
      </c>
      <c r="C1297" s="318">
        <v>10</v>
      </c>
      <c r="D1297" s="289" t="s">
        <v>1017</v>
      </c>
      <c r="E1297" s="212"/>
    </row>
    <row r="1298" spans="2:5">
      <c r="B1298" s="288">
        <v>42814</v>
      </c>
      <c r="C1298" s="318">
        <v>10</v>
      </c>
      <c r="D1298" s="289" t="s">
        <v>1017</v>
      </c>
      <c r="E1298" s="212"/>
    </row>
    <row r="1299" spans="2:5">
      <c r="B1299" s="288">
        <v>42814</v>
      </c>
      <c r="C1299" s="318">
        <v>10</v>
      </c>
      <c r="D1299" s="289" t="s">
        <v>1017</v>
      </c>
      <c r="E1299" s="212"/>
    </row>
    <row r="1300" spans="2:5">
      <c r="B1300" s="288">
        <v>42814</v>
      </c>
      <c r="C1300" s="318">
        <v>10</v>
      </c>
      <c r="D1300" s="289" t="s">
        <v>1017</v>
      </c>
      <c r="E1300" s="212"/>
    </row>
    <row r="1301" spans="2:5">
      <c r="B1301" s="288">
        <v>42814</v>
      </c>
      <c r="C1301" s="318">
        <v>10</v>
      </c>
      <c r="D1301" s="289" t="s">
        <v>1017</v>
      </c>
      <c r="E1301" s="212"/>
    </row>
    <row r="1302" spans="2:5">
      <c r="B1302" s="288">
        <v>42814</v>
      </c>
      <c r="C1302" s="318">
        <v>10</v>
      </c>
      <c r="D1302" s="289" t="s">
        <v>1017</v>
      </c>
      <c r="E1302" s="212"/>
    </row>
    <row r="1303" spans="2:5">
      <c r="B1303" s="288">
        <v>42814</v>
      </c>
      <c r="C1303" s="318">
        <v>10</v>
      </c>
      <c r="D1303" s="289" t="s">
        <v>1017</v>
      </c>
      <c r="E1303" s="212"/>
    </row>
    <row r="1304" spans="2:5">
      <c r="B1304" s="288">
        <v>42814</v>
      </c>
      <c r="C1304" s="318">
        <v>10</v>
      </c>
      <c r="D1304" s="289" t="s">
        <v>1017</v>
      </c>
      <c r="E1304" s="212"/>
    </row>
    <row r="1305" spans="2:5">
      <c r="B1305" s="288">
        <v>42814</v>
      </c>
      <c r="C1305" s="318">
        <v>10</v>
      </c>
      <c r="D1305" s="289" t="s">
        <v>1017</v>
      </c>
      <c r="E1305" s="212"/>
    </row>
    <row r="1306" spans="2:5">
      <c r="B1306" s="288">
        <v>42814</v>
      </c>
      <c r="C1306" s="318">
        <v>11.5</v>
      </c>
      <c r="D1306" s="289" t="s">
        <v>1017</v>
      </c>
      <c r="E1306" s="212"/>
    </row>
    <row r="1307" spans="2:5">
      <c r="B1307" s="288">
        <v>42814</v>
      </c>
      <c r="C1307" s="318">
        <v>12</v>
      </c>
      <c r="D1307" s="289" t="s">
        <v>1017</v>
      </c>
      <c r="E1307" s="212"/>
    </row>
    <row r="1308" spans="2:5">
      <c r="B1308" s="288">
        <v>42814</v>
      </c>
      <c r="C1308" s="318">
        <v>12</v>
      </c>
      <c r="D1308" s="289" t="s">
        <v>1017</v>
      </c>
      <c r="E1308" s="212"/>
    </row>
    <row r="1309" spans="2:5">
      <c r="B1309" s="288">
        <v>42814</v>
      </c>
      <c r="C1309" s="318">
        <v>12</v>
      </c>
      <c r="D1309" s="289" t="s">
        <v>1017</v>
      </c>
      <c r="E1309" s="212"/>
    </row>
    <row r="1310" spans="2:5">
      <c r="B1310" s="288">
        <v>42814</v>
      </c>
      <c r="C1310" s="318">
        <v>12.75</v>
      </c>
      <c r="D1310" s="289" t="s">
        <v>1017</v>
      </c>
      <c r="E1310" s="212"/>
    </row>
    <row r="1311" spans="2:5">
      <c r="B1311" s="288">
        <v>42814</v>
      </c>
      <c r="C1311" s="318">
        <v>13</v>
      </c>
      <c r="D1311" s="289" t="s">
        <v>1017</v>
      </c>
      <c r="E1311" s="212"/>
    </row>
    <row r="1312" spans="2:5">
      <c r="B1312" s="288">
        <v>42814</v>
      </c>
      <c r="C1312" s="318">
        <v>13</v>
      </c>
      <c r="D1312" s="289" t="s">
        <v>1017</v>
      </c>
      <c r="E1312" s="212"/>
    </row>
    <row r="1313" spans="2:5">
      <c r="B1313" s="288">
        <v>42814</v>
      </c>
      <c r="C1313" s="318">
        <v>13</v>
      </c>
      <c r="D1313" s="289" t="s">
        <v>1017</v>
      </c>
      <c r="E1313" s="212"/>
    </row>
    <row r="1314" spans="2:5">
      <c r="B1314" s="288">
        <v>42814</v>
      </c>
      <c r="C1314" s="318">
        <v>13</v>
      </c>
      <c r="D1314" s="289" t="s">
        <v>1017</v>
      </c>
      <c r="E1314" s="212"/>
    </row>
    <row r="1315" spans="2:5">
      <c r="B1315" s="288">
        <v>42814</v>
      </c>
      <c r="C1315" s="318">
        <v>13</v>
      </c>
      <c r="D1315" s="289" t="s">
        <v>1017</v>
      </c>
      <c r="E1315" s="212"/>
    </row>
    <row r="1316" spans="2:5">
      <c r="B1316" s="288">
        <v>42814</v>
      </c>
      <c r="C1316" s="318">
        <v>13.4</v>
      </c>
      <c r="D1316" s="289" t="s">
        <v>1017</v>
      </c>
      <c r="E1316" s="212"/>
    </row>
    <row r="1317" spans="2:5">
      <c r="B1317" s="288">
        <v>42814</v>
      </c>
      <c r="C1317" s="318">
        <v>14</v>
      </c>
      <c r="D1317" s="289" t="s">
        <v>1017</v>
      </c>
      <c r="E1317" s="212"/>
    </row>
    <row r="1318" spans="2:5">
      <c r="B1318" s="288">
        <v>42814</v>
      </c>
      <c r="C1318" s="318">
        <v>14</v>
      </c>
      <c r="D1318" s="289" t="s">
        <v>1017</v>
      </c>
      <c r="E1318" s="212"/>
    </row>
    <row r="1319" spans="2:5">
      <c r="B1319" s="288">
        <v>42814</v>
      </c>
      <c r="C1319" s="318">
        <v>14.76</v>
      </c>
      <c r="D1319" s="289" t="s">
        <v>1017</v>
      </c>
      <c r="E1319" s="212"/>
    </row>
    <row r="1320" spans="2:5">
      <c r="B1320" s="288">
        <v>42814</v>
      </c>
      <c r="C1320" s="318">
        <v>15</v>
      </c>
      <c r="D1320" s="289" t="s">
        <v>1017</v>
      </c>
      <c r="E1320" s="212"/>
    </row>
    <row r="1321" spans="2:5">
      <c r="B1321" s="288">
        <v>42814</v>
      </c>
      <c r="C1321" s="318">
        <v>15</v>
      </c>
      <c r="D1321" s="289" t="s">
        <v>1017</v>
      </c>
      <c r="E1321" s="212"/>
    </row>
    <row r="1322" spans="2:5">
      <c r="B1322" s="288">
        <v>42814</v>
      </c>
      <c r="C1322" s="318">
        <v>15.2</v>
      </c>
      <c r="D1322" s="289" t="s">
        <v>1017</v>
      </c>
      <c r="E1322" s="212"/>
    </row>
    <row r="1323" spans="2:5">
      <c r="B1323" s="288">
        <v>42814</v>
      </c>
      <c r="C1323" s="318">
        <v>16</v>
      </c>
      <c r="D1323" s="289" t="s">
        <v>1017</v>
      </c>
      <c r="E1323" s="212"/>
    </row>
    <row r="1324" spans="2:5">
      <c r="B1324" s="288">
        <v>42814</v>
      </c>
      <c r="C1324" s="318">
        <v>16.760000000000002</v>
      </c>
      <c r="D1324" s="289" t="s">
        <v>1017</v>
      </c>
      <c r="E1324" s="212"/>
    </row>
    <row r="1325" spans="2:5">
      <c r="B1325" s="288">
        <v>42814</v>
      </c>
      <c r="C1325" s="318">
        <v>19.32</v>
      </c>
      <c r="D1325" s="289" t="s">
        <v>1017</v>
      </c>
      <c r="E1325" s="212"/>
    </row>
    <row r="1326" spans="2:5">
      <c r="B1326" s="288">
        <v>42814</v>
      </c>
      <c r="C1326" s="318">
        <v>20</v>
      </c>
      <c r="D1326" s="289" t="s">
        <v>1017</v>
      </c>
      <c r="E1326" s="212"/>
    </row>
    <row r="1327" spans="2:5">
      <c r="B1327" s="288">
        <v>42814</v>
      </c>
      <c r="C1327" s="318">
        <v>20</v>
      </c>
      <c r="D1327" s="289" t="s">
        <v>1017</v>
      </c>
      <c r="E1327" s="212"/>
    </row>
    <row r="1328" spans="2:5">
      <c r="B1328" s="288">
        <v>42814</v>
      </c>
      <c r="C1328" s="318">
        <v>20</v>
      </c>
      <c r="D1328" s="289" t="s">
        <v>1017</v>
      </c>
      <c r="E1328" s="212"/>
    </row>
    <row r="1329" spans="2:5">
      <c r="B1329" s="288">
        <v>42814</v>
      </c>
      <c r="C1329" s="318">
        <v>20</v>
      </c>
      <c r="D1329" s="289" t="s">
        <v>1017</v>
      </c>
      <c r="E1329" s="212"/>
    </row>
    <row r="1330" spans="2:5">
      <c r="B1330" s="288">
        <v>42814</v>
      </c>
      <c r="C1330" s="318">
        <v>21</v>
      </c>
      <c r="D1330" s="289" t="s">
        <v>1017</v>
      </c>
      <c r="E1330" s="212"/>
    </row>
    <row r="1331" spans="2:5">
      <c r="B1331" s="288">
        <v>42814</v>
      </c>
      <c r="C1331" s="318">
        <v>21.48</v>
      </c>
      <c r="D1331" s="289" t="s">
        <v>1017</v>
      </c>
      <c r="E1331" s="212"/>
    </row>
    <row r="1332" spans="2:5">
      <c r="B1332" s="288">
        <v>42814</v>
      </c>
      <c r="C1332" s="318">
        <v>25</v>
      </c>
      <c r="D1332" s="289" t="s">
        <v>1017</v>
      </c>
      <c r="E1332" s="212"/>
    </row>
    <row r="1333" spans="2:5">
      <c r="B1333" s="288">
        <v>42814</v>
      </c>
      <c r="C1333" s="318">
        <v>25</v>
      </c>
      <c r="D1333" s="289" t="s">
        <v>1017</v>
      </c>
      <c r="E1333" s="212"/>
    </row>
    <row r="1334" spans="2:5">
      <c r="B1334" s="288">
        <v>42814</v>
      </c>
      <c r="C1334" s="318">
        <v>25</v>
      </c>
      <c r="D1334" s="289" t="s">
        <v>1017</v>
      </c>
      <c r="E1334" s="212"/>
    </row>
    <row r="1335" spans="2:5">
      <c r="B1335" s="288">
        <v>42814</v>
      </c>
      <c r="C1335" s="318">
        <v>25</v>
      </c>
      <c r="D1335" s="289" t="s">
        <v>1017</v>
      </c>
      <c r="E1335" s="212"/>
    </row>
    <row r="1336" spans="2:5">
      <c r="B1336" s="288">
        <v>42814</v>
      </c>
      <c r="C1336" s="318">
        <v>25</v>
      </c>
      <c r="D1336" s="289" t="s">
        <v>1017</v>
      </c>
      <c r="E1336" s="212"/>
    </row>
    <row r="1337" spans="2:5">
      <c r="B1337" s="288">
        <v>42814</v>
      </c>
      <c r="C1337" s="318">
        <v>25</v>
      </c>
      <c r="D1337" s="289" t="s">
        <v>1017</v>
      </c>
      <c r="E1337" s="212"/>
    </row>
    <row r="1338" spans="2:5">
      <c r="B1338" s="288">
        <v>42814</v>
      </c>
      <c r="C1338" s="318">
        <v>25</v>
      </c>
      <c r="D1338" s="289" t="s">
        <v>1017</v>
      </c>
      <c r="E1338" s="212"/>
    </row>
    <row r="1339" spans="2:5">
      <c r="B1339" s="288">
        <v>42814</v>
      </c>
      <c r="C1339" s="318">
        <v>25</v>
      </c>
      <c r="D1339" s="289" t="s">
        <v>1017</v>
      </c>
      <c r="E1339" s="212"/>
    </row>
    <row r="1340" spans="2:5">
      <c r="B1340" s="288">
        <v>42814</v>
      </c>
      <c r="C1340" s="318">
        <v>25</v>
      </c>
      <c r="D1340" s="289" t="s">
        <v>1017</v>
      </c>
      <c r="E1340" s="212"/>
    </row>
    <row r="1341" spans="2:5">
      <c r="B1341" s="288">
        <v>42814</v>
      </c>
      <c r="C1341" s="318">
        <v>25</v>
      </c>
      <c r="D1341" s="289" t="s">
        <v>1017</v>
      </c>
      <c r="E1341" s="212"/>
    </row>
    <row r="1342" spans="2:5">
      <c r="B1342" s="288">
        <v>42814</v>
      </c>
      <c r="C1342" s="318">
        <v>25</v>
      </c>
      <c r="D1342" s="289" t="s">
        <v>1017</v>
      </c>
      <c r="E1342" s="212"/>
    </row>
    <row r="1343" spans="2:5">
      <c r="B1343" s="288">
        <v>42814</v>
      </c>
      <c r="C1343" s="318">
        <v>25</v>
      </c>
      <c r="D1343" s="289" t="s">
        <v>1017</v>
      </c>
      <c r="E1343" s="212"/>
    </row>
    <row r="1344" spans="2:5">
      <c r="B1344" s="288">
        <v>42814</v>
      </c>
      <c r="C1344" s="318">
        <v>25</v>
      </c>
      <c r="D1344" s="289" t="s">
        <v>1017</v>
      </c>
      <c r="E1344" s="212"/>
    </row>
    <row r="1345" spans="2:5">
      <c r="B1345" s="288">
        <v>42814</v>
      </c>
      <c r="C1345" s="318">
        <v>25.87</v>
      </c>
      <c r="D1345" s="289" t="s">
        <v>1017</v>
      </c>
      <c r="E1345" s="212"/>
    </row>
    <row r="1346" spans="2:5">
      <c r="B1346" s="288">
        <v>42814</v>
      </c>
      <c r="C1346" s="318">
        <v>26</v>
      </c>
      <c r="D1346" s="289" t="s">
        <v>1017</v>
      </c>
      <c r="E1346" s="212"/>
    </row>
    <row r="1347" spans="2:5">
      <c r="B1347" s="288">
        <v>42814</v>
      </c>
      <c r="C1347" s="318">
        <v>28.54</v>
      </c>
      <c r="D1347" s="289" t="s">
        <v>1017</v>
      </c>
      <c r="E1347" s="212"/>
    </row>
    <row r="1348" spans="2:5">
      <c r="B1348" s="288">
        <v>42814</v>
      </c>
      <c r="C1348" s="318">
        <v>28.54</v>
      </c>
      <c r="D1348" s="289" t="s">
        <v>1017</v>
      </c>
      <c r="E1348" s="212"/>
    </row>
    <row r="1349" spans="2:5">
      <c r="B1349" s="288">
        <v>42814</v>
      </c>
      <c r="C1349" s="318">
        <v>30</v>
      </c>
      <c r="D1349" s="289" t="s">
        <v>1017</v>
      </c>
      <c r="E1349" s="212"/>
    </row>
    <row r="1350" spans="2:5">
      <c r="B1350" s="288">
        <v>42814</v>
      </c>
      <c r="C1350" s="318">
        <v>30</v>
      </c>
      <c r="D1350" s="289" t="s">
        <v>1017</v>
      </c>
      <c r="E1350" s="212"/>
    </row>
    <row r="1351" spans="2:5">
      <c r="B1351" s="288">
        <v>42814</v>
      </c>
      <c r="C1351" s="318">
        <v>32.200000000000003</v>
      </c>
      <c r="D1351" s="289" t="s">
        <v>1017</v>
      </c>
      <c r="E1351" s="212"/>
    </row>
    <row r="1352" spans="2:5">
      <c r="B1352" s="288">
        <v>42814</v>
      </c>
      <c r="C1352" s="318">
        <v>34</v>
      </c>
      <c r="D1352" s="289" t="s">
        <v>1017</v>
      </c>
      <c r="E1352" s="212"/>
    </row>
    <row r="1353" spans="2:5">
      <c r="B1353" s="288">
        <v>42814</v>
      </c>
      <c r="C1353" s="318">
        <v>34</v>
      </c>
      <c r="D1353" s="289" t="s">
        <v>1017</v>
      </c>
      <c r="E1353" s="212"/>
    </row>
    <row r="1354" spans="2:5">
      <c r="B1354" s="288">
        <v>42814</v>
      </c>
      <c r="C1354" s="318">
        <v>34</v>
      </c>
      <c r="D1354" s="289" t="s">
        <v>1017</v>
      </c>
      <c r="E1354" s="212"/>
    </row>
    <row r="1355" spans="2:5">
      <c r="B1355" s="288">
        <v>42814</v>
      </c>
      <c r="C1355" s="318">
        <v>34</v>
      </c>
      <c r="D1355" s="289" t="s">
        <v>1017</v>
      </c>
      <c r="E1355" s="212"/>
    </row>
    <row r="1356" spans="2:5">
      <c r="B1356" s="288">
        <v>42814</v>
      </c>
      <c r="C1356" s="318">
        <v>35</v>
      </c>
      <c r="D1356" s="289" t="s">
        <v>1017</v>
      </c>
      <c r="E1356" s="212"/>
    </row>
    <row r="1357" spans="2:5">
      <c r="B1357" s="288">
        <v>42814</v>
      </c>
      <c r="C1357" s="318">
        <v>37.1</v>
      </c>
      <c r="D1357" s="289" t="s">
        <v>1017</v>
      </c>
      <c r="E1357" s="212"/>
    </row>
    <row r="1358" spans="2:5">
      <c r="B1358" s="288">
        <v>42814</v>
      </c>
      <c r="C1358" s="318">
        <v>38</v>
      </c>
      <c r="D1358" s="289" t="s">
        <v>1017</v>
      </c>
      <c r="E1358" s="212"/>
    </row>
    <row r="1359" spans="2:5">
      <c r="B1359" s="288">
        <v>42814</v>
      </c>
      <c r="C1359" s="318">
        <v>40</v>
      </c>
      <c r="D1359" s="289" t="s">
        <v>1017</v>
      </c>
      <c r="E1359" s="212"/>
    </row>
    <row r="1360" spans="2:5">
      <c r="B1360" s="288">
        <v>42814</v>
      </c>
      <c r="C1360" s="318">
        <v>40</v>
      </c>
      <c r="D1360" s="289" t="s">
        <v>1017</v>
      </c>
      <c r="E1360" s="212"/>
    </row>
    <row r="1361" spans="2:5">
      <c r="B1361" s="288">
        <v>42814</v>
      </c>
      <c r="C1361" s="318">
        <v>40</v>
      </c>
      <c r="D1361" s="289" t="s">
        <v>1017</v>
      </c>
      <c r="E1361" s="212"/>
    </row>
    <row r="1362" spans="2:5">
      <c r="B1362" s="288">
        <v>42814</v>
      </c>
      <c r="C1362" s="318">
        <v>40</v>
      </c>
      <c r="D1362" s="289" t="s">
        <v>1017</v>
      </c>
      <c r="E1362" s="212"/>
    </row>
    <row r="1363" spans="2:5">
      <c r="B1363" s="288">
        <v>42814</v>
      </c>
      <c r="C1363" s="318">
        <v>40</v>
      </c>
      <c r="D1363" s="289" t="s">
        <v>1017</v>
      </c>
      <c r="E1363" s="212"/>
    </row>
    <row r="1364" spans="2:5">
      <c r="B1364" s="288">
        <v>42814</v>
      </c>
      <c r="C1364" s="318">
        <v>40</v>
      </c>
      <c r="D1364" s="289" t="s">
        <v>1017</v>
      </c>
      <c r="E1364" s="212"/>
    </row>
    <row r="1365" spans="2:5">
      <c r="B1365" s="288">
        <v>42814</v>
      </c>
      <c r="C1365" s="318">
        <v>40</v>
      </c>
      <c r="D1365" s="289" t="s">
        <v>1017</v>
      </c>
      <c r="E1365" s="212"/>
    </row>
    <row r="1366" spans="2:5">
      <c r="B1366" s="288">
        <v>42814</v>
      </c>
      <c r="C1366" s="318">
        <v>40</v>
      </c>
      <c r="D1366" s="289" t="s">
        <v>1017</v>
      </c>
      <c r="E1366" s="212"/>
    </row>
    <row r="1367" spans="2:5">
      <c r="B1367" s="288">
        <v>42814</v>
      </c>
      <c r="C1367" s="318">
        <v>40</v>
      </c>
      <c r="D1367" s="289" t="s">
        <v>1017</v>
      </c>
      <c r="E1367" s="212"/>
    </row>
    <row r="1368" spans="2:5">
      <c r="B1368" s="288">
        <v>42814</v>
      </c>
      <c r="C1368" s="318">
        <v>40</v>
      </c>
      <c r="D1368" s="289" t="s">
        <v>1017</v>
      </c>
      <c r="E1368" s="212"/>
    </row>
    <row r="1369" spans="2:5">
      <c r="B1369" s="288">
        <v>42814</v>
      </c>
      <c r="C1369" s="318">
        <v>40</v>
      </c>
      <c r="D1369" s="289" t="s">
        <v>1017</v>
      </c>
      <c r="E1369" s="212"/>
    </row>
    <row r="1370" spans="2:5">
      <c r="B1370" s="288">
        <v>42814</v>
      </c>
      <c r="C1370" s="318">
        <v>40</v>
      </c>
      <c r="D1370" s="289" t="s">
        <v>1017</v>
      </c>
      <c r="E1370" s="212"/>
    </row>
    <row r="1371" spans="2:5">
      <c r="B1371" s="288">
        <v>42814</v>
      </c>
      <c r="C1371" s="318">
        <v>40</v>
      </c>
      <c r="D1371" s="289" t="s">
        <v>1017</v>
      </c>
      <c r="E1371" s="212"/>
    </row>
    <row r="1372" spans="2:5">
      <c r="B1372" s="288">
        <v>42814</v>
      </c>
      <c r="C1372" s="318">
        <v>40</v>
      </c>
      <c r="D1372" s="289" t="s">
        <v>1017</v>
      </c>
      <c r="E1372" s="212"/>
    </row>
    <row r="1373" spans="2:5">
      <c r="B1373" s="288">
        <v>42814</v>
      </c>
      <c r="C1373" s="318">
        <v>40</v>
      </c>
      <c r="D1373" s="289" t="s">
        <v>1017</v>
      </c>
      <c r="E1373" s="212"/>
    </row>
    <row r="1374" spans="2:5">
      <c r="B1374" s="288">
        <v>42814</v>
      </c>
      <c r="C1374" s="318">
        <v>40</v>
      </c>
      <c r="D1374" s="289" t="s">
        <v>1017</v>
      </c>
      <c r="E1374" s="212"/>
    </row>
    <row r="1375" spans="2:5">
      <c r="B1375" s="288">
        <v>42814</v>
      </c>
      <c r="C1375" s="318">
        <v>40</v>
      </c>
      <c r="D1375" s="289" t="s">
        <v>1017</v>
      </c>
      <c r="E1375" s="212"/>
    </row>
    <row r="1376" spans="2:5">
      <c r="B1376" s="288">
        <v>42814</v>
      </c>
      <c r="C1376" s="318">
        <v>40</v>
      </c>
      <c r="D1376" s="289" t="s">
        <v>1017</v>
      </c>
      <c r="E1376" s="212"/>
    </row>
    <row r="1377" spans="2:5">
      <c r="B1377" s="288">
        <v>42814</v>
      </c>
      <c r="C1377" s="318">
        <v>47.4</v>
      </c>
      <c r="D1377" s="289" t="s">
        <v>1017</v>
      </c>
      <c r="E1377" s="212"/>
    </row>
    <row r="1378" spans="2:5">
      <c r="B1378" s="288">
        <v>42814</v>
      </c>
      <c r="C1378" s="318">
        <v>50</v>
      </c>
      <c r="D1378" s="289" t="s">
        <v>1017</v>
      </c>
      <c r="E1378" s="212"/>
    </row>
    <row r="1379" spans="2:5">
      <c r="B1379" s="288">
        <v>42814</v>
      </c>
      <c r="C1379" s="318">
        <v>50</v>
      </c>
      <c r="D1379" s="289" t="s">
        <v>1017</v>
      </c>
      <c r="E1379" s="212"/>
    </row>
    <row r="1380" spans="2:5">
      <c r="B1380" s="288">
        <v>42814</v>
      </c>
      <c r="C1380" s="318">
        <v>50</v>
      </c>
      <c r="D1380" s="289" t="s">
        <v>1017</v>
      </c>
      <c r="E1380" s="212"/>
    </row>
    <row r="1381" spans="2:5">
      <c r="B1381" s="288">
        <v>42814</v>
      </c>
      <c r="C1381" s="318">
        <v>50</v>
      </c>
      <c r="D1381" s="289" t="s">
        <v>1017</v>
      </c>
      <c r="E1381" s="212"/>
    </row>
    <row r="1382" spans="2:5">
      <c r="B1382" s="288">
        <v>42814</v>
      </c>
      <c r="C1382" s="318">
        <v>50</v>
      </c>
      <c r="D1382" s="289" t="s">
        <v>1017</v>
      </c>
      <c r="E1382" s="212"/>
    </row>
    <row r="1383" spans="2:5">
      <c r="B1383" s="288">
        <v>42814</v>
      </c>
      <c r="C1383" s="318">
        <v>55</v>
      </c>
      <c r="D1383" s="289" t="s">
        <v>1017</v>
      </c>
      <c r="E1383" s="212"/>
    </row>
    <row r="1384" spans="2:5">
      <c r="B1384" s="288">
        <v>42814</v>
      </c>
      <c r="C1384" s="318">
        <v>60</v>
      </c>
      <c r="D1384" s="289" t="s">
        <v>1017</v>
      </c>
      <c r="E1384" s="212"/>
    </row>
    <row r="1385" spans="2:5">
      <c r="B1385" s="288">
        <v>42814</v>
      </c>
      <c r="C1385" s="318">
        <v>63</v>
      </c>
      <c r="D1385" s="289" t="s">
        <v>1017</v>
      </c>
      <c r="E1385" s="212"/>
    </row>
    <row r="1386" spans="2:5">
      <c r="B1386" s="288">
        <v>42814</v>
      </c>
      <c r="C1386" s="318">
        <v>64</v>
      </c>
      <c r="D1386" s="289" t="s">
        <v>1017</v>
      </c>
      <c r="E1386" s="212"/>
    </row>
    <row r="1387" spans="2:5">
      <c r="B1387" s="288">
        <v>42814</v>
      </c>
      <c r="C1387" s="318">
        <v>66.28</v>
      </c>
      <c r="D1387" s="289" t="s">
        <v>1017</v>
      </c>
      <c r="E1387" s="212"/>
    </row>
    <row r="1388" spans="2:5">
      <c r="B1388" s="288">
        <v>42814</v>
      </c>
      <c r="C1388" s="318">
        <v>70</v>
      </c>
      <c r="D1388" s="289" t="s">
        <v>1017</v>
      </c>
      <c r="E1388" s="212"/>
    </row>
    <row r="1389" spans="2:5">
      <c r="B1389" s="288">
        <v>42814</v>
      </c>
      <c r="C1389" s="318">
        <v>70</v>
      </c>
      <c r="D1389" s="289" t="s">
        <v>1017</v>
      </c>
      <c r="E1389" s="212"/>
    </row>
    <row r="1390" spans="2:5">
      <c r="B1390" s="288">
        <v>42814</v>
      </c>
      <c r="C1390" s="318">
        <v>70</v>
      </c>
      <c r="D1390" s="289" t="s">
        <v>1017</v>
      </c>
      <c r="E1390" s="212"/>
    </row>
    <row r="1391" spans="2:5">
      <c r="B1391" s="288">
        <v>42814</v>
      </c>
      <c r="C1391" s="318">
        <v>70</v>
      </c>
      <c r="D1391" s="289" t="s">
        <v>1017</v>
      </c>
      <c r="E1391" s="212"/>
    </row>
    <row r="1392" spans="2:5">
      <c r="B1392" s="288">
        <v>42814</v>
      </c>
      <c r="C1392" s="318">
        <v>70</v>
      </c>
      <c r="D1392" s="289" t="s">
        <v>1017</v>
      </c>
      <c r="E1392" s="212"/>
    </row>
    <row r="1393" spans="2:5">
      <c r="B1393" s="288">
        <v>42814</v>
      </c>
      <c r="C1393" s="318">
        <v>75</v>
      </c>
      <c r="D1393" s="289" t="s">
        <v>1017</v>
      </c>
      <c r="E1393" s="212"/>
    </row>
    <row r="1394" spans="2:5">
      <c r="B1394" s="288">
        <v>42814</v>
      </c>
      <c r="C1394" s="318">
        <v>76</v>
      </c>
      <c r="D1394" s="289" t="s">
        <v>1017</v>
      </c>
      <c r="E1394" s="212"/>
    </row>
    <row r="1395" spans="2:5">
      <c r="B1395" s="288">
        <v>42814</v>
      </c>
      <c r="C1395" s="318">
        <v>80</v>
      </c>
      <c r="D1395" s="289" t="s">
        <v>1017</v>
      </c>
      <c r="E1395" s="212"/>
    </row>
    <row r="1396" spans="2:5">
      <c r="B1396" s="288">
        <v>42814</v>
      </c>
      <c r="C1396" s="318">
        <v>80</v>
      </c>
      <c r="D1396" s="289" t="s">
        <v>1017</v>
      </c>
      <c r="E1396" s="212"/>
    </row>
    <row r="1397" spans="2:5">
      <c r="B1397" s="288">
        <v>42814</v>
      </c>
      <c r="C1397" s="318">
        <v>88</v>
      </c>
      <c r="D1397" s="289" t="s">
        <v>1017</v>
      </c>
      <c r="E1397" s="212"/>
    </row>
    <row r="1398" spans="2:5">
      <c r="B1398" s="288">
        <v>42814</v>
      </c>
      <c r="C1398" s="318">
        <v>97</v>
      </c>
      <c r="D1398" s="290" t="s">
        <v>1019</v>
      </c>
      <c r="E1398" s="212"/>
    </row>
    <row r="1399" spans="2:5">
      <c r="B1399" s="288">
        <v>42814</v>
      </c>
      <c r="C1399" s="318">
        <v>97</v>
      </c>
      <c r="D1399" s="290" t="s">
        <v>1019</v>
      </c>
      <c r="E1399" s="212"/>
    </row>
    <row r="1400" spans="2:5">
      <c r="B1400" s="288">
        <v>42814</v>
      </c>
      <c r="C1400" s="318">
        <v>180</v>
      </c>
      <c r="D1400" s="289" t="s">
        <v>1017</v>
      </c>
      <c r="E1400" s="212"/>
    </row>
    <row r="1401" spans="2:5">
      <c r="B1401" s="288">
        <v>42814</v>
      </c>
      <c r="C1401" s="318">
        <v>330</v>
      </c>
      <c r="D1401" s="289" t="s">
        <v>1017</v>
      </c>
      <c r="E1401" s="212"/>
    </row>
    <row r="1402" spans="2:5">
      <c r="B1402" s="288">
        <v>42814</v>
      </c>
      <c r="C1402" s="318">
        <v>339.5</v>
      </c>
      <c r="D1402" s="290" t="s">
        <v>1019</v>
      </c>
      <c r="E1402" s="212"/>
    </row>
    <row r="1403" spans="2:5">
      <c r="B1403" s="288">
        <v>42814</v>
      </c>
      <c r="C1403" s="318">
        <v>900</v>
      </c>
      <c r="D1403" s="289" t="s">
        <v>1017</v>
      </c>
      <c r="E1403" s="212"/>
    </row>
    <row r="1404" spans="2:5">
      <c r="B1404" s="288">
        <v>42815</v>
      </c>
      <c r="C1404" s="318">
        <v>0.15</v>
      </c>
      <c r="D1404" s="289" t="s">
        <v>1017</v>
      </c>
      <c r="E1404" s="212"/>
    </row>
    <row r="1405" spans="2:5">
      <c r="B1405" s="288">
        <v>42815</v>
      </c>
      <c r="C1405" s="318">
        <v>0.2</v>
      </c>
      <c r="D1405" s="289" t="s">
        <v>1017</v>
      </c>
      <c r="E1405" s="212"/>
    </row>
    <row r="1406" spans="2:5">
      <c r="B1406" s="288">
        <v>42815</v>
      </c>
      <c r="C1406" s="318">
        <v>0.2</v>
      </c>
      <c r="D1406" s="289" t="s">
        <v>1017</v>
      </c>
      <c r="E1406" s="212"/>
    </row>
    <row r="1407" spans="2:5">
      <c r="B1407" s="288">
        <v>42815</v>
      </c>
      <c r="C1407" s="318">
        <v>0.25</v>
      </c>
      <c r="D1407" s="289" t="s">
        <v>1017</v>
      </c>
      <c r="E1407" s="212"/>
    </row>
    <row r="1408" spans="2:5">
      <c r="B1408" s="288">
        <v>42815</v>
      </c>
      <c r="C1408" s="318">
        <v>0.25</v>
      </c>
      <c r="D1408" s="289" t="s">
        <v>1017</v>
      </c>
      <c r="E1408" s="212"/>
    </row>
    <row r="1409" spans="2:5">
      <c r="B1409" s="288">
        <v>42815</v>
      </c>
      <c r="C1409" s="318">
        <v>0.25</v>
      </c>
      <c r="D1409" s="289" t="s">
        <v>1017</v>
      </c>
      <c r="E1409" s="212"/>
    </row>
    <row r="1410" spans="2:5">
      <c r="B1410" s="288">
        <v>42815</v>
      </c>
      <c r="C1410" s="318">
        <v>0.25</v>
      </c>
      <c r="D1410" s="289" t="s">
        <v>1017</v>
      </c>
      <c r="E1410" s="212"/>
    </row>
    <row r="1411" spans="2:5">
      <c r="B1411" s="288">
        <v>42815</v>
      </c>
      <c r="C1411" s="318">
        <v>0.25</v>
      </c>
      <c r="D1411" s="289" t="s">
        <v>1017</v>
      </c>
      <c r="E1411" s="212"/>
    </row>
    <row r="1412" spans="2:5">
      <c r="B1412" s="288">
        <v>42815</v>
      </c>
      <c r="C1412" s="318">
        <v>0.25</v>
      </c>
      <c r="D1412" s="289" t="s">
        <v>1017</v>
      </c>
      <c r="E1412" s="212"/>
    </row>
    <row r="1413" spans="2:5">
      <c r="B1413" s="288">
        <v>42815</v>
      </c>
      <c r="C1413" s="318">
        <v>0.25</v>
      </c>
      <c r="D1413" s="289" t="s">
        <v>1017</v>
      </c>
      <c r="E1413" s="212"/>
    </row>
    <row r="1414" spans="2:5">
      <c r="B1414" s="288">
        <v>42815</v>
      </c>
      <c r="C1414" s="318">
        <v>0.38</v>
      </c>
      <c r="D1414" s="289" t="s">
        <v>1017</v>
      </c>
      <c r="E1414" s="212"/>
    </row>
    <row r="1415" spans="2:5">
      <c r="B1415" s="288">
        <v>42815</v>
      </c>
      <c r="C1415" s="318">
        <v>0.38</v>
      </c>
      <c r="D1415" s="289" t="s">
        <v>1017</v>
      </c>
      <c r="E1415" s="212"/>
    </row>
    <row r="1416" spans="2:5">
      <c r="B1416" s="288">
        <v>42815</v>
      </c>
      <c r="C1416" s="318">
        <v>0.38</v>
      </c>
      <c r="D1416" s="289" t="s">
        <v>1017</v>
      </c>
      <c r="E1416" s="212"/>
    </row>
    <row r="1417" spans="2:5">
      <c r="B1417" s="288">
        <v>42815</v>
      </c>
      <c r="C1417" s="318">
        <v>0.38</v>
      </c>
      <c r="D1417" s="289" t="s">
        <v>1017</v>
      </c>
      <c r="E1417" s="212"/>
    </row>
    <row r="1418" spans="2:5">
      <c r="B1418" s="288">
        <v>42815</v>
      </c>
      <c r="C1418" s="318">
        <v>0.76</v>
      </c>
      <c r="D1418" s="289" t="s">
        <v>1017</v>
      </c>
      <c r="E1418" s="212"/>
    </row>
    <row r="1419" spans="2:5">
      <c r="B1419" s="288">
        <v>42815</v>
      </c>
      <c r="C1419" s="318">
        <v>1</v>
      </c>
      <c r="D1419" s="289" t="s">
        <v>1017</v>
      </c>
      <c r="E1419" s="212"/>
    </row>
    <row r="1420" spans="2:5">
      <c r="B1420" s="288">
        <v>42815</v>
      </c>
      <c r="C1420" s="318">
        <v>1</v>
      </c>
      <c r="D1420" s="289" t="s">
        <v>1017</v>
      </c>
      <c r="E1420" s="212"/>
    </row>
    <row r="1421" spans="2:5">
      <c r="B1421" s="288">
        <v>42815</v>
      </c>
      <c r="C1421" s="318">
        <v>1.3</v>
      </c>
      <c r="D1421" s="289" t="s">
        <v>1017</v>
      </c>
      <c r="E1421" s="212"/>
    </row>
    <row r="1422" spans="2:5">
      <c r="B1422" s="288">
        <v>42815</v>
      </c>
      <c r="C1422" s="318">
        <v>1.7</v>
      </c>
      <c r="D1422" s="289" t="s">
        <v>1017</v>
      </c>
      <c r="E1422" s="212"/>
    </row>
    <row r="1423" spans="2:5">
      <c r="B1423" s="288">
        <v>42815</v>
      </c>
      <c r="C1423" s="318">
        <v>1.91</v>
      </c>
      <c r="D1423" s="289" t="s">
        <v>1017</v>
      </c>
      <c r="E1423" s="212"/>
    </row>
    <row r="1424" spans="2:5">
      <c r="B1424" s="288">
        <v>42815</v>
      </c>
      <c r="C1424" s="318">
        <v>1.93</v>
      </c>
      <c r="D1424" s="289" t="s">
        <v>1017</v>
      </c>
      <c r="E1424" s="212"/>
    </row>
    <row r="1425" spans="2:5">
      <c r="B1425" s="288">
        <v>42815</v>
      </c>
      <c r="C1425" s="318">
        <v>2.0699999999999998</v>
      </c>
      <c r="D1425" s="289" t="s">
        <v>1017</v>
      </c>
      <c r="E1425" s="212"/>
    </row>
    <row r="1426" spans="2:5">
      <c r="B1426" s="288">
        <v>42815</v>
      </c>
      <c r="C1426" s="318">
        <v>3</v>
      </c>
      <c r="D1426" s="289" t="s">
        <v>1017</v>
      </c>
      <c r="E1426" s="212"/>
    </row>
    <row r="1427" spans="2:5">
      <c r="B1427" s="288">
        <v>42815</v>
      </c>
      <c r="C1427" s="318">
        <v>3.05</v>
      </c>
      <c r="D1427" s="289" t="s">
        <v>1017</v>
      </c>
      <c r="E1427" s="212"/>
    </row>
    <row r="1428" spans="2:5">
      <c r="B1428" s="288">
        <v>42815</v>
      </c>
      <c r="C1428" s="318">
        <v>3.65</v>
      </c>
      <c r="D1428" s="289" t="s">
        <v>1017</v>
      </c>
      <c r="E1428" s="212"/>
    </row>
    <row r="1429" spans="2:5">
      <c r="B1429" s="288">
        <v>42815</v>
      </c>
      <c r="C1429" s="318">
        <v>4</v>
      </c>
      <c r="D1429" s="289" t="s">
        <v>1017</v>
      </c>
      <c r="E1429" s="212"/>
    </row>
    <row r="1430" spans="2:5">
      <c r="B1430" s="288">
        <v>42815</v>
      </c>
      <c r="C1430" s="318">
        <v>4.7699999999999996</v>
      </c>
      <c r="D1430" s="289" t="s">
        <v>1017</v>
      </c>
      <c r="E1430" s="212"/>
    </row>
    <row r="1431" spans="2:5">
      <c r="B1431" s="288">
        <v>42815</v>
      </c>
      <c r="C1431" s="318">
        <v>5</v>
      </c>
      <c r="D1431" s="289" t="s">
        <v>1017</v>
      </c>
      <c r="E1431" s="212"/>
    </row>
    <row r="1432" spans="2:5">
      <c r="B1432" s="288">
        <v>42815</v>
      </c>
      <c r="C1432" s="318">
        <v>5</v>
      </c>
      <c r="D1432" s="289" t="s">
        <v>1017</v>
      </c>
      <c r="E1432" s="212"/>
    </row>
    <row r="1433" spans="2:5">
      <c r="B1433" s="288">
        <v>42815</v>
      </c>
      <c r="C1433" s="318">
        <v>5</v>
      </c>
      <c r="D1433" s="289" t="s">
        <v>1017</v>
      </c>
      <c r="E1433" s="212"/>
    </row>
    <row r="1434" spans="2:5">
      <c r="B1434" s="288">
        <v>42815</v>
      </c>
      <c r="C1434" s="318">
        <v>5</v>
      </c>
      <c r="D1434" s="289" t="s">
        <v>1017</v>
      </c>
      <c r="E1434" s="212"/>
    </row>
    <row r="1435" spans="2:5">
      <c r="B1435" s="288">
        <v>42815</v>
      </c>
      <c r="C1435" s="318">
        <v>5</v>
      </c>
      <c r="D1435" s="289" t="s">
        <v>1017</v>
      </c>
      <c r="E1435" s="212"/>
    </row>
    <row r="1436" spans="2:5">
      <c r="B1436" s="288">
        <v>42815</v>
      </c>
      <c r="C1436" s="318">
        <v>5</v>
      </c>
      <c r="D1436" s="289" t="s">
        <v>1017</v>
      </c>
      <c r="E1436" s="212"/>
    </row>
    <row r="1437" spans="2:5">
      <c r="B1437" s="288">
        <v>42815</v>
      </c>
      <c r="C1437" s="318">
        <v>5</v>
      </c>
      <c r="D1437" s="289" t="s">
        <v>1017</v>
      </c>
      <c r="E1437" s="212"/>
    </row>
    <row r="1438" spans="2:5">
      <c r="B1438" s="288">
        <v>42815</v>
      </c>
      <c r="C1438" s="318">
        <v>5</v>
      </c>
      <c r="D1438" s="289" t="s">
        <v>1017</v>
      </c>
      <c r="E1438" s="212"/>
    </row>
    <row r="1439" spans="2:5">
      <c r="B1439" s="288">
        <v>42815</v>
      </c>
      <c r="C1439" s="318">
        <v>5</v>
      </c>
      <c r="D1439" s="289" t="s">
        <v>1017</v>
      </c>
      <c r="E1439" s="212"/>
    </row>
    <row r="1440" spans="2:5">
      <c r="B1440" s="288">
        <v>42815</v>
      </c>
      <c r="C1440" s="318">
        <v>5</v>
      </c>
      <c r="D1440" s="289" t="s">
        <v>1017</v>
      </c>
      <c r="E1440" s="212"/>
    </row>
    <row r="1441" spans="2:5">
      <c r="B1441" s="288">
        <v>42815</v>
      </c>
      <c r="C1441" s="318">
        <v>5</v>
      </c>
      <c r="D1441" s="289" t="s">
        <v>1017</v>
      </c>
      <c r="E1441" s="212"/>
    </row>
    <row r="1442" spans="2:5">
      <c r="B1442" s="288">
        <v>42815</v>
      </c>
      <c r="C1442" s="318">
        <v>5</v>
      </c>
      <c r="D1442" s="289" t="s">
        <v>1017</v>
      </c>
      <c r="E1442" s="212"/>
    </row>
    <row r="1443" spans="2:5">
      <c r="B1443" s="288">
        <v>42815</v>
      </c>
      <c r="C1443" s="318">
        <v>5</v>
      </c>
      <c r="D1443" s="289" t="s">
        <v>1017</v>
      </c>
      <c r="E1443" s="212"/>
    </row>
    <row r="1444" spans="2:5">
      <c r="B1444" s="288">
        <v>42815</v>
      </c>
      <c r="C1444" s="318">
        <v>5.15</v>
      </c>
      <c r="D1444" s="289" t="s">
        <v>1017</v>
      </c>
      <c r="E1444" s="212"/>
    </row>
    <row r="1445" spans="2:5">
      <c r="B1445" s="288">
        <v>42815</v>
      </c>
      <c r="C1445" s="318">
        <v>5.26</v>
      </c>
      <c r="D1445" s="289" t="s">
        <v>1017</v>
      </c>
      <c r="E1445" s="212"/>
    </row>
    <row r="1446" spans="2:5">
      <c r="B1446" s="288">
        <v>42815</v>
      </c>
      <c r="C1446" s="318">
        <v>5.44</v>
      </c>
      <c r="D1446" s="289" t="s">
        <v>1017</v>
      </c>
      <c r="E1446" s="212"/>
    </row>
    <row r="1447" spans="2:5">
      <c r="B1447" s="288">
        <v>42815</v>
      </c>
      <c r="C1447" s="318">
        <v>6.6</v>
      </c>
      <c r="D1447" s="289" t="s">
        <v>1017</v>
      </c>
      <c r="E1447" s="212"/>
    </row>
    <row r="1448" spans="2:5">
      <c r="B1448" s="288">
        <v>42815</v>
      </c>
      <c r="C1448" s="318">
        <v>6.7</v>
      </c>
      <c r="D1448" s="289" t="s">
        <v>1017</v>
      </c>
      <c r="E1448" s="212"/>
    </row>
    <row r="1449" spans="2:5">
      <c r="B1449" s="288">
        <v>42815</v>
      </c>
      <c r="C1449" s="318">
        <v>7</v>
      </c>
      <c r="D1449" s="289" t="s">
        <v>1017</v>
      </c>
      <c r="E1449" s="212"/>
    </row>
    <row r="1450" spans="2:5">
      <c r="B1450" s="288">
        <v>42815</v>
      </c>
      <c r="C1450" s="318">
        <v>7</v>
      </c>
      <c r="D1450" s="289" t="s">
        <v>1017</v>
      </c>
      <c r="E1450" s="212"/>
    </row>
    <row r="1451" spans="2:5">
      <c r="B1451" s="288">
        <v>42815</v>
      </c>
      <c r="C1451" s="318">
        <v>7</v>
      </c>
      <c r="D1451" s="289" t="s">
        <v>1017</v>
      </c>
      <c r="E1451" s="212"/>
    </row>
    <row r="1452" spans="2:5">
      <c r="B1452" s="288">
        <v>42815</v>
      </c>
      <c r="C1452" s="318">
        <v>7</v>
      </c>
      <c r="D1452" s="289" t="s">
        <v>1017</v>
      </c>
      <c r="E1452" s="212"/>
    </row>
    <row r="1453" spans="2:5">
      <c r="B1453" s="288">
        <v>42815</v>
      </c>
      <c r="C1453" s="318">
        <v>7.01</v>
      </c>
      <c r="D1453" s="289" t="s">
        <v>1017</v>
      </c>
      <c r="E1453" s="212"/>
    </row>
    <row r="1454" spans="2:5">
      <c r="B1454" s="288">
        <v>42815</v>
      </c>
      <c r="C1454" s="318">
        <v>7.4</v>
      </c>
      <c r="D1454" s="289" t="s">
        <v>1017</v>
      </c>
      <c r="E1454" s="212"/>
    </row>
    <row r="1455" spans="2:5">
      <c r="B1455" s="288">
        <v>42815</v>
      </c>
      <c r="C1455" s="318">
        <v>7.5</v>
      </c>
      <c r="D1455" s="289" t="s">
        <v>1017</v>
      </c>
      <c r="E1455" s="212"/>
    </row>
    <row r="1456" spans="2:5">
      <c r="B1456" s="288">
        <v>42815</v>
      </c>
      <c r="C1456" s="318">
        <v>8</v>
      </c>
      <c r="D1456" s="289" t="s">
        <v>1017</v>
      </c>
      <c r="E1456" s="212"/>
    </row>
    <row r="1457" spans="2:5">
      <c r="B1457" s="288">
        <v>42815</v>
      </c>
      <c r="C1457" s="318">
        <v>8</v>
      </c>
      <c r="D1457" s="289" t="s">
        <v>1017</v>
      </c>
      <c r="E1457" s="212"/>
    </row>
    <row r="1458" spans="2:5">
      <c r="B1458" s="288">
        <v>42815</v>
      </c>
      <c r="C1458" s="318">
        <v>8</v>
      </c>
      <c r="D1458" s="289" t="s">
        <v>1017</v>
      </c>
      <c r="E1458" s="212"/>
    </row>
    <row r="1459" spans="2:5">
      <c r="B1459" s="288">
        <v>42815</v>
      </c>
      <c r="C1459" s="318">
        <v>8.1</v>
      </c>
      <c r="D1459" s="289" t="s">
        <v>1017</v>
      </c>
      <c r="E1459" s="212"/>
    </row>
    <row r="1460" spans="2:5">
      <c r="B1460" s="288">
        <v>42815</v>
      </c>
      <c r="C1460" s="318">
        <v>9.3000000000000007</v>
      </c>
      <c r="D1460" s="289" t="s">
        <v>1017</v>
      </c>
      <c r="E1460" s="212"/>
    </row>
    <row r="1461" spans="2:5">
      <c r="B1461" s="288">
        <v>42815</v>
      </c>
      <c r="C1461" s="318">
        <v>9.6999999999999993</v>
      </c>
      <c r="D1461" s="289" t="s">
        <v>1017</v>
      </c>
      <c r="E1461" s="212"/>
    </row>
    <row r="1462" spans="2:5">
      <c r="B1462" s="288">
        <v>42815</v>
      </c>
      <c r="C1462" s="318">
        <v>9.75</v>
      </c>
      <c r="D1462" s="289" t="s">
        <v>1017</v>
      </c>
      <c r="E1462" s="212"/>
    </row>
    <row r="1463" spans="2:5">
      <c r="B1463" s="288">
        <v>42815</v>
      </c>
      <c r="C1463" s="318">
        <v>10</v>
      </c>
      <c r="D1463" s="289" t="s">
        <v>1017</v>
      </c>
      <c r="E1463" s="212"/>
    </row>
    <row r="1464" spans="2:5">
      <c r="B1464" s="288">
        <v>42815</v>
      </c>
      <c r="C1464" s="318">
        <v>10</v>
      </c>
      <c r="D1464" s="289" t="s">
        <v>1017</v>
      </c>
      <c r="E1464" s="212"/>
    </row>
    <row r="1465" spans="2:5">
      <c r="B1465" s="288">
        <v>42815</v>
      </c>
      <c r="C1465" s="318">
        <v>10</v>
      </c>
      <c r="D1465" s="289" t="s">
        <v>1017</v>
      </c>
      <c r="E1465" s="212"/>
    </row>
    <row r="1466" spans="2:5">
      <c r="B1466" s="288">
        <v>42815</v>
      </c>
      <c r="C1466" s="318">
        <v>10.47</v>
      </c>
      <c r="D1466" s="289" t="s">
        <v>1017</v>
      </c>
      <c r="E1466" s="212"/>
    </row>
    <row r="1467" spans="2:5">
      <c r="B1467" s="288">
        <v>42815</v>
      </c>
      <c r="C1467" s="318">
        <v>11.16</v>
      </c>
      <c r="D1467" s="289" t="s">
        <v>1017</v>
      </c>
      <c r="E1467" s="212"/>
    </row>
    <row r="1468" spans="2:5">
      <c r="B1468" s="288">
        <v>42815</v>
      </c>
      <c r="C1468" s="318">
        <v>12.5</v>
      </c>
      <c r="D1468" s="289" t="s">
        <v>1017</v>
      </c>
      <c r="E1468" s="212"/>
    </row>
    <row r="1469" spans="2:5">
      <c r="B1469" s="288">
        <v>42815</v>
      </c>
      <c r="C1469" s="318">
        <v>12.75</v>
      </c>
      <c r="D1469" s="289" t="s">
        <v>1017</v>
      </c>
      <c r="E1469" s="212"/>
    </row>
    <row r="1470" spans="2:5">
      <c r="B1470" s="288">
        <v>42815</v>
      </c>
      <c r="C1470" s="318">
        <v>12.83</v>
      </c>
      <c r="D1470" s="289" t="s">
        <v>1017</v>
      </c>
      <c r="E1470" s="212"/>
    </row>
    <row r="1471" spans="2:5">
      <c r="B1471" s="288">
        <v>42815</v>
      </c>
      <c r="C1471" s="318">
        <v>14</v>
      </c>
      <c r="D1471" s="289" t="s">
        <v>1017</v>
      </c>
      <c r="E1471" s="212"/>
    </row>
    <row r="1472" spans="2:5">
      <c r="B1472" s="288">
        <v>42815</v>
      </c>
      <c r="C1472" s="318">
        <v>14</v>
      </c>
      <c r="D1472" s="289" t="s">
        <v>1017</v>
      </c>
      <c r="E1472" s="212"/>
    </row>
    <row r="1473" spans="2:5">
      <c r="B1473" s="288">
        <v>42815</v>
      </c>
      <c r="C1473" s="318">
        <v>14</v>
      </c>
      <c r="D1473" s="289" t="s">
        <v>1017</v>
      </c>
      <c r="E1473" s="212"/>
    </row>
    <row r="1474" spans="2:5">
      <c r="B1474" s="288">
        <v>42815</v>
      </c>
      <c r="C1474" s="318">
        <v>14.96</v>
      </c>
      <c r="D1474" s="289" t="s">
        <v>1017</v>
      </c>
      <c r="E1474" s="212"/>
    </row>
    <row r="1475" spans="2:5">
      <c r="B1475" s="288">
        <v>42815</v>
      </c>
      <c r="C1475" s="318">
        <v>15</v>
      </c>
      <c r="D1475" s="289" t="s">
        <v>1017</v>
      </c>
      <c r="E1475" s="212"/>
    </row>
    <row r="1476" spans="2:5">
      <c r="B1476" s="288">
        <v>42815</v>
      </c>
      <c r="C1476" s="318">
        <v>15</v>
      </c>
      <c r="D1476" s="289" t="s">
        <v>1017</v>
      </c>
      <c r="E1476" s="212"/>
    </row>
    <row r="1477" spans="2:5">
      <c r="B1477" s="288">
        <v>42815</v>
      </c>
      <c r="C1477" s="318">
        <v>15</v>
      </c>
      <c r="D1477" s="289" t="s">
        <v>1017</v>
      </c>
      <c r="E1477" s="212"/>
    </row>
    <row r="1478" spans="2:5">
      <c r="B1478" s="288">
        <v>42815</v>
      </c>
      <c r="C1478" s="318">
        <v>15</v>
      </c>
      <c r="D1478" s="289" t="s">
        <v>1017</v>
      </c>
      <c r="E1478" s="212"/>
    </row>
    <row r="1479" spans="2:5">
      <c r="B1479" s="288">
        <v>42815</v>
      </c>
      <c r="C1479" s="318">
        <v>15</v>
      </c>
      <c r="D1479" s="289" t="s">
        <v>1017</v>
      </c>
      <c r="E1479" s="212"/>
    </row>
    <row r="1480" spans="2:5">
      <c r="B1480" s="288">
        <v>42815</v>
      </c>
      <c r="C1480" s="318">
        <v>16</v>
      </c>
      <c r="D1480" s="289" t="s">
        <v>1017</v>
      </c>
      <c r="E1480" s="212"/>
    </row>
    <row r="1481" spans="2:5">
      <c r="B1481" s="288">
        <v>42815</v>
      </c>
      <c r="C1481" s="318">
        <v>16.75</v>
      </c>
      <c r="D1481" s="289" t="s">
        <v>1017</v>
      </c>
      <c r="E1481" s="212"/>
    </row>
    <row r="1482" spans="2:5">
      <c r="B1482" s="288">
        <v>42815</v>
      </c>
      <c r="C1482" s="318">
        <v>16.95</v>
      </c>
      <c r="D1482" s="289" t="s">
        <v>1017</v>
      </c>
      <c r="E1482" s="212"/>
    </row>
    <row r="1483" spans="2:5">
      <c r="B1483" s="288">
        <v>42815</v>
      </c>
      <c r="C1483" s="318">
        <v>17</v>
      </c>
      <c r="D1483" s="289" t="s">
        <v>1017</v>
      </c>
      <c r="E1483" s="212"/>
    </row>
    <row r="1484" spans="2:5">
      <c r="B1484" s="288">
        <v>42815</v>
      </c>
      <c r="C1484" s="318">
        <v>20</v>
      </c>
      <c r="D1484" s="289" t="s">
        <v>1017</v>
      </c>
      <c r="E1484" s="212"/>
    </row>
    <row r="1485" spans="2:5">
      <c r="B1485" s="288">
        <v>42815</v>
      </c>
      <c r="C1485" s="318">
        <v>20</v>
      </c>
      <c r="D1485" s="289" t="s">
        <v>1017</v>
      </c>
      <c r="E1485" s="212"/>
    </row>
    <row r="1486" spans="2:5">
      <c r="B1486" s="288">
        <v>42815</v>
      </c>
      <c r="C1486" s="318">
        <v>24.5</v>
      </c>
      <c r="D1486" s="289" t="s">
        <v>1017</v>
      </c>
      <c r="E1486" s="212"/>
    </row>
    <row r="1487" spans="2:5">
      <c r="B1487" s="288">
        <v>42815</v>
      </c>
      <c r="C1487" s="318">
        <v>24.75</v>
      </c>
      <c r="D1487" s="289" t="s">
        <v>1017</v>
      </c>
      <c r="E1487" s="212"/>
    </row>
    <row r="1488" spans="2:5">
      <c r="B1488" s="288">
        <v>42815</v>
      </c>
      <c r="C1488" s="318">
        <v>25</v>
      </c>
      <c r="D1488" s="289" t="s">
        <v>1017</v>
      </c>
      <c r="E1488" s="212"/>
    </row>
    <row r="1489" spans="2:5">
      <c r="B1489" s="288">
        <v>42815</v>
      </c>
      <c r="C1489" s="318">
        <v>25</v>
      </c>
      <c r="D1489" s="289" t="s">
        <v>1017</v>
      </c>
      <c r="E1489" s="212"/>
    </row>
    <row r="1490" spans="2:5">
      <c r="B1490" s="288">
        <v>42815</v>
      </c>
      <c r="C1490" s="318">
        <v>25</v>
      </c>
      <c r="D1490" s="289" t="s">
        <v>1017</v>
      </c>
      <c r="E1490" s="212"/>
    </row>
    <row r="1491" spans="2:5">
      <c r="B1491" s="288">
        <v>42815</v>
      </c>
      <c r="C1491" s="318">
        <v>25</v>
      </c>
      <c r="D1491" s="289" t="s">
        <v>1017</v>
      </c>
      <c r="E1491" s="212"/>
    </row>
    <row r="1492" spans="2:5">
      <c r="B1492" s="288">
        <v>42815</v>
      </c>
      <c r="C1492" s="318">
        <v>25</v>
      </c>
      <c r="D1492" s="289" t="s">
        <v>1017</v>
      </c>
      <c r="E1492" s="212"/>
    </row>
    <row r="1493" spans="2:5">
      <c r="B1493" s="288">
        <v>42815</v>
      </c>
      <c r="C1493" s="318">
        <v>25</v>
      </c>
      <c r="D1493" s="289" t="s">
        <v>1017</v>
      </c>
      <c r="E1493" s="212"/>
    </row>
    <row r="1494" spans="2:5">
      <c r="B1494" s="288">
        <v>42815</v>
      </c>
      <c r="C1494" s="318">
        <v>25</v>
      </c>
      <c r="D1494" s="289" t="s">
        <v>1017</v>
      </c>
      <c r="E1494" s="212"/>
    </row>
    <row r="1495" spans="2:5">
      <c r="B1495" s="288">
        <v>42815</v>
      </c>
      <c r="C1495" s="318">
        <v>25</v>
      </c>
      <c r="D1495" s="289" t="s">
        <v>1017</v>
      </c>
      <c r="E1495" s="212"/>
    </row>
    <row r="1496" spans="2:5">
      <c r="B1496" s="288">
        <v>42815</v>
      </c>
      <c r="C1496" s="318">
        <v>25</v>
      </c>
      <c r="D1496" s="289" t="s">
        <v>1017</v>
      </c>
      <c r="E1496" s="212"/>
    </row>
    <row r="1497" spans="2:5">
      <c r="B1497" s="288">
        <v>42815</v>
      </c>
      <c r="C1497" s="318">
        <v>25</v>
      </c>
      <c r="D1497" s="289" t="s">
        <v>1017</v>
      </c>
      <c r="E1497" s="212"/>
    </row>
    <row r="1498" spans="2:5">
      <c r="B1498" s="288">
        <v>42815</v>
      </c>
      <c r="C1498" s="318">
        <v>25</v>
      </c>
      <c r="D1498" s="289" t="s">
        <v>1017</v>
      </c>
      <c r="E1498" s="212"/>
    </row>
    <row r="1499" spans="2:5">
      <c r="B1499" s="288">
        <v>42815</v>
      </c>
      <c r="C1499" s="318">
        <v>26</v>
      </c>
      <c r="D1499" s="289" t="s">
        <v>1017</v>
      </c>
      <c r="E1499" s="212"/>
    </row>
    <row r="1500" spans="2:5">
      <c r="B1500" s="288">
        <v>42815</v>
      </c>
      <c r="C1500" s="318">
        <v>30</v>
      </c>
      <c r="D1500" s="289" t="s">
        <v>1017</v>
      </c>
      <c r="E1500" s="212"/>
    </row>
    <row r="1501" spans="2:5">
      <c r="B1501" s="288">
        <v>42815</v>
      </c>
      <c r="C1501" s="318">
        <v>30</v>
      </c>
      <c r="D1501" s="289" t="s">
        <v>1017</v>
      </c>
      <c r="E1501" s="212"/>
    </row>
    <row r="1502" spans="2:5">
      <c r="B1502" s="288">
        <v>42815</v>
      </c>
      <c r="C1502" s="318">
        <v>30</v>
      </c>
      <c r="D1502" s="289" t="s">
        <v>1017</v>
      </c>
      <c r="E1502" s="212"/>
    </row>
    <row r="1503" spans="2:5">
      <c r="B1503" s="288">
        <v>42815</v>
      </c>
      <c r="C1503" s="318">
        <v>31.2</v>
      </c>
      <c r="D1503" s="289" t="s">
        <v>1017</v>
      </c>
      <c r="E1503" s="212"/>
    </row>
    <row r="1504" spans="2:5">
      <c r="B1504" s="288">
        <v>42815</v>
      </c>
      <c r="C1504" s="318">
        <v>35</v>
      </c>
      <c r="D1504" s="289" t="s">
        <v>1017</v>
      </c>
      <c r="E1504" s="212"/>
    </row>
    <row r="1505" spans="2:5">
      <c r="B1505" s="288">
        <v>42815</v>
      </c>
      <c r="C1505" s="318">
        <v>35</v>
      </c>
      <c r="D1505" s="289" t="s">
        <v>1017</v>
      </c>
      <c r="E1505" s="212"/>
    </row>
    <row r="1506" spans="2:5">
      <c r="B1506" s="288">
        <v>42815</v>
      </c>
      <c r="C1506" s="318">
        <v>40</v>
      </c>
      <c r="D1506" s="289" t="s">
        <v>1017</v>
      </c>
      <c r="E1506" s="212"/>
    </row>
    <row r="1507" spans="2:5">
      <c r="B1507" s="288">
        <v>42815</v>
      </c>
      <c r="C1507" s="318">
        <v>40</v>
      </c>
      <c r="D1507" s="289" t="s">
        <v>1017</v>
      </c>
      <c r="E1507" s="212"/>
    </row>
    <row r="1508" spans="2:5">
      <c r="B1508" s="288">
        <v>42815</v>
      </c>
      <c r="C1508" s="318">
        <v>40</v>
      </c>
      <c r="D1508" s="289" t="s">
        <v>1017</v>
      </c>
      <c r="E1508" s="212"/>
    </row>
    <row r="1509" spans="2:5">
      <c r="B1509" s="288">
        <v>42815</v>
      </c>
      <c r="C1509" s="318">
        <v>40</v>
      </c>
      <c r="D1509" s="289" t="s">
        <v>1017</v>
      </c>
      <c r="E1509" s="212"/>
    </row>
    <row r="1510" spans="2:5">
      <c r="B1510" s="288">
        <v>42815</v>
      </c>
      <c r="C1510" s="318">
        <v>40</v>
      </c>
      <c r="D1510" s="289" t="s">
        <v>1017</v>
      </c>
      <c r="E1510" s="212"/>
    </row>
    <row r="1511" spans="2:5">
      <c r="B1511" s="288">
        <v>42815</v>
      </c>
      <c r="C1511" s="318">
        <v>40</v>
      </c>
      <c r="D1511" s="289" t="s">
        <v>1017</v>
      </c>
      <c r="E1511" s="212"/>
    </row>
    <row r="1512" spans="2:5">
      <c r="B1512" s="288">
        <v>42815</v>
      </c>
      <c r="C1512" s="318">
        <v>40</v>
      </c>
      <c r="D1512" s="289" t="s">
        <v>1017</v>
      </c>
      <c r="E1512" s="212"/>
    </row>
    <row r="1513" spans="2:5" ht="14.25" customHeight="1">
      <c r="B1513" s="288">
        <v>42815</v>
      </c>
      <c r="C1513" s="318">
        <v>41</v>
      </c>
      <c r="D1513" s="289" t="s">
        <v>1017</v>
      </c>
      <c r="E1513" s="212"/>
    </row>
    <row r="1514" spans="2:5">
      <c r="B1514" s="288">
        <v>42815</v>
      </c>
      <c r="C1514" s="318">
        <v>41</v>
      </c>
      <c r="D1514" s="289" t="s">
        <v>1017</v>
      </c>
      <c r="E1514" s="212"/>
    </row>
    <row r="1515" spans="2:5">
      <c r="B1515" s="288">
        <v>42815</v>
      </c>
      <c r="C1515" s="318">
        <v>41</v>
      </c>
      <c r="D1515" s="289" t="s">
        <v>1017</v>
      </c>
      <c r="E1515" s="212"/>
    </row>
    <row r="1516" spans="2:5">
      <c r="B1516" s="288">
        <v>42815</v>
      </c>
      <c r="C1516" s="318">
        <v>44</v>
      </c>
      <c r="D1516" s="289" t="s">
        <v>1017</v>
      </c>
      <c r="E1516" s="212"/>
    </row>
    <row r="1517" spans="2:5">
      <c r="B1517" s="288">
        <v>42815</v>
      </c>
      <c r="C1517" s="318">
        <v>50</v>
      </c>
      <c r="D1517" s="289" t="s">
        <v>1017</v>
      </c>
      <c r="E1517" s="212"/>
    </row>
    <row r="1518" spans="2:5">
      <c r="B1518" s="288">
        <v>42815</v>
      </c>
      <c r="C1518" s="318">
        <v>50</v>
      </c>
      <c r="D1518" s="289" t="s">
        <v>1017</v>
      </c>
      <c r="E1518" s="212"/>
    </row>
    <row r="1519" spans="2:5">
      <c r="B1519" s="288">
        <v>42815</v>
      </c>
      <c r="C1519" s="318">
        <v>50</v>
      </c>
      <c r="D1519" s="289" t="s">
        <v>1017</v>
      </c>
      <c r="E1519" s="212"/>
    </row>
    <row r="1520" spans="2:5">
      <c r="B1520" s="288">
        <v>42815</v>
      </c>
      <c r="C1520" s="318">
        <v>50</v>
      </c>
      <c r="D1520" s="289" t="s">
        <v>1017</v>
      </c>
      <c r="E1520" s="212"/>
    </row>
    <row r="1521" spans="2:5">
      <c r="B1521" s="288">
        <v>42815</v>
      </c>
      <c r="C1521" s="318">
        <v>50</v>
      </c>
      <c r="D1521" s="289" t="s">
        <v>1017</v>
      </c>
      <c r="E1521" s="212"/>
    </row>
    <row r="1522" spans="2:5">
      <c r="B1522" s="288">
        <v>42815</v>
      </c>
      <c r="C1522" s="318">
        <v>50</v>
      </c>
      <c r="D1522" s="289" t="s">
        <v>1017</v>
      </c>
      <c r="E1522" s="212"/>
    </row>
    <row r="1523" spans="2:5">
      <c r="B1523" s="288">
        <v>42815</v>
      </c>
      <c r="C1523" s="318">
        <v>50</v>
      </c>
      <c r="D1523" s="289" t="s">
        <v>1017</v>
      </c>
      <c r="E1523" s="212"/>
    </row>
    <row r="1524" spans="2:5">
      <c r="B1524" s="288">
        <v>42815</v>
      </c>
      <c r="C1524" s="318">
        <v>50</v>
      </c>
      <c r="D1524" s="289" t="s">
        <v>1017</v>
      </c>
      <c r="E1524" s="212"/>
    </row>
    <row r="1525" spans="2:5">
      <c r="B1525" s="288">
        <v>42815</v>
      </c>
      <c r="C1525" s="318">
        <v>52.8</v>
      </c>
      <c r="D1525" s="289" t="s">
        <v>1017</v>
      </c>
      <c r="E1525" s="212"/>
    </row>
    <row r="1526" spans="2:5">
      <c r="B1526" s="288">
        <v>42815</v>
      </c>
      <c r="C1526" s="318">
        <v>55</v>
      </c>
      <c r="D1526" s="289" t="s">
        <v>1017</v>
      </c>
      <c r="E1526" s="212"/>
    </row>
    <row r="1527" spans="2:5">
      <c r="B1527" s="288">
        <v>42815</v>
      </c>
      <c r="C1527" s="318">
        <v>56.5</v>
      </c>
      <c r="D1527" s="289" t="s">
        <v>1017</v>
      </c>
      <c r="E1527" s="212"/>
    </row>
    <row r="1528" spans="2:5">
      <c r="B1528" s="288">
        <v>42815</v>
      </c>
      <c r="C1528" s="318">
        <v>65</v>
      </c>
      <c r="D1528" s="289" t="s">
        <v>1017</v>
      </c>
      <c r="E1528" s="212"/>
    </row>
    <row r="1529" spans="2:5">
      <c r="B1529" s="288">
        <v>42815</v>
      </c>
      <c r="C1529" s="318">
        <v>66</v>
      </c>
      <c r="D1529" s="289" t="s">
        <v>1017</v>
      </c>
      <c r="E1529" s="212"/>
    </row>
    <row r="1530" spans="2:5">
      <c r="B1530" s="288">
        <v>42815</v>
      </c>
      <c r="C1530" s="318">
        <v>67.14</v>
      </c>
      <c r="D1530" s="289" t="s">
        <v>1017</v>
      </c>
      <c r="E1530" s="212"/>
    </row>
    <row r="1531" spans="2:5">
      <c r="B1531" s="288">
        <v>42815</v>
      </c>
      <c r="C1531" s="318">
        <v>70</v>
      </c>
      <c r="D1531" s="289" t="s">
        <v>1017</v>
      </c>
      <c r="E1531" s="212"/>
    </row>
    <row r="1532" spans="2:5">
      <c r="B1532" s="288">
        <v>42815</v>
      </c>
      <c r="C1532" s="318">
        <v>70</v>
      </c>
      <c r="D1532" s="289" t="s">
        <v>1017</v>
      </c>
      <c r="E1532" s="212"/>
    </row>
    <row r="1533" spans="2:5">
      <c r="B1533" s="288">
        <v>42815</v>
      </c>
      <c r="C1533" s="318">
        <v>70</v>
      </c>
      <c r="D1533" s="289" t="s">
        <v>1017</v>
      </c>
      <c r="E1533" s="212"/>
    </row>
    <row r="1534" spans="2:5">
      <c r="B1534" s="288">
        <v>42815</v>
      </c>
      <c r="C1534" s="318">
        <v>70</v>
      </c>
      <c r="D1534" s="289" t="s">
        <v>1017</v>
      </c>
      <c r="E1534" s="212"/>
    </row>
    <row r="1535" spans="2:5" ht="14.25" customHeight="1">
      <c r="B1535" s="288">
        <v>42815</v>
      </c>
      <c r="C1535" s="318">
        <v>70.239999999999995</v>
      </c>
      <c r="D1535" s="289" t="s">
        <v>1017</v>
      </c>
      <c r="E1535" s="212"/>
    </row>
    <row r="1536" spans="2:5">
      <c r="B1536" s="288">
        <v>42815</v>
      </c>
      <c r="C1536" s="318">
        <v>78</v>
      </c>
      <c r="D1536" s="289" t="s">
        <v>1017</v>
      </c>
      <c r="E1536" s="212"/>
    </row>
    <row r="1537" spans="2:5">
      <c r="B1537" s="288">
        <v>42815</v>
      </c>
      <c r="C1537" s="318">
        <v>80</v>
      </c>
      <c r="D1537" s="289" t="s">
        <v>1017</v>
      </c>
      <c r="E1537" s="212"/>
    </row>
    <row r="1538" spans="2:5">
      <c r="B1538" s="288">
        <v>42815</v>
      </c>
      <c r="C1538" s="318">
        <v>89.69</v>
      </c>
      <c r="D1538" s="289" t="s">
        <v>1017</v>
      </c>
      <c r="E1538" s="212"/>
    </row>
    <row r="1539" spans="2:5">
      <c r="B1539" s="288">
        <v>42815</v>
      </c>
      <c r="C1539" s="318">
        <v>91</v>
      </c>
      <c r="D1539" s="289" t="s">
        <v>1017</v>
      </c>
      <c r="E1539" s="212"/>
    </row>
    <row r="1540" spans="2:5">
      <c r="B1540" s="288">
        <v>42815</v>
      </c>
      <c r="C1540" s="318">
        <v>97</v>
      </c>
      <c r="D1540" s="290" t="s">
        <v>1019</v>
      </c>
      <c r="E1540" s="212"/>
    </row>
    <row r="1541" spans="2:5">
      <c r="B1541" s="288">
        <v>42815</v>
      </c>
      <c r="C1541" s="318">
        <v>98</v>
      </c>
      <c r="D1541" s="289" t="s">
        <v>1017</v>
      </c>
      <c r="E1541" s="212"/>
    </row>
    <row r="1542" spans="2:5">
      <c r="B1542" s="288">
        <v>42815</v>
      </c>
      <c r="C1542" s="318">
        <v>99</v>
      </c>
      <c r="D1542" s="289" t="s">
        <v>1017</v>
      </c>
      <c r="E1542" s="212"/>
    </row>
    <row r="1543" spans="2:5">
      <c r="B1543" s="288">
        <v>42815</v>
      </c>
      <c r="C1543" s="318">
        <v>145.5</v>
      </c>
      <c r="D1543" s="290" t="s">
        <v>1019</v>
      </c>
      <c r="E1543" s="212"/>
    </row>
    <row r="1544" spans="2:5">
      <c r="B1544" s="288">
        <v>42815</v>
      </c>
      <c r="C1544" s="318">
        <v>291</v>
      </c>
      <c r="D1544" s="290" t="s">
        <v>1019</v>
      </c>
      <c r="E1544" s="212"/>
    </row>
    <row r="1545" spans="2:5">
      <c r="B1545" s="288">
        <v>42815</v>
      </c>
      <c r="C1545" s="318">
        <v>893</v>
      </c>
      <c r="D1545" s="289" t="s">
        <v>1017</v>
      </c>
      <c r="E1545" s="212"/>
    </row>
    <row r="1546" spans="2:5">
      <c r="B1546" s="288">
        <v>42816</v>
      </c>
      <c r="C1546" s="318">
        <v>0.01</v>
      </c>
      <c r="D1546" s="289" t="s">
        <v>1017</v>
      </c>
      <c r="E1546" s="212"/>
    </row>
    <row r="1547" spans="2:5">
      <c r="B1547" s="288">
        <v>42816</v>
      </c>
      <c r="C1547" s="318">
        <v>0.18</v>
      </c>
      <c r="D1547" s="289" t="s">
        <v>1017</v>
      </c>
      <c r="E1547" s="212"/>
    </row>
    <row r="1548" spans="2:5">
      <c r="B1548" s="288">
        <v>42816</v>
      </c>
      <c r="C1548" s="318">
        <v>0.25</v>
      </c>
      <c r="D1548" s="289" t="s">
        <v>1017</v>
      </c>
      <c r="E1548" s="212"/>
    </row>
    <row r="1549" spans="2:5">
      <c r="B1549" s="288">
        <v>42816</v>
      </c>
      <c r="C1549" s="318">
        <v>0.25</v>
      </c>
      <c r="D1549" s="289" t="s">
        <v>1017</v>
      </c>
      <c r="E1549" s="212"/>
    </row>
    <row r="1550" spans="2:5">
      <c r="B1550" s="288">
        <v>42816</v>
      </c>
      <c r="C1550" s="318">
        <v>0.25</v>
      </c>
      <c r="D1550" s="289" t="s">
        <v>1017</v>
      </c>
      <c r="E1550" s="212"/>
    </row>
    <row r="1551" spans="2:5">
      <c r="B1551" s="288">
        <v>42816</v>
      </c>
      <c r="C1551" s="318">
        <v>0.25</v>
      </c>
      <c r="D1551" s="289" t="s">
        <v>1017</v>
      </c>
      <c r="E1551" s="212"/>
    </row>
    <row r="1552" spans="2:5">
      <c r="B1552" s="288">
        <v>42816</v>
      </c>
      <c r="C1552" s="318">
        <v>0.25</v>
      </c>
      <c r="D1552" s="289" t="s">
        <v>1017</v>
      </c>
      <c r="E1552" s="212"/>
    </row>
    <row r="1553" spans="2:5">
      <c r="B1553" s="288">
        <v>42816</v>
      </c>
      <c r="C1553" s="318">
        <v>0.25</v>
      </c>
      <c r="D1553" s="289" t="s">
        <v>1017</v>
      </c>
      <c r="E1553" s="212"/>
    </row>
    <row r="1554" spans="2:5">
      <c r="B1554" s="288">
        <v>42816</v>
      </c>
      <c r="C1554" s="318">
        <v>0.25</v>
      </c>
      <c r="D1554" s="289" t="s">
        <v>1017</v>
      </c>
      <c r="E1554" s="212"/>
    </row>
    <row r="1555" spans="2:5">
      <c r="B1555" s="288">
        <v>42816</v>
      </c>
      <c r="C1555" s="318">
        <v>0.25</v>
      </c>
      <c r="D1555" s="289" t="s">
        <v>1017</v>
      </c>
      <c r="E1555" s="212"/>
    </row>
    <row r="1556" spans="2:5">
      <c r="B1556" s="288">
        <v>42816</v>
      </c>
      <c r="C1556" s="318">
        <v>0.38</v>
      </c>
      <c r="D1556" s="289" t="s">
        <v>1017</v>
      </c>
      <c r="E1556" s="212"/>
    </row>
    <row r="1557" spans="2:5">
      <c r="B1557" s="288">
        <v>42816</v>
      </c>
      <c r="C1557" s="318">
        <v>0.4</v>
      </c>
      <c r="D1557" s="289" t="s">
        <v>1017</v>
      </c>
      <c r="E1557" s="212"/>
    </row>
    <row r="1558" spans="2:5">
      <c r="B1558" s="288">
        <v>42816</v>
      </c>
      <c r="C1558" s="318">
        <v>0.72</v>
      </c>
      <c r="D1558" s="289" t="s">
        <v>1017</v>
      </c>
      <c r="E1558" s="212"/>
    </row>
    <row r="1559" spans="2:5">
      <c r="B1559" s="288">
        <v>42816</v>
      </c>
      <c r="C1559" s="318">
        <v>0.8</v>
      </c>
      <c r="D1559" s="289" t="s">
        <v>1017</v>
      </c>
      <c r="E1559" s="212"/>
    </row>
    <row r="1560" spans="2:5">
      <c r="B1560" s="288">
        <v>42816</v>
      </c>
      <c r="C1560" s="318">
        <v>1</v>
      </c>
      <c r="D1560" s="289" t="s">
        <v>1017</v>
      </c>
      <c r="E1560" s="212"/>
    </row>
    <row r="1561" spans="2:5">
      <c r="B1561" s="288">
        <v>42816</v>
      </c>
      <c r="C1561" s="318">
        <v>1.07</v>
      </c>
      <c r="D1561" s="289" t="s">
        <v>1017</v>
      </c>
      <c r="E1561" s="212"/>
    </row>
    <row r="1562" spans="2:5">
      <c r="B1562" s="288">
        <v>42816</v>
      </c>
      <c r="C1562" s="318">
        <v>1.51</v>
      </c>
      <c r="D1562" s="289" t="s">
        <v>1017</v>
      </c>
      <c r="E1562" s="212"/>
    </row>
    <row r="1563" spans="2:5">
      <c r="B1563" s="288">
        <v>42816</v>
      </c>
      <c r="C1563" s="318">
        <v>1.76</v>
      </c>
      <c r="D1563" s="289" t="s">
        <v>1017</v>
      </c>
      <c r="E1563" s="212"/>
    </row>
    <row r="1564" spans="2:5">
      <c r="B1564" s="288">
        <v>42816</v>
      </c>
      <c r="C1564" s="318">
        <v>1.84</v>
      </c>
      <c r="D1564" s="289" t="s">
        <v>1017</v>
      </c>
      <c r="E1564" s="212"/>
    </row>
    <row r="1565" spans="2:5">
      <c r="B1565" s="288">
        <v>42816</v>
      </c>
      <c r="C1565" s="318">
        <v>2.5</v>
      </c>
      <c r="D1565" s="289" t="s">
        <v>1017</v>
      </c>
      <c r="E1565" s="212"/>
    </row>
    <row r="1566" spans="2:5">
      <c r="B1566" s="288">
        <v>42816</v>
      </c>
      <c r="C1566" s="318">
        <v>2.5</v>
      </c>
      <c r="D1566" s="289" t="s">
        <v>1017</v>
      </c>
      <c r="E1566" s="212"/>
    </row>
    <row r="1567" spans="2:5">
      <c r="B1567" s="288">
        <v>42816</v>
      </c>
      <c r="C1567" s="318">
        <v>3.68</v>
      </c>
      <c r="D1567" s="289" t="s">
        <v>1017</v>
      </c>
      <c r="E1567" s="212"/>
    </row>
    <row r="1568" spans="2:5">
      <c r="B1568" s="288">
        <v>42816</v>
      </c>
      <c r="C1568" s="318">
        <v>3.82</v>
      </c>
      <c r="D1568" s="289" t="s">
        <v>1017</v>
      </c>
      <c r="E1568" s="212"/>
    </row>
    <row r="1569" spans="2:5">
      <c r="B1569" s="288">
        <v>42816</v>
      </c>
      <c r="C1569" s="318">
        <v>4</v>
      </c>
      <c r="D1569" s="289" t="s">
        <v>1017</v>
      </c>
      <c r="E1569" s="212"/>
    </row>
    <row r="1570" spans="2:5">
      <c r="B1570" s="288">
        <v>42816</v>
      </c>
      <c r="C1570" s="318">
        <v>4</v>
      </c>
      <c r="D1570" s="289" t="s">
        <v>1017</v>
      </c>
      <c r="E1570" s="212"/>
    </row>
    <row r="1571" spans="2:5">
      <c r="B1571" s="288">
        <v>42816</v>
      </c>
      <c r="C1571" s="318">
        <v>5</v>
      </c>
      <c r="D1571" s="289" t="s">
        <v>1017</v>
      </c>
      <c r="E1571" s="212"/>
    </row>
    <row r="1572" spans="2:5">
      <c r="B1572" s="288">
        <v>42816</v>
      </c>
      <c r="C1572" s="318">
        <v>5</v>
      </c>
      <c r="D1572" s="289" t="s">
        <v>1017</v>
      </c>
      <c r="E1572" s="212"/>
    </row>
    <row r="1573" spans="2:5">
      <c r="B1573" s="288">
        <v>42816</v>
      </c>
      <c r="C1573" s="318">
        <v>5</v>
      </c>
      <c r="D1573" s="289" t="s">
        <v>1017</v>
      </c>
      <c r="E1573" s="212"/>
    </row>
    <row r="1574" spans="2:5">
      <c r="B1574" s="288">
        <v>42816</v>
      </c>
      <c r="C1574" s="318">
        <v>5</v>
      </c>
      <c r="D1574" s="289" t="s">
        <v>1017</v>
      </c>
      <c r="E1574" s="212"/>
    </row>
    <row r="1575" spans="2:5">
      <c r="B1575" s="288">
        <v>42816</v>
      </c>
      <c r="C1575" s="318">
        <v>5</v>
      </c>
      <c r="D1575" s="289" t="s">
        <v>1017</v>
      </c>
      <c r="E1575" s="212"/>
    </row>
    <row r="1576" spans="2:5">
      <c r="B1576" s="288">
        <v>42816</v>
      </c>
      <c r="C1576" s="318">
        <v>5</v>
      </c>
      <c r="D1576" s="289" t="s">
        <v>1017</v>
      </c>
      <c r="E1576" s="212"/>
    </row>
    <row r="1577" spans="2:5">
      <c r="B1577" s="288">
        <v>42816</v>
      </c>
      <c r="C1577" s="318">
        <v>7</v>
      </c>
      <c r="D1577" s="289" t="s">
        <v>1017</v>
      </c>
      <c r="E1577" s="212"/>
    </row>
    <row r="1578" spans="2:5">
      <c r="B1578" s="288">
        <v>42816</v>
      </c>
      <c r="C1578" s="318">
        <v>7</v>
      </c>
      <c r="D1578" s="289" t="s">
        <v>1017</v>
      </c>
      <c r="E1578" s="212"/>
    </row>
    <row r="1579" spans="2:5">
      <c r="B1579" s="288">
        <v>42816</v>
      </c>
      <c r="C1579" s="318">
        <v>7</v>
      </c>
      <c r="D1579" s="289" t="s">
        <v>1017</v>
      </c>
      <c r="E1579" s="212"/>
    </row>
    <row r="1580" spans="2:5">
      <c r="B1580" s="288">
        <v>42816</v>
      </c>
      <c r="C1580" s="318">
        <v>7</v>
      </c>
      <c r="D1580" s="289" t="s">
        <v>1017</v>
      </c>
      <c r="E1580" s="212"/>
    </row>
    <row r="1581" spans="2:5">
      <c r="B1581" s="288">
        <v>42816</v>
      </c>
      <c r="C1581" s="318">
        <v>7</v>
      </c>
      <c r="D1581" s="289" t="s">
        <v>1017</v>
      </c>
      <c r="E1581" s="212"/>
    </row>
    <row r="1582" spans="2:5">
      <c r="B1582" s="288">
        <v>42816</v>
      </c>
      <c r="C1582" s="318">
        <v>7</v>
      </c>
      <c r="D1582" s="289" t="s">
        <v>1017</v>
      </c>
      <c r="E1582" s="212"/>
    </row>
    <row r="1583" spans="2:5">
      <c r="B1583" s="288">
        <v>42816</v>
      </c>
      <c r="C1583" s="318">
        <v>7.92</v>
      </c>
      <c r="D1583" s="289" t="s">
        <v>1017</v>
      </c>
      <c r="E1583" s="212"/>
    </row>
    <row r="1584" spans="2:5">
      <c r="B1584" s="288">
        <v>42816</v>
      </c>
      <c r="C1584" s="318">
        <v>8</v>
      </c>
      <c r="D1584" s="289" t="s">
        <v>1017</v>
      </c>
      <c r="E1584" s="212"/>
    </row>
    <row r="1585" spans="2:5">
      <c r="B1585" s="288">
        <v>42816</v>
      </c>
      <c r="C1585" s="318">
        <v>8</v>
      </c>
      <c r="D1585" s="289" t="s">
        <v>1017</v>
      </c>
      <c r="E1585" s="212"/>
    </row>
    <row r="1586" spans="2:5">
      <c r="B1586" s="288">
        <v>42816</v>
      </c>
      <c r="C1586" s="318">
        <v>8</v>
      </c>
      <c r="D1586" s="289" t="s">
        <v>1017</v>
      </c>
      <c r="E1586" s="212"/>
    </row>
    <row r="1587" spans="2:5">
      <c r="B1587" s="288">
        <v>42816</v>
      </c>
      <c r="C1587" s="318">
        <v>8</v>
      </c>
      <c r="D1587" s="289" t="s">
        <v>1017</v>
      </c>
      <c r="E1587" s="212"/>
    </row>
    <row r="1588" spans="2:5">
      <c r="B1588" s="288">
        <v>42816</v>
      </c>
      <c r="C1588" s="318">
        <v>8</v>
      </c>
      <c r="D1588" s="289" t="s">
        <v>1017</v>
      </c>
      <c r="E1588" s="212"/>
    </row>
    <row r="1589" spans="2:5">
      <c r="B1589" s="288">
        <v>42816</v>
      </c>
      <c r="C1589" s="318">
        <v>8</v>
      </c>
      <c r="D1589" s="289" t="s">
        <v>1017</v>
      </c>
      <c r="E1589" s="212"/>
    </row>
    <row r="1590" spans="2:5">
      <c r="B1590" s="288">
        <v>42816</v>
      </c>
      <c r="C1590" s="318">
        <v>8</v>
      </c>
      <c r="D1590" s="289" t="s">
        <v>1017</v>
      </c>
      <c r="E1590" s="212"/>
    </row>
    <row r="1591" spans="2:5">
      <c r="B1591" s="288">
        <v>42816</v>
      </c>
      <c r="C1591" s="318">
        <v>8</v>
      </c>
      <c r="D1591" s="289" t="s">
        <v>1017</v>
      </c>
      <c r="E1591" s="212"/>
    </row>
    <row r="1592" spans="2:5">
      <c r="B1592" s="288">
        <v>42816</v>
      </c>
      <c r="C1592" s="318">
        <v>8</v>
      </c>
      <c r="D1592" s="289" t="s">
        <v>1017</v>
      </c>
      <c r="E1592" s="212"/>
    </row>
    <row r="1593" spans="2:5">
      <c r="B1593" s="288">
        <v>42816</v>
      </c>
      <c r="C1593" s="318">
        <v>8</v>
      </c>
      <c r="D1593" s="289" t="s">
        <v>1017</v>
      </c>
      <c r="E1593" s="212"/>
    </row>
    <row r="1594" spans="2:5">
      <c r="B1594" s="288">
        <v>42816</v>
      </c>
      <c r="C1594" s="318">
        <v>8</v>
      </c>
      <c r="D1594" s="289" t="s">
        <v>1017</v>
      </c>
      <c r="E1594" s="212"/>
    </row>
    <row r="1595" spans="2:5">
      <c r="B1595" s="288">
        <v>42816</v>
      </c>
      <c r="C1595" s="318">
        <v>8</v>
      </c>
      <c r="D1595" s="289" t="s">
        <v>1017</v>
      </c>
      <c r="E1595" s="212"/>
    </row>
    <row r="1596" spans="2:5">
      <c r="B1596" s="288">
        <v>42816</v>
      </c>
      <c r="C1596" s="318">
        <v>8.2100000000000009</v>
      </c>
      <c r="D1596" s="289" t="s">
        <v>1017</v>
      </c>
      <c r="E1596" s="212"/>
    </row>
    <row r="1597" spans="2:5">
      <c r="B1597" s="288">
        <v>42816</v>
      </c>
      <c r="C1597" s="318">
        <v>8.2799999999999994</v>
      </c>
      <c r="D1597" s="289" t="s">
        <v>1017</v>
      </c>
      <c r="E1597" s="212"/>
    </row>
    <row r="1598" spans="2:5">
      <c r="B1598" s="288">
        <v>42816</v>
      </c>
      <c r="C1598" s="318">
        <v>8.6999999999999993</v>
      </c>
      <c r="D1598" s="289" t="s">
        <v>1017</v>
      </c>
      <c r="E1598" s="212"/>
    </row>
    <row r="1599" spans="2:5">
      <c r="B1599" s="288">
        <v>42816</v>
      </c>
      <c r="C1599" s="318">
        <v>9</v>
      </c>
      <c r="D1599" s="289" t="s">
        <v>1017</v>
      </c>
      <c r="E1599" s="212"/>
    </row>
    <row r="1600" spans="2:5">
      <c r="B1600" s="288">
        <v>42816</v>
      </c>
      <c r="C1600" s="318">
        <v>9</v>
      </c>
      <c r="D1600" s="289" t="s">
        <v>1017</v>
      </c>
      <c r="E1600" s="212"/>
    </row>
    <row r="1601" spans="2:5">
      <c r="B1601" s="288">
        <v>42816</v>
      </c>
      <c r="C1601" s="318">
        <v>10</v>
      </c>
      <c r="D1601" s="289" t="s">
        <v>1017</v>
      </c>
      <c r="E1601" s="212"/>
    </row>
    <row r="1602" spans="2:5">
      <c r="B1602" s="288">
        <v>42816</v>
      </c>
      <c r="C1602" s="318">
        <v>10</v>
      </c>
      <c r="D1602" s="289" t="s">
        <v>1017</v>
      </c>
      <c r="E1602" s="212"/>
    </row>
    <row r="1603" spans="2:5">
      <c r="B1603" s="288">
        <v>42816</v>
      </c>
      <c r="C1603" s="318">
        <v>10</v>
      </c>
      <c r="D1603" s="289" t="s">
        <v>1017</v>
      </c>
      <c r="E1603" s="212"/>
    </row>
    <row r="1604" spans="2:5">
      <c r="B1604" s="288">
        <v>42816</v>
      </c>
      <c r="C1604" s="318">
        <v>10.96</v>
      </c>
      <c r="D1604" s="289" t="s">
        <v>1017</v>
      </c>
      <c r="E1604" s="212"/>
    </row>
    <row r="1605" spans="2:5">
      <c r="B1605" s="288">
        <v>42816</v>
      </c>
      <c r="C1605" s="318">
        <v>11</v>
      </c>
      <c r="D1605" s="289" t="s">
        <v>1017</v>
      </c>
      <c r="E1605" s="212"/>
    </row>
    <row r="1606" spans="2:5">
      <c r="B1606" s="288">
        <v>42816</v>
      </c>
      <c r="C1606" s="318">
        <v>12.14</v>
      </c>
      <c r="D1606" s="289" t="s">
        <v>1017</v>
      </c>
      <c r="E1606" s="212"/>
    </row>
    <row r="1607" spans="2:5">
      <c r="B1607" s="288">
        <v>42816</v>
      </c>
      <c r="C1607" s="318">
        <v>13.78</v>
      </c>
      <c r="D1607" s="289" t="s">
        <v>1017</v>
      </c>
      <c r="E1607" s="212"/>
    </row>
    <row r="1608" spans="2:5">
      <c r="B1608" s="288">
        <v>42816</v>
      </c>
      <c r="C1608" s="318">
        <v>14</v>
      </c>
      <c r="D1608" s="289" t="s">
        <v>1017</v>
      </c>
      <c r="E1608" s="212"/>
    </row>
    <row r="1609" spans="2:5">
      <c r="B1609" s="288">
        <v>42816</v>
      </c>
      <c r="C1609" s="318">
        <v>15</v>
      </c>
      <c r="D1609" s="289" t="s">
        <v>1017</v>
      </c>
      <c r="E1609" s="212"/>
    </row>
    <row r="1610" spans="2:5">
      <c r="B1610" s="288">
        <v>42816</v>
      </c>
      <c r="C1610" s="318">
        <v>15</v>
      </c>
      <c r="D1610" s="289" t="s">
        <v>1017</v>
      </c>
      <c r="E1610" s="212"/>
    </row>
    <row r="1611" spans="2:5">
      <c r="B1611" s="288">
        <v>42816</v>
      </c>
      <c r="C1611" s="318">
        <v>16</v>
      </c>
      <c r="D1611" s="289" t="s">
        <v>1017</v>
      </c>
      <c r="E1611" s="212"/>
    </row>
    <row r="1612" spans="2:5">
      <c r="B1612" s="288">
        <v>42816</v>
      </c>
      <c r="C1612" s="318">
        <v>17.600000000000001</v>
      </c>
      <c r="D1612" s="289" t="s">
        <v>1017</v>
      </c>
      <c r="E1612" s="212"/>
    </row>
    <row r="1613" spans="2:5">
      <c r="B1613" s="288">
        <v>42816</v>
      </c>
      <c r="C1613" s="318">
        <v>20</v>
      </c>
      <c r="D1613" s="289" t="s">
        <v>1017</v>
      </c>
      <c r="E1613" s="212"/>
    </row>
    <row r="1614" spans="2:5">
      <c r="B1614" s="288">
        <v>42816</v>
      </c>
      <c r="C1614" s="318">
        <v>20</v>
      </c>
      <c r="D1614" s="289" t="s">
        <v>1017</v>
      </c>
      <c r="E1614" s="212"/>
    </row>
    <row r="1615" spans="2:5">
      <c r="B1615" s="288">
        <v>42816</v>
      </c>
      <c r="C1615" s="318">
        <v>25</v>
      </c>
      <c r="D1615" s="289" t="s">
        <v>1017</v>
      </c>
      <c r="E1615" s="212"/>
    </row>
    <row r="1616" spans="2:5">
      <c r="B1616" s="288">
        <v>42816</v>
      </c>
      <c r="C1616" s="318">
        <v>25</v>
      </c>
      <c r="D1616" s="289" t="s">
        <v>1017</v>
      </c>
      <c r="E1616" s="212"/>
    </row>
    <row r="1617" spans="2:5">
      <c r="B1617" s="288">
        <v>42816</v>
      </c>
      <c r="C1617" s="318">
        <v>25</v>
      </c>
      <c r="D1617" s="289" t="s">
        <v>1017</v>
      </c>
      <c r="E1617" s="212"/>
    </row>
    <row r="1618" spans="2:5">
      <c r="B1618" s="288">
        <v>42816</v>
      </c>
      <c r="C1618" s="318">
        <v>30</v>
      </c>
      <c r="D1618" s="289" t="s">
        <v>1017</v>
      </c>
      <c r="E1618" s="212"/>
    </row>
    <row r="1619" spans="2:5">
      <c r="B1619" s="288">
        <v>42816</v>
      </c>
      <c r="C1619" s="318">
        <v>32</v>
      </c>
      <c r="D1619" s="289" t="s">
        <v>1017</v>
      </c>
      <c r="E1619" s="212"/>
    </row>
    <row r="1620" spans="2:5">
      <c r="B1620" s="288">
        <v>42816</v>
      </c>
      <c r="C1620" s="318">
        <v>34</v>
      </c>
      <c r="D1620" s="289" t="s">
        <v>1017</v>
      </c>
      <c r="E1620" s="212"/>
    </row>
    <row r="1621" spans="2:5">
      <c r="B1621" s="288">
        <v>42816</v>
      </c>
      <c r="C1621" s="318">
        <v>40</v>
      </c>
      <c r="D1621" s="289" t="s">
        <v>1017</v>
      </c>
      <c r="E1621" s="212"/>
    </row>
    <row r="1622" spans="2:5">
      <c r="B1622" s="288">
        <v>42816</v>
      </c>
      <c r="C1622" s="318">
        <v>40</v>
      </c>
      <c r="D1622" s="289" t="s">
        <v>1017</v>
      </c>
      <c r="E1622" s="212"/>
    </row>
    <row r="1623" spans="2:5">
      <c r="B1623" s="288">
        <v>42816</v>
      </c>
      <c r="C1623" s="318">
        <v>40</v>
      </c>
      <c r="D1623" s="289" t="s">
        <v>1017</v>
      </c>
      <c r="E1623" s="212"/>
    </row>
    <row r="1624" spans="2:5">
      <c r="B1624" s="288">
        <v>42816</v>
      </c>
      <c r="C1624" s="318">
        <v>40</v>
      </c>
      <c r="D1624" s="289" t="s">
        <v>1017</v>
      </c>
      <c r="E1624" s="212"/>
    </row>
    <row r="1625" spans="2:5">
      <c r="B1625" s="288">
        <v>42816</v>
      </c>
      <c r="C1625" s="318">
        <v>40</v>
      </c>
      <c r="D1625" s="289" t="s">
        <v>1017</v>
      </c>
      <c r="E1625" s="212"/>
    </row>
    <row r="1626" spans="2:5">
      <c r="B1626" s="288">
        <v>42816</v>
      </c>
      <c r="C1626" s="318">
        <v>40</v>
      </c>
      <c r="D1626" s="289" t="s">
        <v>1017</v>
      </c>
      <c r="E1626" s="212"/>
    </row>
    <row r="1627" spans="2:5">
      <c r="B1627" s="288">
        <v>42816</v>
      </c>
      <c r="C1627" s="318">
        <v>41</v>
      </c>
      <c r="D1627" s="289" t="s">
        <v>1017</v>
      </c>
      <c r="E1627" s="212"/>
    </row>
    <row r="1628" spans="2:5">
      <c r="B1628" s="288">
        <v>42816</v>
      </c>
      <c r="C1628" s="318">
        <v>41.52</v>
      </c>
      <c r="D1628" s="289" t="s">
        <v>1017</v>
      </c>
      <c r="E1628" s="212"/>
    </row>
    <row r="1629" spans="2:5">
      <c r="B1629" s="288">
        <v>42816</v>
      </c>
      <c r="C1629" s="318">
        <v>42</v>
      </c>
      <c r="D1629" s="289" t="s">
        <v>1017</v>
      </c>
      <c r="E1629" s="212"/>
    </row>
    <row r="1630" spans="2:5">
      <c r="B1630" s="288">
        <v>42816</v>
      </c>
      <c r="C1630" s="318">
        <v>43</v>
      </c>
      <c r="D1630" s="289" t="s">
        <v>1017</v>
      </c>
      <c r="E1630" s="212"/>
    </row>
    <row r="1631" spans="2:5">
      <c r="B1631" s="288">
        <v>42816</v>
      </c>
      <c r="C1631" s="318">
        <v>45</v>
      </c>
      <c r="D1631" s="289" t="s">
        <v>1017</v>
      </c>
      <c r="E1631" s="212"/>
    </row>
    <row r="1632" spans="2:5">
      <c r="B1632" s="288">
        <v>42816</v>
      </c>
      <c r="C1632" s="318">
        <v>46.25</v>
      </c>
      <c r="D1632" s="289" t="s">
        <v>1017</v>
      </c>
      <c r="E1632" s="212"/>
    </row>
    <row r="1633" spans="2:5">
      <c r="B1633" s="288">
        <v>42816</v>
      </c>
      <c r="C1633" s="318">
        <v>49</v>
      </c>
      <c r="D1633" s="289" t="s">
        <v>1017</v>
      </c>
      <c r="E1633" s="212"/>
    </row>
    <row r="1634" spans="2:5">
      <c r="B1634" s="288">
        <v>42816</v>
      </c>
      <c r="C1634" s="318">
        <v>50</v>
      </c>
      <c r="D1634" s="289" t="s">
        <v>1017</v>
      </c>
      <c r="E1634" s="212"/>
    </row>
    <row r="1635" spans="2:5">
      <c r="B1635" s="288">
        <v>42816</v>
      </c>
      <c r="C1635" s="318">
        <v>60</v>
      </c>
      <c r="D1635" s="289" t="s">
        <v>1017</v>
      </c>
      <c r="E1635" s="212"/>
    </row>
    <row r="1636" spans="2:5">
      <c r="B1636" s="288">
        <v>42816</v>
      </c>
      <c r="C1636" s="318">
        <v>80</v>
      </c>
      <c r="D1636" s="289" t="s">
        <v>1017</v>
      </c>
      <c r="E1636" s="212"/>
    </row>
    <row r="1637" spans="2:5">
      <c r="B1637" s="288">
        <v>42816</v>
      </c>
      <c r="C1637" s="318">
        <v>108</v>
      </c>
      <c r="D1637" s="289" t="s">
        <v>1017</v>
      </c>
      <c r="E1637" s="212"/>
    </row>
    <row r="1638" spans="2:5">
      <c r="B1638" s="288">
        <v>42816</v>
      </c>
      <c r="C1638" s="318">
        <v>217.91</v>
      </c>
      <c r="D1638" s="290" t="s">
        <v>1019</v>
      </c>
      <c r="E1638" s="212"/>
    </row>
    <row r="1639" spans="2:5">
      <c r="B1639" s="288">
        <v>42816</v>
      </c>
      <c r="C1639" s="318">
        <v>2700</v>
      </c>
      <c r="D1639" s="289" t="s">
        <v>1017</v>
      </c>
      <c r="E1639" s="212"/>
    </row>
    <row r="1640" spans="2:5">
      <c r="B1640" s="288">
        <v>42817</v>
      </c>
      <c r="C1640" s="318">
        <v>0.13</v>
      </c>
      <c r="D1640" s="289" t="s">
        <v>1017</v>
      </c>
      <c r="E1640" s="212"/>
    </row>
    <row r="1641" spans="2:5" ht="14.25" customHeight="1">
      <c r="B1641" s="288">
        <v>42817</v>
      </c>
      <c r="C1641" s="318">
        <v>0.15</v>
      </c>
      <c r="D1641" s="289" t="s">
        <v>1017</v>
      </c>
      <c r="E1641" s="212"/>
    </row>
    <row r="1642" spans="2:5">
      <c r="B1642" s="288">
        <v>42817</v>
      </c>
      <c r="C1642" s="318">
        <v>0.15</v>
      </c>
      <c r="D1642" s="289" t="s">
        <v>1017</v>
      </c>
      <c r="E1642" s="212"/>
    </row>
    <row r="1643" spans="2:5">
      <c r="B1643" s="288">
        <v>42817</v>
      </c>
      <c r="C1643" s="318">
        <v>0.38</v>
      </c>
      <c r="D1643" s="289" t="s">
        <v>1017</v>
      </c>
      <c r="E1643" s="212"/>
    </row>
    <row r="1644" spans="2:5">
      <c r="B1644" s="288">
        <v>42817</v>
      </c>
      <c r="C1644" s="318">
        <v>0.38</v>
      </c>
      <c r="D1644" s="289" t="s">
        <v>1017</v>
      </c>
      <c r="E1644" s="212"/>
    </row>
    <row r="1645" spans="2:5">
      <c r="B1645" s="288">
        <v>42817</v>
      </c>
      <c r="C1645" s="318">
        <v>0.5</v>
      </c>
      <c r="D1645" s="289" t="s">
        <v>1017</v>
      </c>
      <c r="E1645" s="212"/>
    </row>
    <row r="1646" spans="2:5">
      <c r="B1646" s="288">
        <v>42817</v>
      </c>
      <c r="C1646" s="318">
        <v>0.75</v>
      </c>
      <c r="D1646" s="289" t="s">
        <v>1017</v>
      </c>
      <c r="E1646" s="212"/>
    </row>
    <row r="1647" spans="2:5">
      <c r="B1647" s="288">
        <v>42817</v>
      </c>
      <c r="C1647" s="318">
        <v>0.97</v>
      </c>
      <c r="D1647" s="289" t="s">
        <v>1017</v>
      </c>
      <c r="E1647" s="212"/>
    </row>
    <row r="1648" spans="2:5">
      <c r="B1648" s="288">
        <v>42817</v>
      </c>
      <c r="C1648" s="318">
        <v>0.97</v>
      </c>
      <c r="D1648" s="290" t="s">
        <v>1019</v>
      </c>
      <c r="E1648" s="212"/>
    </row>
    <row r="1649" spans="2:5">
      <c r="B1649" s="288">
        <v>42817</v>
      </c>
      <c r="C1649" s="318">
        <v>0.97</v>
      </c>
      <c r="D1649" s="289" t="s">
        <v>1017</v>
      </c>
      <c r="E1649" s="212"/>
    </row>
    <row r="1650" spans="2:5">
      <c r="B1650" s="288">
        <v>42817</v>
      </c>
      <c r="C1650" s="318">
        <v>1</v>
      </c>
      <c r="D1650" s="289" t="s">
        <v>1017</v>
      </c>
      <c r="E1650" s="212"/>
    </row>
    <row r="1651" spans="2:5">
      <c r="B1651" s="288">
        <v>42817</v>
      </c>
      <c r="C1651" s="318">
        <v>1.5</v>
      </c>
      <c r="D1651" s="289" t="s">
        <v>1017</v>
      </c>
      <c r="E1651" s="212"/>
    </row>
    <row r="1652" spans="2:5">
      <c r="B1652" s="288">
        <v>42817</v>
      </c>
      <c r="C1652" s="318">
        <v>2.84</v>
      </c>
      <c r="D1652" s="289" t="s">
        <v>1017</v>
      </c>
      <c r="E1652" s="212"/>
    </row>
    <row r="1653" spans="2:5">
      <c r="B1653" s="288">
        <v>42817</v>
      </c>
      <c r="C1653" s="318">
        <v>3</v>
      </c>
      <c r="D1653" s="289" t="s">
        <v>1017</v>
      </c>
      <c r="E1653" s="212"/>
    </row>
    <row r="1654" spans="2:5">
      <c r="B1654" s="288">
        <v>42817</v>
      </c>
      <c r="C1654" s="318">
        <v>3.28</v>
      </c>
      <c r="D1654" s="289" t="s">
        <v>1017</v>
      </c>
      <c r="E1654" s="212"/>
    </row>
    <row r="1655" spans="2:5">
      <c r="B1655" s="288">
        <v>42817</v>
      </c>
      <c r="C1655" s="318">
        <v>4</v>
      </c>
      <c r="D1655" s="289" t="s">
        <v>1017</v>
      </c>
      <c r="E1655" s="212"/>
    </row>
    <row r="1656" spans="2:5">
      <c r="B1656" s="288">
        <v>42817</v>
      </c>
      <c r="C1656" s="318">
        <v>4.5</v>
      </c>
      <c r="D1656" s="289" t="s">
        <v>1017</v>
      </c>
      <c r="E1656" s="212"/>
    </row>
    <row r="1657" spans="2:5">
      <c r="B1657" s="288">
        <v>42817</v>
      </c>
      <c r="C1657" s="318">
        <v>4.72</v>
      </c>
      <c r="D1657" s="289" t="s">
        <v>1017</v>
      </c>
      <c r="E1657" s="212"/>
    </row>
    <row r="1658" spans="2:5">
      <c r="B1658" s="288">
        <v>42817</v>
      </c>
      <c r="C1658" s="318">
        <v>5</v>
      </c>
      <c r="D1658" s="289" t="s">
        <v>1017</v>
      </c>
      <c r="E1658" s="212"/>
    </row>
    <row r="1659" spans="2:5">
      <c r="B1659" s="288">
        <v>42817</v>
      </c>
      <c r="C1659" s="318">
        <v>5</v>
      </c>
      <c r="D1659" s="289" t="s">
        <v>1017</v>
      </c>
      <c r="E1659" s="212"/>
    </row>
    <row r="1660" spans="2:5">
      <c r="B1660" s="288">
        <v>42817</v>
      </c>
      <c r="C1660" s="318">
        <v>5.03</v>
      </c>
      <c r="D1660" s="289" t="s">
        <v>1017</v>
      </c>
      <c r="E1660" s="212"/>
    </row>
    <row r="1661" spans="2:5">
      <c r="B1661" s="288">
        <v>42817</v>
      </c>
      <c r="C1661" s="318">
        <v>6</v>
      </c>
      <c r="D1661" s="289" t="s">
        <v>1017</v>
      </c>
      <c r="E1661" s="212"/>
    </row>
    <row r="1662" spans="2:5">
      <c r="B1662" s="288">
        <v>42817</v>
      </c>
      <c r="C1662" s="318">
        <v>7</v>
      </c>
      <c r="D1662" s="289" t="s">
        <v>1017</v>
      </c>
      <c r="E1662" s="212"/>
    </row>
    <row r="1663" spans="2:5">
      <c r="B1663" s="288">
        <v>42817</v>
      </c>
      <c r="C1663" s="318">
        <v>7</v>
      </c>
      <c r="D1663" s="289" t="s">
        <v>1017</v>
      </c>
      <c r="E1663" s="212"/>
    </row>
    <row r="1664" spans="2:5">
      <c r="B1664" s="288">
        <v>42817</v>
      </c>
      <c r="C1664" s="318">
        <v>7</v>
      </c>
      <c r="D1664" s="289" t="s">
        <v>1017</v>
      </c>
      <c r="E1664" s="212"/>
    </row>
    <row r="1665" spans="2:5">
      <c r="B1665" s="288">
        <v>42817</v>
      </c>
      <c r="C1665" s="318">
        <v>7</v>
      </c>
      <c r="D1665" s="289" t="s">
        <v>1017</v>
      </c>
      <c r="E1665" s="212"/>
    </row>
    <row r="1666" spans="2:5" ht="15.75" customHeight="1">
      <c r="B1666" s="288">
        <v>42817</v>
      </c>
      <c r="C1666" s="318">
        <v>7</v>
      </c>
      <c r="D1666" s="289" t="s">
        <v>1017</v>
      </c>
      <c r="E1666" s="212"/>
    </row>
    <row r="1667" spans="2:5">
      <c r="B1667" s="288">
        <v>42817</v>
      </c>
      <c r="C1667" s="318">
        <v>7</v>
      </c>
      <c r="D1667" s="289" t="s">
        <v>1017</v>
      </c>
      <c r="E1667" s="212"/>
    </row>
    <row r="1668" spans="2:5">
      <c r="B1668" s="288">
        <v>42817</v>
      </c>
      <c r="C1668" s="318">
        <v>7</v>
      </c>
      <c r="D1668" s="289" t="s">
        <v>1017</v>
      </c>
      <c r="E1668" s="212"/>
    </row>
    <row r="1669" spans="2:5">
      <c r="B1669" s="288">
        <v>42817</v>
      </c>
      <c r="C1669" s="318">
        <v>7</v>
      </c>
      <c r="D1669" s="289" t="s">
        <v>1017</v>
      </c>
      <c r="E1669" s="212"/>
    </row>
    <row r="1670" spans="2:5">
      <c r="B1670" s="288">
        <v>42817</v>
      </c>
      <c r="C1670" s="318">
        <v>7</v>
      </c>
      <c r="D1670" s="289" t="s">
        <v>1017</v>
      </c>
      <c r="E1670" s="212"/>
    </row>
    <row r="1671" spans="2:5">
      <c r="B1671" s="288">
        <v>42817</v>
      </c>
      <c r="C1671" s="318">
        <v>7</v>
      </c>
      <c r="D1671" s="289" t="s">
        <v>1017</v>
      </c>
      <c r="E1671" s="212"/>
    </row>
    <row r="1672" spans="2:5">
      <c r="B1672" s="288">
        <v>42817</v>
      </c>
      <c r="C1672" s="318">
        <v>7</v>
      </c>
      <c r="D1672" s="289" t="s">
        <v>1017</v>
      </c>
      <c r="E1672" s="212"/>
    </row>
    <row r="1673" spans="2:5">
      <c r="B1673" s="288">
        <v>42817</v>
      </c>
      <c r="C1673" s="318">
        <v>7</v>
      </c>
      <c r="D1673" s="289" t="s">
        <v>1017</v>
      </c>
      <c r="E1673" s="212"/>
    </row>
    <row r="1674" spans="2:5">
      <c r="B1674" s="288">
        <v>42817</v>
      </c>
      <c r="C1674" s="318">
        <v>7</v>
      </c>
      <c r="D1674" s="289" t="s">
        <v>1017</v>
      </c>
      <c r="E1674" s="212"/>
    </row>
    <row r="1675" spans="2:5">
      <c r="B1675" s="288">
        <v>42817</v>
      </c>
      <c r="C1675" s="318">
        <v>8</v>
      </c>
      <c r="D1675" s="289" t="s">
        <v>1017</v>
      </c>
      <c r="E1675" s="212"/>
    </row>
    <row r="1676" spans="2:5">
      <c r="B1676" s="288">
        <v>42817</v>
      </c>
      <c r="C1676" s="318">
        <v>8.44</v>
      </c>
      <c r="D1676" s="289" t="s">
        <v>1017</v>
      </c>
      <c r="E1676" s="212"/>
    </row>
    <row r="1677" spans="2:5">
      <c r="B1677" s="288">
        <v>42817</v>
      </c>
      <c r="C1677" s="318">
        <v>9.93</v>
      </c>
      <c r="D1677" s="289" t="s">
        <v>1017</v>
      </c>
      <c r="E1677" s="212"/>
    </row>
    <row r="1678" spans="2:5">
      <c r="B1678" s="288">
        <v>42817</v>
      </c>
      <c r="C1678" s="318">
        <v>10</v>
      </c>
      <c r="D1678" s="289" t="s">
        <v>1017</v>
      </c>
      <c r="E1678" s="212"/>
    </row>
    <row r="1679" spans="2:5">
      <c r="B1679" s="288">
        <v>42817</v>
      </c>
      <c r="C1679" s="318">
        <v>10</v>
      </c>
      <c r="D1679" s="289" t="s">
        <v>1017</v>
      </c>
      <c r="E1679" s="212"/>
    </row>
    <row r="1680" spans="2:5">
      <c r="B1680" s="288">
        <v>42817</v>
      </c>
      <c r="C1680" s="318">
        <v>10</v>
      </c>
      <c r="D1680" s="289" t="s">
        <v>1017</v>
      </c>
      <c r="E1680" s="212"/>
    </row>
    <row r="1681" spans="2:5">
      <c r="B1681" s="288">
        <v>42817</v>
      </c>
      <c r="C1681" s="318">
        <v>15</v>
      </c>
      <c r="D1681" s="289" t="s">
        <v>1017</v>
      </c>
      <c r="E1681" s="212"/>
    </row>
    <row r="1682" spans="2:5">
      <c r="B1682" s="288">
        <v>42817</v>
      </c>
      <c r="C1682" s="318">
        <v>15</v>
      </c>
      <c r="D1682" s="289" t="s">
        <v>1017</v>
      </c>
      <c r="E1682" s="212"/>
    </row>
    <row r="1683" spans="2:5">
      <c r="B1683" s="288">
        <v>42817</v>
      </c>
      <c r="C1683" s="318">
        <v>16</v>
      </c>
      <c r="D1683" s="289" t="s">
        <v>1017</v>
      </c>
      <c r="E1683" s="212"/>
    </row>
    <row r="1684" spans="2:5">
      <c r="B1684" s="288">
        <v>42817</v>
      </c>
      <c r="C1684" s="318">
        <v>20</v>
      </c>
      <c r="D1684" s="289" t="s">
        <v>1017</v>
      </c>
      <c r="E1684" s="212"/>
    </row>
    <row r="1685" spans="2:5">
      <c r="B1685" s="288">
        <v>42817</v>
      </c>
      <c r="C1685" s="318">
        <v>20</v>
      </c>
      <c r="D1685" s="289" t="s">
        <v>1017</v>
      </c>
      <c r="E1685" s="212"/>
    </row>
    <row r="1686" spans="2:5">
      <c r="B1686" s="288">
        <v>42817</v>
      </c>
      <c r="C1686" s="318">
        <v>20</v>
      </c>
      <c r="D1686" s="289" t="s">
        <v>1017</v>
      </c>
      <c r="E1686" s="212"/>
    </row>
    <row r="1687" spans="2:5">
      <c r="B1687" s="288">
        <v>42817</v>
      </c>
      <c r="C1687" s="318">
        <v>25</v>
      </c>
      <c r="D1687" s="289" t="s">
        <v>1017</v>
      </c>
      <c r="E1687" s="212"/>
    </row>
    <row r="1688" spans="2:5">
      <c r="B1688" s="288">
        <v>42817</v>
      </c>
      <c r="C1688" s="318">
        <v>25</v>
      </c>
      <c r="D1688" s="289" t="s">
        <v>1017</v>
      </c>
      <c r="E1688" s="212"/>
    </row>
    <row r="1689" spans="2:5">
      <c r="B1689" s="288">
        <v>42817</v>
      </c>
      <c r="C1689" s="318">
        <v>25</v>
      </c>
      <c r="D1689" s="289" t="s">
        <v>1017</v>
      </c>
      <c r="E1689" s="212"/>
    </row>
    <row r="1690" spans="2:5">
      <c r="B1690" s="288">
        <v>42817</v>
      </c>
      <c r="C1690" s="318">
        <v>25</v>
      </c>
      <c r="D1690" s="289" t="s">
        <v>1017</v>
      </c>
      <c r="E1690" s="212"/>
    </row>
    <row r="1691" spans="2:5">
      <c r="B1691" s="288">
        <v>42817</v>
      </c>
      <c r="C1691" s="318">
        <v>25</v>
      </c>
      <c r="D1691" s="289" t="s">
        <v>1017</v>
      </c>
      <c r="E1691" s="212"/>
    </row>
    <row r="1692" spans="2:5">
      <c r="B1692" s="288">
        <v>42817</v>
      </c>
      <c r="C1692" s="318">
        <v>25</v>
      </c>
      <c r="D1692" s="289" t="s">
        <v>1017</v>
      </c>
      <c r="E1692" s="212"/>
    </row>
    <row r="1693" spans="2:5">
      <c r="B1693" s="288">
        <v>42817</v>
      </c>
      <c r="C1693" s="318">
        <v>27.28</v>
      </c>
      <c r="D1693" s="289" t="s">
        <v>1017</v>
      </c>
      <c r="E1693" s="212"/>
    </row>
    <row r="1694" spans="2:5">
      <c r="B1694" s="288">
        <v>42817</v>
      </c>
      <c r="C1694" s="318">
        <v>27.28</v>
      </c>
      <c r="D1694" s="289" t="s">
        <v>1017</v>
      </c>
      <c r="E1694" s="212"/>
    </row>
    <row r="1695" spans="2:5">
      <c r="B1695" s="288">
        <v>42817</v>
      </c>
      <c r="C1695" s="318">
        <v>30</v>
      </c>
      <c r="D1695" s="289" t="s">
        <v>1017</v>
      </c>
      <c r="E1695" s="212"/>
    </row>
    <row r="1696" spans="2:5">
      <c r="B1696" s="288">
        <v>42817</v>
      </c>
      <c r="C1696" s="318">
        <v>31</v>
      </c>
      <c r="D1696" s="289" t="s">
        <v>1017</v>
      </c>
      <c r="E1696" s="212"/>
    </row>
    <row r="1697" spans="2:5">
      <c r="B1697" s="288">
        <v>42817</v>
      </c>
      <c r="C1697" s="318">
        <v>31.5</v>
      </c>
      <c r="D1697" s="289" t="s">
        <v>1017</v>
      </c>
      <c r="E1697" s="212"/>
    </row>
    <row r="1698" spans="2:5">
      <c r="B1698" s="288">
        <v>42817</v>
      </c>
      <c r="C1698" s="318">
        <v>32.200000000000003</v>
      </c>
      <c r="D1698" s="289" t="s">
        <v>1017</v>
      </c>
      <c r="E1698" s="212"/>
    </row>
    <row r="1699" spans="2:5">
      <c r="B1699" s="288">
        <v>42817</v>
      </c>
      <c r="C1699" s="318">
        <v>35</v>
      </c>
      <c r="D1699" s="289" t="s">
        <v>1017</v>
      </c>
      <c r="E1699" s="212"/>
    </row>
    <row r="1700" spans="2:5">
      <c r="B1700" s="288">
        <v>42817</v>
      </c>
      <c r="C1700" s="318">
        <v>36</v>
      </c>
      <c r="D1700" s="289" t="s">
        <v>1017</v>
      </c>
      <c r="E1700" s="212"/>
    </row>
    <row r="1701" spans="2:5">
      <c r="B1701" s="288">
        <v>42817</v>
      </c>
      <c r="C1701" s="318">
        <v>40</v>
      </c>
      <c r="D1701" s="289" t="s">
        <v>1017</v>
      </c>
      <c r="E1701" s="212"/>
    </row>
    <row r="1702" spans="2:5">
      <c r="B1702" s="288">
        <v>42817</v>
      </c>
      <c r="C1702" s="318">
        <v>40</v>
      </c>
      <c r="D1702" s="289" t="s">
        <v>1017</v>
      </c>
      <c r="E1702" s="212"/>
    </row>
    <row r="1703" spans="2:5">
      <c r="B1703" s="288">
        <v>42817</v>
      </c>
      <c r="C1703" s="318">
        <v>40</v>
      </c>
      <c r="D1703" s="289" t="s">
        <v>1017</v>
      </c>
      <c r="E1703" s="212"/>
    </row>
    <row r="1704" spans="2:5">
      <c r="B1704" s="288">
        <v>42817</v>
      </c>
      <c r="C1704" s="318">
        <v>40</v>
      </c>
      <c r="D1704" s="289" t="s">
        <v>1017</v>
      </c>
      <c r="E1704" s="212"/>
    </row>
    <row r="1705" spans="2:5">
      <c r="B1705" s="288">
        <v>42817</v>
      </c>
      <c r="C1705" s="318">
        <v>40</v>
      </c>
      <c r="D1705" s="289" t="s">
        <v>1017</v>
      </c>
      <c r="E1705" s="212"/>
    </row>
    <row r="1706" spans="2:5">
      <c r="B1706" s="288">
        <v>42817</v>
      </c>
      <c r="C1706" s="318">
        <v>48</v>
      </c>
      <c r="D1706" s="289" t="s">
        <v>1017</v>
      </c>
      <c r="E1706" s="212"/>
    </row>
    <row r="1707" spans="2:5">
      <c r="B1707" s="288">
        <v>42817</v>
      </c>
      <c r="C1707" s="318">
        <v>65</v>
      </c>
      <c r="D1707" s="289" t="s">
        <v>1017</v>
      </c>
      <c r="E1707" s="212"/>
    </row>
    <row r="1708" spans="2:5">
      <c r="B1708" s="288">
        <v>42817</v>
      </c>
      <c r="C1708" s="318">
        <v>72</v>
      </c>
      <c r="D1708" s="289" t="s">
        <v>1017</v>
      </c>
      <c r="E1708" s="212"/>
    </row>
    <row r="1709" spans="2:5">
      <c r="B1709" s="288">
        <v>42817</v>
      </c>
      <c r="C1709" s="318">
        <v>75</v>
      </c>
      <c r="D1709" s="289" t="s">
        <v>1017</v>
      </c>
      <c r="E1709" s="212"/>
    </row>
    <row r="1710" spans="2:5">
      <c r="B1710" s="288">
        <v>42817</v>
      </c>
      <c r="C1710" s="318">
        <v>75</v>
      </c>
      <c r="D1710" s="289" t="s">
        <v>1017</v>
      </c>
      <c r="E1710" s="212"/>
    </row>
    <row r="1711" spans="2:5">
      <c r="B1711" s="288">
        <v>42817</v>
      </c>
      <c r="C1711" s="318">
        <v>80</v>
      </c>
      <c r="D1711" s="289" t="s">
        <v>1017</v>
      </c>
      <c r="E1711" s="212"/>
    </row>
    <row r="1712" spans="2:5">
      <c r="B1712" s="288">
        <v>42817</v>
      </c>
      <c r="C1712" s="318">
        <v>80</v>
      </c>
      <c r="D1712" s="289" t="s">
        <v>1017</v>
      </c>
      <c r="E1712" s="212"/>
    </row>
    <row r="1713" spans="2:5">
      <c r="B1713" s="288">
        <v>42817</v>
      </c>
      <c r="C1713" s="318">
        <v>80</v>
      </c>
      <c r="D1713" s="289" t="s">
        <v>1017</v>
      </c>
      <c r="E1713" s="212"/>
    </row>
    <row r="1714" spans="2:5">
      <c r="B1714" s="288">
        <v>42817</v>
      </c>
      <c r="C1714" s="318">
        <v>80</v>
      </c>
      <c r="D1714" s="289" t="s">
        <v>1017</v>
      </c>
      <c r="E1714" s="212"/>
    </row>
    <row r="1715" spans="2:5">
      <c r="B1715" s="288">
        <v>42817</v>
      </c>
      <c r="C1715" s="318">
        <v>80</v>
      </c>
      <c r="D1715" s="289" t="s">
        <v>1017</v>
      </c>
      <c r="E1715" s="212"/>
    </row>
    <row r="1716" spans="2:5">
      <c r="B1716" s="288">
        <v>42817</v>
      </c>
      <c r="C1716" s="318">
        <v>81</v>
      </c>
      <c r="D1716" s="289" t="s">
        <v>1017</v>
      </c>
      <c r="E1716" s="212"/>
    </row>
    <row r="1717" spans="2:5">
      <c r="B1717" s="288">
        <v>42817</v>
      </c>
      <c r="C1717" s="318">
        <v>84.8</v>
      </c>
      <c r="D1717" s="289" t="s">
        <v>1017</v>
      </c>
      <c r="E1717" s="212"/>
    </row>
    <row r="1718" spans="2:5">
      <c r="B1718" s="288">
        <v>42817</v>
      </c>
      <c r="C1718" s="318">
        <v>85</v>
      </c>
      <c r="D1718" s="289" t="s">
        <v>1017</v>
      </c>
      <c r="E1718" s="212"/>
    </row>
    <row r="1719" spans="2:5">
      <c r="B1719" s="288">
        <v>42817</v>
      </c>
      <c r="C1719" s="318">
        <v>85</v>
      </c>
      <c r="D1719" s="289" t="s">
        <v>1017</v>
      </c>
      <c r="E1719" s="212"/>
    </row>
    <row r="1720" spans="2:5">
      <c r="B1720" s="288">
        <v>42817</v>
      </c>
      <c r="C1720" s="318">
        <v>85</v>
      </c>
      <c r="D1720" s="289" t="s">
        <v>1017</v>
      </c>
      <c r="E1720" s="212"/>
    </row>
    <row r="1721" spans="2:5">
      <c r="B1721" s="288">
        <v>42817</v>
      </c>
      <c r="C1721" s="318">
        <v>85</v>
      </c>
      <c r="D1721" s="289" t="s">
        <v>1017</v>
      </c>
      <c r="E1721" s="212"/>
    </row>
    <row r="1722" spans="2:5">
      <c r="B1722" s="288">
        <v>42817</v>
      </c>
      <c r="C1722" s="318">
        <v>98</v>
      </c>
      <c r="D1722" s="289" t="s">
        <v>1017</v>
      </c>
      <c r="E1722" s="212"/>
    </row>
    <row r="1723" spans="2:5">
      <c r="B1723" s="288">
        <v>42817</v>
      </c>
      <c r="C1723" s="318">
        <v>98</v>
      </c>
      <c r="D1723" s="289" t="s">
        <v>1017</v>
      </c>
      <c r="E1723" s="212"/>
    </row>
    <row r="1724" spans="2:5">
      <c r="B1724" s="288">
        <v>42817</v>
      </c>
      <c r="C1724" s="318">
        <v>160</v>
      </c>
      <c r="D1724" s="289" t="s">
        <v>1020</v>
      </c>
      <c r="E1724" s="212"/>
    </row>
    <row r="1725" spans="2:5">
      <c r="B1725" s="288">
        <v>42817</v>
      </c>
      <c r="C1725" s="318">
        <v>194</v>
      </c>
      <c r="D1725" s="289" t="s">
        <v>1019</v>
      </c>
      <c r="E1725" s="212"/>
    </row>
    <row r="1726" spans="2:5">
      <c r="B1726" s="288">
        <v>42817</v>
      </c>
      <c r="C1726" s="318">
        <v>289</v>
      </c>
      <c r="D1726" s="289" t="s">
        <v>1017</v>
      </c>
      <c r="E1726" s="212"/>
    </row>
    <row r="1727" spans="2:5">
      <c r="B1727" s="288">
        <v>42817</v>
      </c>
      <c r="C1727" s="318">
        <v>323.01</v>
      </c>
      <c r="D1727" s="289" t="s">
        <v>1019</v>
      </c>
      <c r="E1727" s="212"/>
    </row>
    <row r="1728" spans="2:5">
      <c r="B1728" s="288">
        <v>42818</v>
      </c>
      <c r="C1728" s="318">
        <v>0.01</v>
      </c>
      <c r="D1728" s="289" t="s">
        <v>1017</v>
      </c>
      <c r="E1728" s="212"/>
    </row>
    <row r="1729" spans="2:5">
      <c r="B1729" s="288">
        <v>42818</v>
      </c>
      <c r="C1729" s="318">
        <v>0.13</v>
      </c>
      <c r="D1729" s="289" t="s">
        <v>1017</v>
      </c>
      <c r="E1729" s="212"/>
    </row>
    <row r="1730" spans="2:5">
      <c r="B1730" s="288">
        <v>42818</v>
      </c>
      <c r="C1730" s="318">
        <v>0.38</v>
      </c>
      <c r="D1730" s="289" t="s">
        <v>1017</v>
      </c>
      <c r="E1730" s="212"/>
    </row>
    <row r="1731" spans="2:5">
      <c r="B1731" s="288">
        <v>42818</v>
      </c>
      <c r="C1731" s="318">
        <v>1.3</v>
      </c>
      <c r="D1731" s="289" t="s">
        <v>1017</v>
      </c>
      <c r="E1731" s="212"/>
    </row>
    <row r="1732" spans="2:5">
      <c r="B1732" s="288">
        <v>42818</v>
      </c>
      <c r="C1732" s="318">
        <v>2.46</v>
      </c>
      <c r="D1732" s="289" t="s">
        <v>1017</v>
      </c>
      <c r="E1732" s="212"/>
    </row>
    <row r="1733" spans="2:5">
      <c r="B1733" s="288">
        <v>42818</v>
      </c>
      <c r="C1733" s="318">
        <v>3</v>
      </c>
      <c r="D1733" s="289" t="s">
        <v>1017</v>
      </c>
      <c r="E1733" s="212"/>
    </row>
    <row r="1734" spans="2:5">
      <c r="B1734" s="288">
        <v>42818</v>
      </c>
      <c r="C1734" s="318">
        <v>3.6</v>
      </c>
      <c r="D1734" s="289" t="s">
        <v>1017</v>
      </c>
      <c r="E1734" s="212"/>
    </row>
    <row r="1735" spans="2:5">
      <c r="B1735" s="288">
        <v>42818</v>
      </c>
      <c r="C1735" s="318">
        <v>3.65</v>
      </c>
      <c r="D1735" s="289" t="s">
        <v>1017</v>
      </c>
      <c r="E1735" s="212"/>
    </row>
    <row r="1736" spans="2:5">
      <c r="B1736" s="288">
        <v>42818</v>
      </c>
      <c r="C1736" s="318">
        <v>3.85</v>
      </c>
      <c r="D1736" s="289" t="s">
        <v>1017</v>
      </c>
      <c r="E1736" s="212"/>
    </row>
    <row r="1737" spans="2:5">
      <c r="B1737" s="288">
        <v>42818</v>
      </c>
      <c r="C1737" s="318">
        <v>4</v>
      </c>
      <c r="D1737" s="289" t="s">
        <v>1017</v>
      </c>
      <c r="E1737" s="212"/>
    </row>
    <row r="1738" spans="2:5">
      <c r="B1738" s="288">
        <v>42818</v>
      </c>
      <c r="C1738" s="318">
        <v>4.5999999999999996</v>
      </c>
      <c r="D1738" s="289" t="s">
        <v>1017</v>
      </c>
      <c r="E1738" s="212"/>
    </row>
    <row r="1739" spans="2:5">
      <c r="B1739" s="288">
        <v>42818</v>
      </c>
      <c r="C1739" s="318">
        <v>5</v>
      </c>
      <c r="D1739" s="289" t="s">
        <v>1017</v>
      </c>
      <c r="E1739" s="212"/>
    </row>
    <row r="1740" spans="2:5">
      <c r="B1740" s="288">
        <v>42818</v>
      </c>
      <c r="C1740" s="318">
        <v>5</v>
      </c>
      <c r="D1740" s="289" t="s">
        <v>1017</v>
      </c>
      <c r="E1740" s="212"/>
    </row>
    <row r="1741" spans="2:5">
      <c r="B1741" s="288">
        <v>42818</v>
      </c>
      <c r="C1741" s="318">
        <v>5.2</v>
      </c>
      <c r="D1741" s="289" t="s">
        <v>1017</v>
      </c>
      <c r="E1741" s="212"/>
    </row>
    <row r="1742" spans="2:5">
      <c r="B1742" s="288">
        <v>42818</v>
      </c>
      <c r="C1742" s="318">
        <v>5.24</v>
      </c>
      <c r="D1742" s="289" t="s">
        <v>1017</v>
      </c>
      <c r="E1742" s="212"/>
    </row>
    <row r="1743" spans="2:5">
      <c r="B1743" s="288">
        <v>42818</v>
      </c>
      <c r="C1743" s="318">
        <v>5.37</v>
      </c>
      <c r="D1743" s="289" t="s">
        <v>1017</v>
      </c>
      <c r="E1743" s="212"/>
    </row>
    <row r="1744" spans="2:5">
      <c r="B1744" s="288">
        <v>42818</v>
      </c>
      <c r="C1744" s="318">
        <v>6.2</v>
      </c>
      <c r="D1744" s="289" t="s">
        <v>1017</v>
      </c>
      <c r="E1744" s="212"/>
    </row>
    <row r="1745" spans="2:5">
      <c r="B1745" s="288">
        <v>42818</v>
      </c>
      <c r="C1745" s="318">
        <v>6.75</v>
      </c>
      <c r="D1745" s="289" t="s">
        <v>1017</v>
      </c>
      <c r="E1745" s="212"/>
    </row>
    <row r="1746" spans="2:5">
      <c r="B1746" s="288">
        <v>42818</v>
      </c>
      <c r="C1746" s="318">
        <v>6.75</v>
      </c>
      <c r="D1746" s="289" t="s">
        <v>1017</v>
      </c>
      <c r="E1746" s="212"/>
    </row>
    <row r="1747" spans="2:5">
      <c r="B1747" s="288">
        <v>42818</v>
      </c>
      <c r="C1747" s="318">
        <v>6.75</v>
      </c>
      <c r="D1747" s="289" t="s">
        <v>1017</v>
      </c>
      <c r="E1747" s="212"/>
    </row>
    <row r="1748" spans="2:5">
      <c r="B1748" s="288">
        <v>42818</v>
      </c>
      <c r="C1748" s="318">
        <v>7</v>
      </c>
      <c r="D1748" s="289" t="s">
        <v>1017</v>
      </c>
      <c r="E1748" s="212"/>
    </row>
    <row r="1749" spans="2:5">
      <c r="B1749" s="288">
        <v>42818</v>
      </c>
      <c r="C1749" s="318">
        <v>7</v>
      </c>
      <c r="D1749" s="289" t="s">
        <v>1017</v>
      </c>
      <c r="E1749" s="212"/>
    </row>
    <row r="1750" spans="2:5">
      <c r="B1750" s="288">
        <v>42818</v>
      </c>
      <c r="C1750" s="318">
        <v>8</v>
      </c>
      <c r="D1750" s="289" t="s">
        <v>1017</v>
      </c>
      <c r="E1750" s="212"/>
    </row>
    <row r="1751" spans="2:5">
      <c r="B1751" s="288">
        <v>42818</v>
      </c>
      <c r="C1751" s="318">
        <v>8</v>
      </c>
      <c r="D1751" s="289" t="s">
        <v>1017</v>
      </c>
      <c r="E1751" s="212"/>
    </row>
    <row r="1752" spans="2:5">
      <c r="B1752" s="288">
        <v>42818</v>
      </c>
      <c r="C1752" s="318">
        <v>8.1300000000000008</v>
      </c>
      <c r="D1752" s="289" t="s">
        <v>1017</v>
      </c>
      <c r="E1752" s="212"/>
    </row>
    <row r="1753" spans="2:5">
      <c r="B1753" s="288">
        <v>42818</v>
      </c>
      <c r="C1753" s="318">
        <v>9</v>
      </c>
      <c r="D1753" s="289" t="s">
        <v>1017</v>
      </c>
      <c r="E1753" s="212"/>
    </row>
    <row r="1754" spans="2:5">
      <c r="B1754" s="288">
        <v>42818</v>
      </c>
      <c r="C1754" s="318">
        <v>9</v>
      </c>
      <c r="D1754" s="289" t="s">
        <v>1017</v>
      </c>
      <c r="E1754" s="212"/>
    </row>
    <row r="1755" spans="2:5">
      <c r="B1755" s="288">
        <v>42818</v>
      </c>
      <c r="C1755" s="318">
        <v>9</v>
      </c>
      <c r="D1755" s="289" t="s">
        <v>1017</v>
      </c>
      <c r="E1755" s="212"/>
    </row>
    <row r="1756" spans="2:5">
      <c r="B1756" s="288">
        <v>42818</v>
      </c>
      <c r="C1756" s="318">
        <v>9</v>
      </c>
      <c r="D1756" s="289" t="s">
        <v>1017</v>
      </c>
      <c r="E1756" s="212"/>
    </row>
    <row r="1757" spans="2:5">
      <c r="B1757" s="288">
        <v>42818</v>
      </c>
      <c r="C1757" s="318">
        <v>9</v>
      </c>
      <c r="D1757" s="289" t="s">
        <v>1017</v>
      </c>
      <c r="E1757" s="212"/>
    </row>
    <row r="1758" spans="2:5">
      <c r="B1758" s="288">
        <v>42818</v>
      </c>
      <c r="C1758" s="318">
        <v>10</v>
      </c>
      <c r="D1758" s="289" t="s">
        <v>1017</v>
      </c>
      <c r="E1758" s="212"/>
    </row>
    <row r="1759" spans="2:5">
      <c r="B1759" s="288">
        <v>42818</v>
      </c>
      <c r="C1759" s="318">
        <v>10</v>
      </c>
      <c r="D1759" s="289" t="s">
        <v>1017</v>
      </c>
      <c r="E1759" s="212"/>
    </row>
    <row r="1760" spans="2:5">
      <c r="B1760" s="288">
        <v>42818</v>
      </c>
      <c r="C1760" s="318">
        <v>10</v>
      </c>
      <c r="D1760" s="289" t="s">
        <v>1017</v>
      </c>
      <c r="E1760" s="212"/>
    </row>
    <row r="1761" spans="2:5">
      <c r="B1761" s="288">
        <v>42818</v>
      </c>
      <c r="C1761" s="318">
        <v>11.23</v>
      </c>
      <c r="D1761" s="289" t="s">
        <v>1017</v>
      </c>
      <c r="E1761" s="212"/>
    </row>
    <row r="1762" spans="2:5">
      <c r="B1762" s="288">
        <v>42818</v>
      </c>
      <c r="C1762" s="318">
        <v>12.5</v>
      </c>
      <c r="D1762" s="289" t="s">
        <v>1017</v>
      </c>
      <c r="E1762" s="212"/>
    </row>
    <row r="1763" spans="2:5">
      <c r="B1763" s="288">
        <v>42818</v>
      </c>
      <c r="C1763" s="318">
        <v>12.83</v>
      </c>
      <c r="D1763" s="289" t="s">
        <v>1017</v>
      </c>
      <c r="E1763" s="212"/>
    </row>
    <row r="1764" spans="2:5">
      <c r="B1764" s="288">
        <v>42818</v>
      </c>
      <c r="C1764" s="318">
        <v>14.24</v>
      </c>
      <c r="D1764" s="289" t="s">
        <v>1017</v>
      </c>
      <c r="E1764" s="212"/>
    </row>
    <row r="1765" spans="2:5">
      <c r="B1765" s="288">
        <v>42818</v>
      </c>
      <c r="C1765" s="318">
        <v>15</v>
      </c>
      <c r="D1765" s="289" t="s">
        <v>1017</v>
      </c>
      <c r="E1765" s="212"/>
    </row>
    <row r="1766" spans="2:5">
      <c r="B1766" s="288">
        <v>42818</v>
      </c>
      <c r="C1766" s="318">
        <v>15</v>
      </c>
      <c r="D1766" s="289" t="s">
        <v>1017</v>
      </c>
      <c r="E1766" s="212"/>
    </row>
    <row r="1767" spans="2:5">
      <c r="B1767" s="288">
        <v>42818</v>
      </c>
      <c r="C1767" s="318">
        <v>16</v>
      </c>
      <c r="D1767" s="289" t="s">
        <v>1017</v>
      </c>
      <c r="E1767" s="212"/>
    </row>
    <row r="1768" spans="2:5">
      <c r="B1768" s="288">
        <v>42818</v>
      </c>
      <c r="C1768" s="318">
        <v>20</v>
      </c>
      <c r="D1768" s="289" t="s">
        <v>1017</v>
      </c>
      <c r="E1768" s="212"/>
    </row>
    <row r="1769" spans="2:5">
      <c r="B1769" s="288">
        <v>42818</v>
      </c>
      <c r="C1769" s="318">
        <v>25</v>
      </c>
      <c r="D1769" s="289" t="s">
        <v>1017</v>
      </c>
      <c r="E1769" s="212"/>
    </row>
    <row r="1770" spans="2:5">
      <c r="B1770" s="288">
        <v>42818</v>
      </c>
      <c r="C1770" s="318">
        <v>25</v>
      </c>
      <c r="D1770" s="289" t="s">
        <v>1017</v>
      </c>
      <c r="E1770" s="212"/>
    </row>
    <row r="1771" spans="2:5">
      <c r="B1771" s="288">
        <v>42818</v>
      </c>
      <c r="C1771" s="318">
        <v>27.04</v>
      </c>
      <c r="D1771" s="289" t="s">
        <v>1017</v>
      </c>
      <c r="E1771" s="212"/>
    </row>
    <row r="1772" spans="2:5">
      <c r="B1772" s="288">
        <v>42818</v>
      </c>
      <c r="C1772" s="318">
        <v>30</v>
      </c>
      <c r="D1772" s="289" t="s">
        <v>1017</v>
      </c>
      <c r="E1772" s="212"/>
    </row>
    <row r="1773" spans="2:5">
      <c r="B1773" s="288">
        <v>42818</v>
      </c>
      <c r="C1773" s="318">
        <v>30</v>
      </c>
      <c r="D1773" s="289" t="s">
        <v>1017</v>
      </c>
      <c r="E1773" s="212"/>
    </row>
    <row r="1774" spans="2:5">
      <c r="B1774" s="288">
        <v>42818</v>
      </c>
      <c r="C1774" s="318">
        <v>30</v>
      </c>
      <c r="D1774" s="289" t="s">
        <v>1017</v>
      </c>
      <c r="E1774" s="212"/>
    </row>
    <row r="1775" spans="2:5">
      <c r="B1775" s="288">
        <v>42818</v>
      </c>
      <c r="C1775" s="318">
        <v>30</v>
      </c>
      <c r="D1775" s="289" t="s">
        <v>1017</v>
      </c>
      <c r="E1775" s="212"/>
    </row>
    <row r="1776" spans="2:5">
      <c r="B1776" s="288">
        <v>42818</v>
      </c>
      <c r="C1776" s="318">
        <v>32</v>
      </c>
      <c r="D1776" s="289" t="s">
        <v>1017</v>
      </c>
      <c r="E1776" s="212"/>
    </row>
    <row r="1777" spans="2:5">
      <c r="B1777" s="288">
        <v>42818</v>
      </c>
      <c r="C1777" s="318">
        <v>32</v>
      </c>
      <c r="D1777" s="289" t="s">
        <v>1017</v>
      </c>
      <c r="E1777" s="212"/>
    </row>
    <row r="1778" spans="2:5">
      <c r="B1778" s="288">
        <v>42818</v>
      </c>
      <c r="C1778" s="318">
        <v>32</v>
      </c>
      <c r="D1778" s="289" t="s">
        <v>1017</v>
      </c>
      <c r="E1778" s="212"/>
    </row>
    <row r="1779" spans="2:5">
      <c r="B1779" s="288">
        <v>42818</v>
      </c>
      <c r="C1779" s="318">
        <v>34</v>
      </c>
      <c r="D1779" s="289" t="s">
        <v>1017</v>
      </c>
      <c r="E1779" s="212"/>
    </row>
    <row r="1780" spans="2:5">
      <c r="B1780" s="288">
        <v>42818</v>
      </c>
      <c r="C1780" s="318">
        <v>35</v>
      </c>
      <c r="D1780" s="289" t="s">
        <v>1017</v>
      </c>
      <c r="E1780" s="212"/>
    </row>
    <row r="1781" spans="2:5">
      <c r="B1781" s="288">
        <v>42818</v>
      </c>
      <c r="C1781" s="318">
        <v>35</v>
      </c>
      <c r="D1781" s="289" t="s">
        <v>1017</v>
      </c>
      <c r="E1781" s="212"/>
    </row>
    <row r="1782" spans="2:5">
      <c r="B1782" s="288">
        <v>42818</v>
      </c>
      <c r="C1782" s="318">
        <v>35</v>
      </c>
      <c r="D1782" s="289" t="s">
        <v>1017</v>
      </c>
      <c r="E1782" s="212"/>
    </row>
    <row r="1783" spans="2:5">
      <c r="B1783" s="288">
        <v>42818</v>
      </c>
      <c r="C1783" s="318">
        <v>35.6</v>
      </c>
      <c r="D1783" s="289" t="s">
        <v>1017</v>
      </c>
      <c r="E1783" s="212"/>
    </row>
    <row r="1784" spans="2:5">
      <c r="B1784" s="288">
        <v>42818</v>
      </c>
      <c r="C1784" s="318">
        <v>37.5</v>
      </c>
      <c r="D1784" s="289" t="s">
        <v>1017</v>
      </c>
      <c r="E1784" s="212"/>
    </row>
    <row r="1785" spans="2:5">
      <c r="B1785" s="288">
        <v>42818</v>
      </c>
      <c r="C1785" s="318">
        <v>40</v>
      </c>
      <c r="D1785" s="289" t="s">
        <v>1017</v>
      </c>
      <c r="E1785" s="212"/>
    </row>
    <row r="1786" spans="2:5">
      <c r="B1786" s="288">
        <v>42818</v>
      </c>
      <c r="C1786" s="318">
        <v>43</v>
      </c>
      <c r="D1786" s="289" t="s">
        <v>1017</v>
      </c>
      <c r="E1786" s="212"/>
    </row>
    <row r="1787" spans="2:5">
      <c r="B1787" s="288">
        <v>42818</v>
      </c>
      <c r="C1787" s="318">
        <v>43</v>
      </c>
      <c r="D1787" s="289" t="s">
        <v>1017</v>
      </c>
      <c r="E1787" s="212"/>
    </row>
    <row r="1788" spans="2:5">
      <c r="B1788" s="288">
        <v>42818</v>
      </c>
      <c r="C1788" s="318">
        <v>50</v>
      </c>
      <c r="D1788" s="289" t="s">
        <v>1017</v>
      </c>
      <c r="E1788" s="212"/>
    </row>
    <row r="1789" spans="2:5">
      <c r="B1789" s="288">
        <v>42818</v>
      </c>
      <c r="C1789" s="318">
        <v>50</v>
      </c>
      <c r="D1789" s="289" t="s">
        <v>1017</v>
      </c>
      <c r="E1789" s="212"/>
    </row>
    <row r="1790" spans="2:5">
      <c r="B1790" s="288">
        <v>42818</v>
      </c>
      <c r="C1790" s="318">
        <v>55</v>
      </c>
      <c r="D1790" s="289" t="s">
        <v>1017</v>
      </c>
      <c r="E1790" s="212"/>
    </row>
    <row r="1791" spans="2:5">
      <c r="B1791" s="288">
        <v>42818</v>
      </c>
      <c r="C1791" s="318">
        <v>65</v>
      </c>
      <c r="D1791" s="289" t="s">
        <v>1017</v>
      </c>
      <c r="E1791" s="212"/>
    </row>
    <row r="1792" spans="2:5">
      <c r="B1792" s="288">
        <v>42818</v>
      </c>
      <c r="C1792" s="318">
        <v>75</v>
      </c>
      <c r="D1792" s="289" t="s">
        <v>1017</v>
      </c>
      <c r="E1792" s="212"/>
    </row>
    <row r="1793" spans="2:5">
      <c r="B1793" s="288">
        <v>42818</v>
      </c>
      <c r="C1793" s="318">
        <v>80</v>
      </c>
      <c r="D1793" s="289" t="s">
        <v>1017</v>
      </c>
      <c r="E1793" s="212"/>
    </row>
    <row r="1794" spans="2:5">
      <c r="B1794" s="288">
        <v>42818</v>
      </c>
      <c r="C1794" s="318">
        <v>80</v>
      </c>
      <c r="D1794" s="289" t="s">
        <v>1017</v>
      </c>
      <c r="E1794" s="212"/>
    </row>
    <row r="1795" spans="2:5">
      <c r="B1795" s="288">
        <v>42818</v>
      </c>
      <c r="C1795" s="318">
        <v>90</v>
      </c>
      <c r="D1795" s="289" t="s">
        <v>1017</v>
      </c>
      <c r="E1795" s="212"/>
    </row>
    <row r="1796" spans="2:5">
      <c r="B1796" s="288">
        <v>42818</v>
      </c>
      <c r="C1796" s="318">
        <v>97</v>
      </c>
      <c r="D1796" s="289" t="s">
        <v>1019</v>
      </c>
      <c r="E1796" s="212"/>
    </row>
    <row r="1797" spans="2:5">
      <c r="B1797" s="288">
        <v>42818</v>
      </c>
      <c r="C1797" s="318">
        <v>142.69999999999999</v>
      </c>
      <c r="D1797" s="289" t="s">
        <v>1017</v>
      </c>
      <c r="E1797" s="212"/>
    </row>
    <row r="1798" spans="2:5">
      <c r="B1798" s="288">
        <v>42821</v>
      </c>
      <c r="C1798" s="318">
        <v>0.1</v>
      </c>
      <c r="D1798" s="289" t="s">
        <v>1017</v>
      </c>
      <c r="E1798" s="212"/>
    </row>
    <row r="1799" spans="2:5">
      <c r="B1799" s="288">
        <v>42821</v>
      </c>
      <c r="C1799" s="318">
        <v>0.14000000000000001</v>
      </c>
      <c r="D1799" s="289" t="s">
        <v>1017</v>
      </c>
      <c r="E1799" s="212"/>
    </row>
    <row r="1800" spans="2:5">
      <c r="B1800" s="288">
        <v>42821</v>
      </c>
      <c r="C1800" s="318">
        <v>0.15</v>
      </c>
      <c r="D1800" s="289" t="s">
        <v>1017</v>
      </c>
      <c r="E1800" s="212"/>
    </row>
    <row r="1801" spans="2:5">
      <c r="B1801" s="288">
        <v>42821</v>
      </c>
      <c r="C1801" s="318">
        <v>0.2</v>
      </c>
      <c r="D1801" s="289" t="s">
        <v>1017</v>
      </c>
      <c r="E1801" s="212"/>
    </row>
    <row r="1802" spans="2:5">
      <c r="B1802" s="288">
        <v>42821</v>
      </c>
      <c r="C1802" s="318">
        <v>0.21</v>
      </c>
      <c r="D1802" s="289" t="s">
        <v>1017</v>
      </c>
      <c r="E1802" s="212"/>
    </row>
    <row r="1803" spans="2:5">
      <c r="B1803" s="288">
        <v>42821</v>
      </c>
      <c r="C1803" s="318">
        <v>0.38</v>
      </c>
      <c r="D1803" s="289" t="s">
        <v>1017</v>
      </c>
      <c r="E1803" s="212"/>
    </row>
    <row r="1804" spans="2:5">
      <c r="B1804" s="288">
        <v>42821</v>
      </c>
      <c r="C1804" s="318">
        <v>0.88</v>
      </c>
      <c r="D1804" s="289" t="s">
        <v>1017</v>
      </c>
      <c r="E1804" s="212"/>
    </row>
    <row r="1805" spans="2:5">
      <c r="B1805" s="288">
        <v>42821</v>
      </c>
      <c r="C1805" s="318">
        <v>0.91</v>
      </c>
      <c r="D1805" s="289" t="s">
        <v>1017</v>
      </c>
      <c r="E1805" s="212"/>
    </row>
    <row r="1806" spans="2:5">
      <c r="B1806" s="288">
        <v>42821</v>
      </c>
      <c r="C1806" s="318">
        <v>1</v>
      </c>
      <c r="D1806" s="289" t="s">
        <v>1017</v>
      </c>
      <c r="E1806" s="212"/>
    </row>
    <row r="1807" spans="2:5">
      <c r="B1807" s="288">
        <v>42821</v>
      </c>
      <c r="C1807" s="318">
        <v>1</v>
      </c>
      <c r="D1807" s="289" t="s">
        <v>1017</v>
      </c>
      <c r="E1807" s="212"/>
    </row>
    <row r="1808" spans="2:5">
      <c r="B1808" s="288">
        <v>42821</v>
      </c>
      <c r="C1808" s="318">
        <v>1</v>
      </c>
      <c r="D1808" s="289" t="s">
        <v>1017</v>
      </c>
      <c r="E1808" s="212"/>
    </row>
    <row r="1809" spans="2:5">
      <c r="B1809" s="288">
        <v>42821</v>
      </c>
      <c r="C1809" s="318">
        <v>1</v>
      </c>
      <c r="D1809" s="289" t="s">
        <v>1017</v>
      </c>
      <c r="E1809" s="212"/>
    </row>
    <row r="1810" spans="2:5">
      <c r="B1810" s="288">
        <v>42821</v>
      </c>
      <c r="C1810" s="318">
        <v>1</v>
      </c>
      <c r="D1810" s="289" t="s">
        <v>1017</v>
      </c>
      <c r="E1810" s="212"/>
    </row>
    <row r="1811" spans="2:5">
      <c r="B1811" s="288">
        <v>42821</v>
      </c>
      <c r="C1811" s="318">
        <v>1</v>
      </c>
      <c r="D1811" s="289" t="s">
        <v>1017</v>
      </c>
      <c r="E1811" s="212"/>
    </row>
    <row r="1812" spans="2:5">
      <c r="B1812" s="288">
        <v>42821</v>
      </c>
      <c r="C1812" s="318">
        <v>1.1000000000000001</v>
      </c>
      <c r="D1812" s="289" t="s">
        <v>1017</v>
      </c>
      <c r="E1812" s="212"/>
    </row>
    <row r="1813" spans="2:5">
      <c r="B1813" s="288">
        <v>42821</v>
      </c>
      <c r="C1813" s="318">
        <v>1.21</v>
      </c>
      <c r="D1813" s="289" t="s">
        <v>1017</v>
      </c>
      <c r="E1813" s="212"/>
    </row>
    <row r="1814" spans="2:5">
      <c r="B1814" s="288">
        <v>42821</v>
      </c>
      <c r="C1814" s="318">
        <v>1.25</v>
      </c>
      <c r="D1814" s="289" t="s">
        <v>1017</v>
      </c>
      <c r="E1814" s="212"/>
    </row>
    <row r="1815" spans="2:5">
      <c r="B1815" s="288">
        <v>42821</v>
      </c>
      <c r="C1815" s="318">
        <v>1.25</v>
      </c>
      <c r="D1815" s="289" t="s">
        <v>1017</v>
      </c>
      <c r="E1815" s="212"/>
    </row>
    <row r="1816" spans="2:5">
      <c r="B1816" s="288">
        <v>42821</v>
      </c>
      <c r="C1816" s="318">
        <v>1.45</v>
      </c>
      <c r="D1816" s="289" t="s">
        <v>1019</v>
      </c>
      <c r="E1816" s="212"/>
    </row>
    <row r="1817" spans="2:5">
      <c r="B1817" s="288">
        <v>42821</v>
      </c>
      <c r="C1817" s="318">
        <v>1.5</v>
      </c>
      <c r="D1817" s="289" t="s">
        <v>1017</v>
      </c>
      <c r="E1817" s="212"/>
    </row>
    <row r="1818" spans="2:5">
      <c r="B1818" s="288">
        <v>42821</v>
      </c>
      <c r="C1818" s="318">
        <v>1.6</v>
      </c>
      <c r="D1818" s="289" t="s">
        <v>1017</v>
      </c>
      <c r="E1818" s="212"/>
    </row>
    <row r="1819" spans="2:5">
      <c r="B1819" s="288">
        <v>42821</v>
      </c>
      <c r="C1819" s="318">
        <v>1.65</v>
      </c>
      <c r="D1819" s="289" t="s">
        <v>1017</v>
      </c>
      <c r="E1819" s="212"/>
    </row>
    <row r="1820" spans="2:5">
      <c r="B1820" s="288">
        <v>42821</v>
      </c>
      <c r="C1820" s="318">
        <v>1.88</v>
      </c>
      <c r="D1820" s="289" t="s">
        <v>1017</v>
      </c>
      <c r="E1820" s="212"/>
    </row>
    <row r="1821" spans="2:5">
      <c r="B1821" s="288">
        <v>42821</v>
      </c>
      <c r="C1821" s="318">
        <v>2.2999999999999998</v>
      </c>
      <c r="D1821" s="289" t="s">
        <v>1017</v>
      </c>
      <c r="E1821" s="212"/>
    </row>
    <row r="1822" spans="2:5">
      <c r="B1822" s="288">
        <v>42821</v>
      </c>
      <c r="C1822" s="318">
        <v>2.3199999999999998</v>
      </c>
      <c r="D1822" s="289" t="s">
        <v>1017</v>
      </c>
      <c r="E1822" s="212"/>
    </row>
    <row r="1823" spans="2:5">
      <c r="B1823" s="288">
        <v>42821</v>
      </c>
      <c r="C1823" s="318">
        <v>2.44</v>
      </c>
      <c r="D1823" s="289" t="s">
        <v>1017</v>
      </c>
      <c r="E1823" s="212"/>
    </row>
    <row r="1824" spans="2:5">
      <c r="B1824" s="288">
        <v>42821</v>
      </c>
      <c r="C1824" s="318">
        <v>2.4500000000000002</v>
      </c>
      <c r="D1824" s="289" t="s">
        <v>1017</v>
      </c>
      <c r="E1824" s="212"/>
    </row>
    <row r="1825" spans="2:5">
      <c r="B1825" s="288">
        <v>42821</v>
      </c>
      <c r="C1825" s="318">
        <v>3</v>
      </c>
      <c r="D1825" s="289" t="s">
        <v>1017</v>
      </c>
      <c r="E1825" s="212"/>
    </row>
    <row r="1826" spans="2:5">
      <c r="B1826" s="288">
        <v>42821</v>
      </c>
      <c r="C1826" s="318">
        <v>3.28</v>
      </c>
      <c r="D1826" s="289" t="s">
        <v>1017</v>
      </c>
      <c r="E1826" s="212"/>
    </row>
    <row r="1827" spans="2:5">
      <c r="B1827" s="288">
        <v>42821</v>
      </c>
      <c r="C1827" s="318">
        <v>3.28</v>
      </c>
      <c r="D1827" s="289" t="s">
        <v>1017</v>
      </c>
      <c r="E1827" s="212"/>
    </row>
    <row r="1828" spans="2:5">
      <c r="B1828" s="288">
        <v>42821</v>
      </c>
      <c r="C1828" s="318">
        <v>3.66</v>
      </c>
      <c r="D1828" s="289" t="s">
        <v>1017</v>
      </c>
      <c r="E1828" s="212"/>
    </row>
    <row r="1829" spans="2:5">
      <c r="B1829" s="288">
        <v>42821</v>
      </c>
      <c r="C1829" s="318">
        <v>4</v>
      </c>
      <c r="D1829" s="289" t="s">
        <v>1017</v>
      </c>
      <c r="E1829" s="212"/>
    </row>
    <row r="1830" spans="2:5">
      <c r="B1830" s="288">
        <v>42821</v>
      </c>
      <c r="C1830" s="318">
        <v>4</v>
      </c>
      <c r="D1830" s="289" t="s">
        <v>1017</v>
      </c>
      <c r="E1830" s="212"/>
    </row>
    <row r="1831" spans="2:5">
      <c r="B1831" s="288">
        <v>42821</v>
      </c>
      <c r="C1831" s="318">
        <v>4</v>
      </c>
      <c r="D1831" s="289" t="s">
        <v>1017</v>
      </c>
      <c r="E1831" s="212"/>
    </row>
    <row r="1832" spans="2:5">
      <c r="B1832" s="288">
        <v>42821</v>
      </c>
      <c r="C1832" s="318">
        <v>4</v>
      </c>
      <c r="D1832" s="289" t="s">
        <v>1017</v>
      </c>
      <c r="E1832" s="212"/>
    </row>
    <row r="1833" spans="2:5">
      <c r="B1833" s="288">
        <v>42821</v>
      </c>
      <c r="C1833" s="318">
        <v>4</v>
      </c>
      <c r="D1833" s="289" t="s">
        <v>1017</v>
      </c>
      <c r="E1833" s="212"/>
    </row>
    <row r="1834" spans="2:5">
      <c r="B1834" s="288">
        <v>42821</v>
      </c>
      <c r="C1834" s="318">
        <v>4</v>
      </c>
      <c r="D1834" s="289" t="s">
        <v>1017</v>
      </c>
      <c r="E1834" s="212"/>
    </row>
    <row r="1835" spans="2:5">
      <c r="B1835" s="288">
        <v>42821</v>
      </c>
      <c r="C1835" s="318">
        <v>4.1900000000000004</v>
      </c>
      <c r="D1835" s="289" t="s">
        <v>1017</v>
      </c>
      <c r="E1835" s="212"/>
    </row>
    <row r="1836" spans="2:5">
      <c r="B1836" s="288">
        <v>42821</v>
      </c>
      <c r="C1836" s="318">
        <v>5</v>
      </c>
      <c r="D1836" s="289" t="s">
        <v>1017</v>
      </c>
      <c r="E1836" s="212"/>
    </row>
    <row r="1837" spans="2:5">
      <c r="B1837" s="288">
        <v>42821</v>
      </c>
      <c r="C1837" s="318">
        <v>5</v>
      </c>
      <c r="D1837" s="289" t="s">
        <v>1017</v>
      </c>
      <c r="E1837" s="212"/>
    </row>
    <row r="1838" spans="2:5">
      <c r="B1838" s="288">
        <v>42821</v>
      </c>
      <c r="C1838" s="318">
        <v>5</v>
      </c>
      <c r="D1838" s="289" t="s">
        <v>1017</v>
      </c>
      <c r="E1838" s="212"/>
    </row>
    <row r="1839" spans="2:5">
      <c r="B1839" s="288">
        <v>42821</v>
      </c>
      <c r="C1839" s="318">
        <v>5.4</v>
      </c>
      <c r="D1839" s="289" t="s">
        <v>1017</v>
      </c>
      <c r="E1839" s="212"/>
    </row>
    <row r="1840" spans="2:5">
      <c r="B1840" s="288">
        <v>42821</v>
      </c>
      <c r="C1840" s="318">
        <v>5.84</v>
      </c>
      <c r="D1840" s="289" t="s">
        <v>1017</v>
      </c>
      <c r="E1840" s="212"/>
    </row>
    <row r="1841" spans="2:5">
      <c r="B1841" s="288">
        <v>42821</v>
      </c>
      <c r="C1841" s="318">
        <v>6</v>
      </c>
      <c r="D1841" s="289" t="s">
        <v>1017</v>
      </c>
      <c r="E1841" s="212"/>
    </row>
    <row r="1842" spans="2:5">
      <c r="B1842" s="288">
        <v>42821</v>
      </c>
      <c r="C1842" s="318">
        <v>6</v>
      </c>
      <c r="D1842" s="289" t="s">
        <v>1017</v>
      </c>
      <c r="E1842" s="212"/>
    </row>
    <row r="1843" spans="2:5">
      <c r="B1843" s="288">
        <v>42821</v>
      </c>
      <c r="C1843" s="318">
        <v>6</v>
      </c>
      <c r="D1843" s="289" t="s">
        <v>1017</v>
      </c>
      <c r="E1843" s="212"/>
    </row>
    <row r="1844" spans="2:5">
      <c r="B1844" s="288">
        <v>42821</v>
      </c>
      <c r="C1844" s="318">
        <v>6</v>
      </c>
      <c r="D1844" s="289" t="s">
        <v>1017</v>
      </c>
      <c r="E1844" s="212"/>
    </row>
    <row r="1845" spans="2:5">
      <c r="B1845" s="288">
        <v>42821</v>
      </c>
      <c r="C1845" s="318">
        <v>6.04</v>
      </c>
      <c r="D1845" s="289" t="s">
        <v>1017</v>
      </c>
      <c r="E1845" s="212"/>
    </row>
    <row r="1846" spans="2:5">
      <c r="B1846" s="288">
        <v>42821</v>
      </c>
      <c r="C1846" s="318">
        <v>6.18</v>
      </c>
      <c r="D1846" s="289" t="s">
        <v>1017</v>
      </c>
      <c r="E1846" s="212"/>
    </row>
    <row r="1847" spans="2:5">
      <c r="B1847" s="288">
        <v>42821</v>
      </c>
      <c r="C1847" s="318">
        <v>6.34</v>
      </c>
      <c r="D1847" s="289" t="s">
        <v>1017</v>
      </c>
      <c r="E1847" s="212"/>
    </row>
    <row r="1848" spans="2:5">
      <c r="B1848" s="288">
        <v>42821</v>
      </c>
      <c r="C1848" s="318">
        <v>6.8</v>
      </c>
      <c r="D1848" s="289" t="s">
        <v>1017</v>
      </c>
      <c r="E1848" s="212"/>
    </row>
    <row r="1849" spans="2:5">
      <c r="B1849" s="288">
        <v>42821</v>
      </c>
      <c r="C1849" s="318">
        <v>7</v>
      </c>
      <c r="D1849" s="289" t="s">
        <v>1017</v>
      </c>
      <c r="E1849" s="212"/>
    </row>
    <row r="1850" spans="2:5">
      <c r="B1850" s="288">
        <v>42821</v>
      </c>
      <c r="C1850" s="318">
        <v>7</v>
      </c>
      <c r="D1850" s="289" t="s">
        <v>1017</v>
      </c>
      <c r="E1850" s="212"/>
    </row>
    <row r="1851" spans="2:5">
      <c r="B1851" s="288">
        <v>42821</v>
      </c>
      <c r="C1851" s="318">
        <v>7</v>
      </c>
      <c r="D1851" s="289" t="s">
        <v>1017</v>
      </c>
      <c r="E1851" s="212"/>
    </row>
    <row r="1852" spans="2:5">
      <c r="B1852" s="288">
        <v>42821</v>
      </c>
      <c r="C1852" s="318">
        <v>7.4</v>
      </c>
      <c r="D1852" s="289" t="s">
        <v>1017</v>
      </c>
      <c r="E1852" s="212"/>
    </row>
    <row r="1853" spans="2:5">
      <c r="B1853" s="288">
        <v>42821</v>
      </c>
      <c r="C1853" s="318">
        <v>7.71</v>
      </c>
      <c r="D1853" s="289" t="s">
        <v>1017</v>
      </c>
      <c r="E1853" s="212"/>
    </row>
    <row r="1854" spans="2:5">
      <c r="B1854" s="288">
        <v>42821</v>
      </c>
      <c r="C1854" s="318">
        <v>8</v>
      </c>
      <c r="D1854" s="289" t="s">
        <v>1017</v>
      </c>
      <c r="E1854" s="212"/>
    </row>
    <row r="1855" spans="2:5">
      <c r="B1855" s="288">
        <v>42821</v>
      </c>
      <c r="C1855" s="318">
        <v>8.14</v>
      </c>
      <c r="D1855" s="289" t="s">
        <v>1017</v>
      </c>
      <c r="E1855" s="212"/>
    </row>
    <row r="1856" spans="2:5">
      <c r="B1856" s="288">
        <v>42821</v>
      </c>
      <c r="C1856" s="318">
        <v>8.8000000000000007</v>
      </c>
      <c r="D1856" s="289" t="s">
        <v>1017</v>
      </c>
      <c r="E1856" s="212"/>
    </row>
    <row r="1857" spans="2:5">
      <c r="B1857" s="288">
        <v>42821</v>
      </c>
      <c r="C1857" s="318">
        <v>9.18</v>
      </c>
      <c r="D1857" s="289" t="s">
        <v>1017</v>
      </c>
      <c r="E1857" s="212"/>
    </row>
    <row r="1858" spans="2:5">
      <c r="B1858" s="288">
        <v>42821</v>
      </c>
      <c r="C1858" s="318">
        <v>10</v>
      </c>
      <c r="D1858" s="289" t="s">
        <v>1017</v>
      </c>
      <c r="E1858" s="212"/>
    </row>
    <row r="1859" spans="2:5">
      <c r="B1859" s="288">
        <v>42821</v>
      </c>
      <c r="C1859" s="318">
        <v>10</v>
      </c>
      <c r="D1859" s="289" t="s">
        <v>1017</v>
      </c>
      <c r="E1859" s="212"/>
    </row>
    <row r="1860" spans="2:5">
      <c r="B1860" s="288">
        <v>42821</v>
      </c>
      <c r="C1860" s="318">
        <v>10</v>
      </c>
      <c r="D1860" s="289" t="s">
        <v>1017</v>
      </c>
      <c r="E1860" s="212"/>
    </row>
    <row r="1861" spans="2:5">
      <c r="B1861" s="288">
        <v>42821</v>
      </c>
      <c r="C1861" s="318">
        <v>10</v>
      </c>
      <c r="D1861" s="289" t="s">
        <v>1017</v>
      </c>
      <c r="E1861" s="212"/>
    </row>
    <row r="1862" spans="2:5">
      <c r="B1862" s="288">
        <v>42821</v>
      </c>
      <c r="C1862" s="318">
        <v>10</v>
      </c>
      <c r="D1862" s="289" t="s">
        <v>1017</v>
      </c>
      <c r="E1862" s="212"/>
    </row>
    <row r="1863" spans="2:5">
      <c r="B1863" s="288">
        <v>42821</v>
      </c>
      <c r="C1863" s="318">
        <v>10</v>
      </c>
      <c r="D1863" s="289" t="s">
        <v>1017</v>
      </c>
      <c r="E1863" s="212"/>
    </row>
    <row r="1864" spans="2:5">
      <c r="B1864" s="288">
        <v>42821</v>
      </c>
      <c r="C1864" s="318">
        <v>10</v>
      </c>
      <c r="D1864" s="289" t="s">
        <v>1017</v>
      </c>
      <c r="E1864" s="212"/>
    </row>
    <row r="1865" spans="2:5">
      <c r="B1865" s="288">
        <v>42821</v>
      </c>
      <c r="C1865" s="318">
        <v>10</v>
      </c>
      <c r="D1865" s="289" t="s">
        <v>1017</v>
      </c>
      <c r="E1865" s="212"/>
    </row>
    <row r="1866" spans="2:5">
      <c r="B1866" s="288">
        <v>42821</v>
      </c>
      <c r="C1866" s="318">
        <v>10</v>
      </c>
      <c r="D1866" s="289" t="s">
        <v>1017</v>
      </c>
      <c r="E1866" s="212"/>
    </row>
    <row r="1867" spans="2:5">
      <c r="B1867" s="288">
        <v>42821</v>
      </c>
      <c r="C1867" s="318">
        <v>10</v>
      </c>
      <c r="D1867" s="289" t="s">
        <v>1017</v>
      </c>
      <c r="E1867" s="212"/>
    </row>
    <row r="1868" spans="2:5">
      <c r="B1868" s="288">
        <v>42821</v>
      </c>
      <c r="C1868" s="318">
        <v>10.57</v>
      </c>
      <c r="D1868" s="289" t="s">
        <v>1017</v>
      </c>
      <c r="E1868" s="212"/>
    </row>
    <row r="1869" spans="2:5">
      <c r="B1869" s="288">
        <v>42821</v>
      </c>
      <c r="C1869" s="318">
        <v>11.5</v>
      </c>
      <c r="D1869" s="289" t="s">
        <v>1017</v>
      </c>
      <c r="E1869" s="212"/>
    </row>
    <row r="1870" spans="2:5">
      <c r="B1870" s="288">
        <v>42821</v>
      </c>
      <c r="C1870" s="318">
        <v>13</v>
      </c>
      <c r="D1870" s="289" t="s">
        <v>1017</v>
      </c>
      <c r="E1870" s="212"/>
    </row>
    <row r="1871" spans="2:5">
      <c r="B1871" s="288">
        <v>42821</v>
      </c>
      <c r="C1871" s="318">
        <v>14</v>
      </c>
      <c r="D1871" s="289" t="s">
        <v>1017</v>
      </c>
      <c r="E1871" s="212"/>
    </row>
    <row r="1872" spans="2:5">
      <c r="B1872" s="288">
        <v>42821</v>
      </c>
      <c r="C1872" s="318">
        <v>15</v>
      </c>
      <c r="D1872" s="289" t="s">
        <v>1017</v>
      </c>
      <c r="E1872" s="212"/>
    </row>
    <row r="1873" spans="2:5">
      <c r="B1873" s="288">
        <v>42821</v>
      </c>
      <c r="C1873" s="318">
        <v>15</v>
      </c>
      <c r="D1873" s="289" t="s">
        <v>1017</v>
      </c>
      <c r="E1873" s="212"/>
    </row>
    <row r="1874" spans="2:5">
      <c r="B1874" s="288">
        <v>42821</v>
      </c>
      <c r="C1874" s="318">
        <v>15</v>
      </c>
      <c r="D1874" s="289" t="s">
        <v>1017</v>
      </c>
      <c r="E1874" s="212"/>
    </row>
    <row r="1875" spans="2:5">
      <c r="B1875" s="288">
        <v>42821</v>
      </c>
      <c r="C1875" s="318">
        <v>15</v>
      </c>
      <c r="D1875" s="289" t="s">
        <v>1017</v>
      </c>
      <c r="E1875" s="212"/>
    </row>
    <row r="1876" spans="2:5">
      <c r="B1876" s="288">
        <v>42821</v>
      </c>
      <c r="C1876" s="318">
        <v>16.25</v>
      </c>
      <c r="D1876" s="289" t="s">
        <v>1017</v>
      </c>
      <c r="E1876" s="212"/>
    </row>
    <row r="1877" spans="2:5">
      <c r="B1877" s="288">
        <v>42821</v>
      </c>
      <c r="C1877" s="318">
        <v>18.399999999999999</v>
      </c>
      <c r="D1877" s="289" t="s">
        <v>1017</v>
      </c>
      <c r="E1877" s="212"/>
    </row>
    <row r="1878" spans="2:5">
      <c r="B1878" s="288">
        <v>42821</v>
      </c>
      <c r="C1878" s="318">
        <v>20</v>
      </c>
      <c r="D1878" s="289" t="s">
        <v>1017</v>
      </c>
      <c r="E1878" s="212"/>
    </row>
    <row r="1879" spans="2:5">
      <c r="B1879" s="288">
        <v>42821</v>
      </c>
      <c r="C1879" s="318">
        <v>20</v>
      </c>
      <c r="D1879" s="289" t="s">
        <v>1017</v>
      </c>
      <c r="E1879" s="212"/>
    </row>
    <row r="1880" spans="2:5">
      <c r="B1880" s="288">
        <v>42821</v>
      </c>
      <c r="C1880" s="318">
        <v>20</v>
      </c>
      <c r="D1880" s="289" t="s">
        <v>1017</v>
      </c>
      <c r="E1880" s="212"/>
    </row>
    <row r="1881" spans="2:5">
      <c r="B1881" s="288">
        <v>42821</v>
      </c>
      <c r="C1881" s="318">
        <v>20</v>
      </c>
      <c r="D1881" s="289" t="s">
        <v>1017</v>
      </c>
      <c r="E1881" s="212"/>
    </row>
    <row r="1882" spans="2:5">
      <c r="B1882" s="288">
        <v>42821</v>
      </c>
      <c r="C1882" s="318">
        <v>20</v>
      </c>
      <c r="D1882" s="289" t="s">
        <v>1017</v>
      </c>
      <c r="E1882" s="212"/>
    </row>
    <row r="1883" spans="2:5">
      <c r="B1883" s="288">
        <v>42821</v>
      </c>
      <c r="C1883" s="318">
        <v>20</v>
      </c>
      <c r="D1883" s="289" t="s">
        <v>1017</v>
      </c>
      <c r="E1883" s="212"/>
    </row>
    <row r="1884" spans="2:5">
      <c r="B1884" s="288">
        <v>42821</v>
      </c>
      <c r="C1884" s="318">
        <v>20</v>
      </c>
      <c r="D1884" s="289" t="s">
        <v>1017</v>
      </c>
      <c r="E1884" s="212"/>
    </row>
    <row r="1885" spans="2:5">
      <c r="B1885" s="288">
        <v>42821</v>
      </c>
      <c r="C1885" s="318">
        <v>20</v>
      </c>
      <c r="D1885" s="289" t="s">
        <v>1017</v>
      </c>
      <c r="E1885" s="212"/>
    </row>
    <row r="1886" spans="2:5">
      <c r="B1886" s="288">
        <v>42821</v>
      </c>
      <c r="C1886" s="318">
        <v>20</v>
      </c>
      <c r="D1886" s="289" t="s">
        <v>1017</v>
      </c>
      <c r="E1886" s="212"/>
    </row>
    <row r="1887" spans="2:5">
      <c r="B1887" s="288">
        <v>42821</v>
      </c>
      <c r="C1887" s="318">
        <v>20</v>
      </c>
      <c r="D1887" s="289" t="s">
        <v>1017</v>
      </c>
      <c r="E1887" s="212"/>
    </row>
    <row r="1888" spans="2:5">
      <c r="B1888" s="288">
        <v>42821</v>
      </c>
      <c r="C1888" s="318">
        <v>20</v>
      </c>
      <c r="D1888" s="289" t="s">
        <v>1017</v>
      </c>
      <c r="E1888" s="212"/>
    </row>
    <row r="1889" spans="2:5">
      <c r="B1889" s="288">
        <v>42821</v>
      </c>
      <c r="C1889" s="318">
        <v>20.55</v>
      </c>
      <c r="D1889" s="289" t="s">
        <v>1017</v>
      </c>
      <c r="E1889" s="212"/>
    </row>
    <row r="1890" spans="2:5">
      <c r="B1890" s="288">
        <v>42821</v>
      </c>
      <c r="C1890" s="318">
        <v>24.8</v>
      </c>
      <c r="D1890" s="289" t="s">
        <v>1017</v>
      </c>
      <c r="E1890" s="212"/>
    </row>
    <row r="1891" spans="2:5">
      <c r="B1891" s="288">
        <v>42821</v>
      </c>
      <c r="C1891" s="318">
        <v>25</v>
      </c>
      <c r="D1891" s="289" t="s">
        <v>1017</v>
      </c>
      <c r="E1891" s="212"/>
    </row>
    <row r="1892" spans="2:5">
      <c r="B1892" s="288">
        <v>42821</v>
      </c>
      <c r="C1892" s="318">
        <v>25</v>
      </c>
      <c r="D1892" s="289" t="s">
        <v>1017</v>
      </c>
      <c r="E1892" s="212"/>
    </row>
    <row r="1893" spans="2:5">
      <c r="B1893" s="288">
        <v>42821</v>
      </c>
      <c r="C1893" s="318">
        <v>25</v>
      </c>
      <c r="D1893" s="289" t="s">
        <v>1017</v>
      </c>
      <c r="E1893" s="212"/>
    </row>
    <row r="1894" spans="2:5">
      <c r="B1894" s="288">
        <v>42821</v>
      </c>
      <c r="C1894" s="318">
        <v>25</v>
      </c>
      <c r="D1894" s="289" t="s">
        <v>1017</v>
      </c>
      <c r="E1894" s="212"/>
    </row>
    <row r="1895" spans="2:5">
      <c r="B1895" s="288">
        <v>42821</v>
      </c>
      <c r="C1895" s="318">
        <v>25</v>
      </c>
      <c r="D1895" s="289" t="s">
        <v>1017</v>
      </c>
      <c r="E1895" s="212"/>
    </row>
    <row r="1896" spans="2:5">
      <c r="B1896" s="288">
        <v>42821</v>
      </c>
      <c r="C1896" s="318">
        <v>25</v>
      </c>
      <c r="D1896" s="289" t="s">
        <v>1017</v>
      </c>
      <c r="E1896" s="212"/>
    </row>
    <row r="1897" spans="2:5">
      <c r="B1897" s="288">
        <v>42821</v>
      </c>
      <c r="C1897" s="318">
        <v>25</v>
      </c>
      <c r="D1897" s="289" t="s">
        <v>1017</v>
      </c>
      <c r="E1897" s="212"/>
    </row>
    <row r="1898" spans="2:5">
      <c r="B1898" s="288">
        <v>42821</v>
      </c>
      <c r="C1898" s="318">
        <v>25</v>
      </c>
      <c r="D1898" s="289" t="s">
        <v>1017</v>
      </c>
      <c r="E1898" s="212"/>
    </row>
    <row r="1899" spans="2:5">
      <c r="B1899" s="288">
        <v>42821</v>
      </c>
      <c r="C1899" s="318">
        <v>25</v>
      </c>
      <c r="D1899" s="289" t="s">
        <v>1017</v>
      </c>
      <c r="E1899" s="212"/>
    </row>
    <row r="1900" spans="2:5">
      <c r="B1900" s="288">
        <v>42821</v>
      </c>
      <c r="C1900" s="318">
        <v>29.1</v>
      </c>
      <c r="D1900" s="289" t="s">
        <v>1019</v>
      </c>
      <c r="E1900" s="212"/>
    </row>
    <row r="1901" spans="2:5">
      <c r="B1901" s="288">
        <v>42821</v>
      </c>
      <c r="C1901" s="318">
        <v>30</v>
      </c>
      <c r="D1901" s="289" t="s">
        <v>1017</v>
      </c>
      <c r="E1901" s="212"/>
    </row>
    <row r="1902" spans="2:5">
      <c r="B1902" s="288">
        <v>42821</v>
      </c>
      <c r="C1902" s="318">
        <v>30</v>
      </c>
      <c r="D1902" s="289" t="s">
        <v>1017</v>
      </c>
      <c r="E1902" s="212"/>
    </row>
    <row r="1903" spans="2:5">
      <c r="B1903" s="288">
        <v>42821</v>
      </c>
      <c r="C1903" s="318">
        <v>30</v>
      </c>
      <c r="D1903" s="289" t="s">
        <v>1017</v>
      </c>
      <c r="E1903" s="212"/>
    </row>
    <row r="1904" spans="2:5">
      <c r="B1904" s="288">
        <v>42821</v>
      </c>
      <c r="C1904" s="318">
        <v>30</v>
      </c>
      <c r="D1904" s="289" t="s">
        <v>1017</v>
      </c>
      <c r="E1904" s="212"/>
    </row>
    <row r="1905" spans="2:5">
      <c r="B1905" s="288">
        <v>42821</v>
      </c>
      <c r="C1905" s="318">
        <v>30</v>
      </c>
      <c r="D1905" s="289" t="s">
        <v>1017</v>
      </c>
      <c r="E1905" s="212"/>
    </row>
    <row r="1906" spans="2:5">
      <c r="B1906" s="288">
        <v>42821</v>
      </c>
      <c r="C1906" s="318">
        <v>30</v>
      </c>
      <c r="D1906" s="289" t="s">
        <v>1017</v>
      </c>
      <c r="E1906" s="212"/>
    </row>
    <row r="1907" spans="2:5">
      <c r="B1907" s="288">
        <v>42821</v>
      </c>
      <c r="C1907" s="318">
        <v>30</v>
      </c>
      <c r="D1907" s="289" t="s">
        <v>1017</v>
      </c>
      <c r="E1907" s="212"/>
    </row>
    <row r="1908" spans="2:5">
      <c r="B1908" s="288">
        <v>42821</v>
      </c>
      <c r="C1908" s="318">
        <v>31.92</v>
      </c>
      <c r="D1908" s="289" t="s">
        <v>1017</v>
      </c>
      <c r="E1908" s="212"/>
    </row>
    <row r="1909" spans="2:5">
      <c r="B1909" s="288">
        <v>42821</v>
      </c>
      <c r="C1909" s="318">
        <v>33</v>
      </c>
      <c r="D1909" s="289" t="s">
        <v>1017</v>
      </c>
      <c r="E1909" s="212"/>
    </row>
    <row r="1910" spans="2:5">
      <c r="B1910" s="288">
        <v>42821</v>
      </c>
      <c r="C1910" s="318">
        <v>38</v>
      </c>
      <c r="D1910" s="289" t="s">
        <v>1017</v>
      </c>
      <c r="E1910" s="212"/>
    </row>
    <row r="1911" spans="2:5">
      <c r="B1911" s="288">
        <v>42821</v>
      </c>
      <c r="C1911" s="318">
        <v>40.9</v>
      </c>
      <c r="D1911" s="289" t="s">
        <v>1017</v>
      </c>
      <c r="E1911" s="212"/>
    </row>
    <row r="1912" spans="2:5">
      <c r="B1912" s="288">
        <v>42821</v>
      </c>
      <c r="C1912" s="318">
        <v>47.33</v>
      </c>
      <c r="D1912" s="289" t="s">
        <v>1017</v>
      </c>
      <c r="E1912" s="212"/>
    </row>
    <row r="1913" spans="2:5">
      <c r="B1913" s="288">
        <v>42821</v>
      </c>
      <c r="C1913" s="318">
        <v>47.62</v>
      </c>
      <c r="D1913" s="289" t="s">
        <v>1017</v>
      </c>
      <c r="E1913" s="212"/>
    </row>
    <row r="1914" spans="2:5">
      <c r="B1914" s="288">
        <v>42821</v>
      </c>
      <c r="C1914" s="318">
        <v>48.8</v>
      </c>
      <c r="D1914" s="289" t="s">
        <v>1017</v>
      </c>
      <c r="E1914" s="212"/>
    </row>
    <row r="1915" spans="2:5">
      <c r="B1915" s="288">
        <v>42821</v>
      </c>
      <c r="C1915" s="318">
        <v>50</v>
      </c>
      <c r="D1915" s="289" t="s">
        <v>1017</v>
      </c>
      <c r="E1915" s="212"/>
    </row>
    <row r="1916" spans="2:5">
      <c r="B1916" s="288">
        <v>42821</v>
      </c>
      <c r="C1916" s="318">
        <v>60</v>
      </c>
      <c r="D1916" s="289" t="s">
        <v>1017</v>
      </c>
      <c r="E1916" s="212"/>
    </row>
    <row r="1917" spans="2:5">
      <c r="B1917" s="288">
        <v>42821</v>
      </c>
      <c r="C1917" s="318">
        <v>60</v>
      </c>
      <c r="D1917" s="289" t="s">
        <v>1017</v>
      </c>
      <c r="E1917" s="212"/>
    </row>
    <row r="1918" spans="2:5">
      <c r="B1918" s="288">
        <v>42821</v>
      </c>
      <c r="C1918" s="318">
        <v>60</v>
      </c>
      <c r="D1918" s="289" t="s">
        <v>1017</v>
      </c>
      <c r="E1918" s="212"/>
    </row>
    <row r="1919" spans="2:5">
      <c r="B1919" s="288">
        <v>42821</v>
      </c>
      <c r="C1919" s="318">
        <v>60</v>
      </c>
      <c r="D1919" s="289" t="s">
        <v>1017</v>
      </c>
      <c r="E1919" s="212"/>
    </row>
    <row r="1920" spans="2:5">
      <c r="B1920" s="288">
        <v>42821</v>
      </c>
      <c r="C1920" s="318">
        <v>60</v>
      </c>
      <c r="D1920" s="289" t="s">
        <v>1017</v>
      </c>
      <c r="E1920" s="212"/>
    </row>
    <row r="1921" spans="2:5">
      <c r="B1921" s="288">
        <v>42821</v>
      </c>
      <c r="C1921" s="318">
        <v>60</v>
      </c>
      <c r="D1921" s="289" t="s">
        <v>1017</v>
      </c>
      <c r="E1921" s="212"/>
    </row>
    <row r="1922" spans="2:5">
      <c r="B1922" s="288">
        <v>42821</v>
      </c>
      <c r="C1922" s="318">
        <v>60</v>
      </c>
      <c r="D1922" s="289" t="s">
        <v>1017</v>
      </c>
      <c r="E1922" s="212"/>
    </row>
    <row r="1923" spans="2:5">
      <c r="B1923" s="288">
        <v>42821</v>
      </c>
      <c r="C1923" s="318">
        <v>60</v>
      </c>
      <c r="D1923" s="289" t="s">
        <v>1017</v>
      </c>
      <c r="E1923" s="212"/>
    </row>
    <row r="1924" spans="2:5">
      <c r="B1924" s="288">
        <v>42821</v>
      </c>
      <c r="C1924" s="318">
        <v>67.099999999999994</v>
      </c>
      <c r="D1924" s="289" t="s">
        <v>1017</v>
      </c>
      <c r="E1924" s="212"/>
    </row>
    <row r="1925" spans="2:5">
      <c r="B1925" s="288">
        <v>42821</v>
      </c>
      <c r="C1925" s="318">
        <v>75</v>
      </c>
      <c r="D1925" s="289" t="s">
        <v>1017</v>
      </c>
      <c r="E1925" s="212"/>
    </row>
    <row r="1926" spans="2:5">
      <c r="B1926" s="288">
        <v>42821</v>
      </c>
      <c r="C1926" s="318">
        <v>75</v>
      </c>
      <c r="D1926" s="289" t="s">
        <v>1017</v>
      </c>
      <c r="E1926" s="212"/>
    </row>
    <row r="1927" spans="2:5">
      <c r="B1927" s="288">
        <v>42821</v>
      </c>
      <c r="C1927" s="318">
        <v>90</v>
      </c>
      <c r="D1927" s="289" t="s">
        <v>1017</v>
      </c>
      <c r="E1927" s="212"/>
    </row>
    <row r="1928" spans="2:5">
      <c r="B1928" s="288">
        <v>42821</v>
      </c>
      <c r="C1928" s="318">
        <v>92</v>
      </c>
      <c r="D1928" s="289" t="s">
        <v>1017</v>
      </c>
      <c r="E1928" s="212"/>
    </row>
    <row r="1929" spans="2:5">
      <c r="B1929" s="288">
        <v>42821</v>
      </c>
      <c r="C1929" s="318">
        <v>96</v>
      </c>
      <c r="D1929" s="289" t="s">
        <v>1017</v>
      </c>
      <c r="E1929" s="212"/>
    </row>
    <row r="1930" spans="2:5">
      <c r="B1930" s="288">
        <v>42821</v>
      </c>
      <c r="C1930" s="318">
        <v>98</v>
      </c>
      <c r="D1930" s="289" t="s">
        <v>1017</v>
      </c>
      <c r="E1930" s="212"/>
    </row>
    <row r="1931" spans="2:5">
      <c r="B1931" s="288">
        <v>42821</v>
      </c>
      <c r="C1931" s="318">
        <v>145.5</v>
      </c>
      <c r="D1931" s="289" t="s">
        <v>1019</v>
      </c>
      <c r="E1931" s="212"/>
    </row>
    <row r="1932" spans="2:5">
      <c r="B1932" s="288">
        <v>42821</v>
      </c>
      <c r="C1932" s="318">
        <v>194</v>
      </c>
      <c r="D1932" s="289" t="s">
        <v>1019</v>
      </c>
      <c r="E1932" s="212"/>
    </row>
    <row r="1933" spans="2:5">
      <c r="B1933" s="288">
        <v>42821</v>
      </c>
      <c r="C1933" s="318">
        <v>1455</v>
      </c>
      <c r="D1933" s="289" t="s">
        <v>1019</v>
      </c>
      <c r="E1933" s="212"/>
    </row>
    <row r="1934" spans="2:5">
      <c r="B1934" s="288">
        <v>42821</v>
      </c>
      <c r="C1934" s="318">
        <v>2000</v>
      </c>
      <c r="D1934" s="289" t="s">
        <v>1017</v>
      </c>
      <c r="E1934" s="212"/>
    </row>
    <row r="1935" spans="2:5">
      <c r="B1935" s="288">
        <v>42822</v>
      </c>
      <c r="C1935" s="318">
        <v>0.06</v>
      </c>
      <c r="D1935" s="289" t="s">
        <v>1017</v>
      </c>
      <c r="E1935" s="212"/>
    </row>
    <row r="1936" spans="2:5">
      <c r="B1936" s="288">
        <v>42822</v>
      </c>
      <c r="C1936" s="318">
        <v>0.2</v>
      </c>
      <c r="D1936" s="289" t="s">
        <v>1017</v>
      </c>
      <c r="E1936" s="212"/>
    </row>
    <row r="1937" spans="2:5">
      <c r="B1937" s="288">
        <v>42822</v>
      </c>
      <c r="C1937" s="318">
        <v>0.25</v>
      </c>
      <c r="D1937" s="289" t="s">
        <v>1017</v>
      </c>
      <c r="E1937" s="212"/>
    </row>
    <row r="1938" spans="2:5">
      <c r="B1938" s="288">
        <v>42822</v>
      </c>
      <c r="C1938" s="318">
        <v>0.38</v>
      </c>
      <c r="D1938" s="289" t="s">
        <v>1017</v>
      </c>
      <c r="E1938" s="212"/>
    </row>
    <row r="1939" spans="2:5">
      <c r="B1939" s="288">
        <v>42822</v>
      </c>
      <c r="C1939" s="318">
        <v>0.42</v>
      </c>
      <c r="D1939" s="289" t="s">
        <v>1017</v>
      </c>
      <c r="E1939" s="212"/>
    </row>
    <row r="1940" spans="2:5">
      <c r="B1940" s="288">
        <v>42822</v>
      </c>
      <c r="C1940" s="318">
        <v>0.54</v>
      </c>
      <c r="D1940" s="289" t="s">
        <v>1017</v>
      </c>
      <c r="E1940" s="212"/>
    </row>
    <row r="1941" spans="2:5">
      <c r="B1941" s="288">
        <v>42822</v>
      </c>
      <c r="C1941" s="318">
        <v>1</v>
      </c>
      <c r="D1941" s="289" t="s">
        <v>1017</v>
      </c>
      <c r="E1941" s="212"/>
    </row>
    <row r="1942" spans="2:5">
      <c r="B1942" s="288">
        <v>42822</v>
      </c>
      <c r="C1942" s="318">
        <v>1.46</v>
      </c>
      <c r="D1942" s="289" t="s">
        <v>1017</v>
      </c>
      <c r="E1942" s="212"/>
    </row>
    <row r="1943" spans="2:5">
      <c r="B1943" s="288">
        <v>42822</v>
      </c>
      <c r="C1943" s="318">
        <v>1.5</v>
      </c>
      <c r="D1943" s="289" t="s">
        <v>1017</v>
      </c>
      <c r="E1943" s="212"/>
    </row>
    <row r="1944" spans="2:5">
      <c r="B1944" s="288">
        <v>42822</v>
      </c>
      <c r="C1944" s="318">
        <v>1.8</v>
      </c>
      <c r="D1944" s="289" t="s">
        <v>1017</v>
      </c>
      <c r="E1944" s="212"/>
    </row>
    <row r="1945" spans="2:5">
      <c r="B1945" s="288">
        <v>42822</v>
      </c>
      <c r="C1945" s="318">
        <v>1.83</v>
      </c>
      <c r="D1945" s="289" t="s">
        <v>1017</v>
      </c>
      <c r="E1945" s="212"/>
    </row>
    <row r="1946" spans="2:5">
      <c r="B1946" s="288">
        <v>42822</v>
      </c>
      <c r="C1946" s="318">
        <v>2.19</v>
      </c>
      <c r="D1946" s="289" t="s">
        <v>1017</v>
      </c>
      <c r="E1946" s="212"/>
    </row>
    <row r="1947" spans="2:5">
      <c r="B1947" s="288">
        <v>42822</v>
      </c>
      <c r="C1947" s="318">
        <v>2.74</v>
      </c>
      <c r="D1947" s="289" t="s">
        <v>1017</v>
      </c>
      <c r="E1947" s="212"/>
    </row>
    <row r="1948" spans="2:5">
      <c r="B1948" s="288">
        <v>42822</v>
      </c>
      <c r="C1948" s="318">
        <v>3</v>
      </c>
      <c r="D1948" s="289" t="s">
        <v>1017</v>
      </c>
      <c r="E1948" s="212"/>
    </row>
    <row r="1949" spans="2:5">
      <c r="B1949" s="288">
        <v>42822</v>
      </c>
      <c r="C1949" s="318">
        <v>3</v>
      </c>
      <c r="D1949" s="289" t="s">
        <v>1017</v>
      </c>
      <c r="E1949" s="212"/>
    </row>
    <row r="1950" spans="2:5">
      <c r="B1950" s="288">
        <v>42822</v>
      </c>
      <c r="C1950" s="318">
        <v>3</v>
      </c>
      <c r="D1950" s="289" t="s">
        <v>1017</v>
      </c>
      <c r="E1950" s="212"/>
    </row>
    <row r="1951" spans="2:5">
      <c r="B1951" s="288">
        <v>42822</v>
      </c>
      <c r="C1951" s="318">
        <v>3</v>
      </c>
      <c r="D1951" s="289" t="s">
        <v>1017</v>
      </c>
      <c r="E1951" s="212"/>
    </row>
    <row r="1952" spans="2:5">
      <c r="B1952" s="288">
        <v>42822</v>
      </c>
      <c r="C1952" s="318">
        <v>3</v>
      </c>
      <c r="D1952" s="289" t="s">
        <v>1017</v>
      </c>
      <c r="E1952" s="212"/>
    </row>
    <row r="1953" spans="2:5">
      <c r="B1953" s="288">
        <v>42822</v>
      </c>
      <c r="C1953" s="318">
        <v>3</v>
      </c>
      <c r="D1953" s="289" t="s">
        <v>1017</v>
      </c>
      <c r="E1953" s="212"/>
    </row>
    <row r="1954" spans="2:5" s="324" customFormat="1">
      <c r="B1954" s="288">
        <v>42822</v>
      </c>
      <c r="C1954" s="318">
        <v>3</v>
      </c>
      <c r="D1954" s="289" t="s">
        <v>1017</v>
      </c>
      <c r="E1954" s="212"/>
    </row>
    <row r="1955" spans="2:5" s="324" customFormat="1">
      <c r="B1955" s="288">
        <v>42822</v>
      </c>
      <c r="C1955" s="318">
        <v>3</v>
      </c>
      <c r="D1955" s="289" t="s">
        <v>1017</v>
      </c>
      <c r="E1955" s="212"/>
    </row>
    <row r="1956" spans="2:5" s="324" customFormat="1">
      <c r="B1956" s="288">
        <v>42822</v>
      </c>
      <c r="C1956" s="318">
        <v>3</v>
      </c>
      <c r="D1956" s="289" t="s">
        <v>1017</v>
      </c>
      <c r="E1956" s="212"/>
    </row>
    <row r="1957" spans="2:5" s="324" customFormat="1">
      <c r="B1957" s="288">
        <v>42822</v>
      </c>
      <c r="C1957" s="318">
        <v>3</v>
      </c>
      <c r="D1957" s="289" t="s">
        <v>1017</v>
      </c>
      <c r="E1957" s="212"/>
    </row>
    <row r="1958" spans="2:5" s="324" customFormat="1">
      <c r="B1958" s="288">
        <v>42822</v>
      </c>
      <c r="C1958" s="318">
        <v>3.28</v>
      </c>
      <c r="D1958" s="289" t="s">
        <v>1017</v>
      </c>
      <c r="E1958" s="212"/>
    </row>
    <row r="1959" spans="2:5" s="324" customFormat="1">
      <c r="B1959" s="288">
        <v>42822</v>
      </c>
      <c r="C1959" s="318">
        <v>3.28</v>
      </c>
      <c r="D1959" s="289" t="s">
        <v>1017</v>
      </c>
      <c r="E1959" s="212"/>
    </row>
    <row r="1960" spans="2:5" s="324" customFormat="1">
      <c r="B1960" s="288">
        <v>42822</v>
      </c>
      <c r="C1960" s="318">
        <v>4</v>
      </c>
      <c r="D1960" s="289" t="s">
        <v>1017</v>
      </c>
      <c r="E1960" s="212"/>
    </row>
    <row r="1961" spans="2:5" s="324" customFormat="1">
      <c r="B1961" s="288">
        <v>42822</v>
      </c>
      <c r="C1961" s="318">
        <v>4</v>
      </c>
      <c r="D1961" s="289" t="s">
        <v>1017</v>
      </c>
      <c r="E1961" s="212"/>
    </row>
    <row r="1962" spans="2:5" s="324" customFormat="1">
      <c r="B1962" s="288">
        <v>42822</v>
      </c>
      <c r="C1962" s="318">
        <v>4</v>
      </c>
      <c r="D1962" s="289" t="s">
        <v>1017</v>
      </c>
      <c r="E1962" s="212"/>
    </row>
    <row r="1963" spans="2:5" s="324" customFormat="1">
      <c r="B1963" s="288">
        <v>42822</v>
      </c>
      <c r="C1963" s="318">
        <v>4</v>
      </c>
      <c r="D1963" s="289" t="s">
        <v>1017</v>
      </c>
      <c r="E1963" s="212"/>
    </row>
    <row r="1964" spans="2:5" s="324" customFormat="1">
      <c r="B1964" s="288">
        <v>42822</v>
      </c>
      <c r="C1964" s="318">
        <v>4</v>
      </c>
      <c r="D1964" s="289" t="s">
        <v>1017</v>
      </c>
      <c r="E1964" s="212"/>
    </row>
    <row r="1965" spans="2:5" s="324" customFormat="1">
      <c r="B1965" s="288">
        <v>42822</v>
      </c>
      <c r="C1965" s="318">
        <v>4.12</v>
      </c>
      <c r="D1965" s="289" t="s">
        <v>1017</v>
      </c>
      <c r="E1965" s="212"/>
    </row>
    <row r="1966" spans="2:5" s="324" customFormat="1">
      <c r="B1966" s="288">
        <v>42822</v>
      </c>
      <c r="C1966" s="318">
        <v>4.16</v>
      </c>
      <c r="D1966" s="289" t="s">
        <v>1017</v>
      </c>
      <c r="E1966" s="212"/>
    </row>
    <row r="1967" spans="2:5" s="324" customFormat="1">
      <c r="B1967" s="288">
        <v>42822</v>
      </c>
      <c r="C1967" s="318">
        <v>4.16</v>
      </c>
      <c r="D1967" s="289" t="s">
        <v>1017</v>
      </c>
      <c r="E1967" s="212"/>
    </row>
    <row r="1968" spans="2:5" s="324" customFormat="1">
      <c r="B1968" s="288">
        <v>42822</v>
      </c>
      <c r="C1968" s="318">
        <v>4.4000000000000004</v>
      </c>
      <c r="D1968" s="289" t="s">
        <v>1017</v>
      </c>
      <c r="E1968" s="212"/>
    </row>
    <row r="1969" spans="2:5" s="324" customFormat="1">
      <c r="B1969" s="288">
        <v>42822</v>
      </c>
      <c r="C1969" s="318">
        <v>5</v>
      </c>
      <c r="D1969" s="289" t="s">
        <v>1017</v>
      </c>
      <c r="E1969" s="212"/>
    </row>
    <row r="1970" spans="2:5" s="324" customFormat="1">
      <c r="B1970" s="288">
        <v>42822</v>
      </c>
      <c r="C1970" s="318">
        <v>5</v>
      </c>
      <c r="D1970" s="289" t="s">
        <v>1017</v>
      </c>
      <c r="E1970" s="212"/>
    </row>
    <row r="1971" spans="2:5" s="324" customFormat="1">
      <c r="B1971" s="288">
        <v>42822</v>
      </c>
      <c r="C1971" s="318">
        <v>5.2</v>
      </c>
      <c r="D1971" s="289" t="s">
        <v>1017</v>
      </c>
      <c r="E1971" s="212"/>
    </row>
    <row r="1972" spans="2:5" s="324" customFormat="1">
      <c r="B1972" s="288">
        <v>42822</v>
      </c>
      <c r="C1972" s="318">
        <v>5.38</v>
      </c>
      <c r="D1972" s="289" t="s">
        <v>1017</v>
      </c>
      <c r="E1972" s="212"/>
    </row>
    <row r="1973" spans="2:5" s="324" customFormat="1">
      <c r="B1973" s="288">
        <v>42822</v>
      </c>
      <c r="C1973" s="318">
        <v>5.5</v>
      </c>
      <c r="D1973" s="289" t="s">
        <v>1017</v>
      </c>
      <c r="E1973" s="212"/>
    </row>
    <row r="1974" spans="2:5" s="324" customFormat="1">
      <c r="B1974" s="288">
        <v>42822</v>
      </c>
      <c r="C1974" s="318">
        <v>6.06</v>
      </c>
      <c r="D1974" s="289" t="s">
        <v>1017</v>
      </c>
      <c r="E1974" s="212"/>
    </row>
    <row r="1975" spans="2:5" s="324" customFormat="1">
      <c r="B1975" s="288">
        <v>42822</v>
      </c>
      <c r="C1975" s="318">
        <v>6.27</v>
      </c>
      <c r="D1975" s="289" t="s">
        <v>1017</v>
      </c>
      <c r="E1975" s="212"/>
    </row>
    <row r="1976" spans="2:5" s="324" customFormat="1">
      <c r="B1976" s="288">
        <v>42822</v>
      </c>
      <c r="C1976" s="318">
        <v>6.37</v>
      </c>
      <c r="D1976" s="289" t="s">
        <v>1017</v>
      </c>
      <c r="E1976" s="212"/>
    </row>
    <row r="1977" spans="2:5" s="324" customFormat="1">
      <c r="B1977" s="288">
        <v>42822</v>
      </c>
      <c r="C1977" s="318">
        <v>7</v>
      </c>
      <c r="D1977" s="289" t="s">
        <v>1017</v>
      </c>
      <c r="E1977" s="212"/>
    </row>
    <row r="1978" spans="2:5" s="324" customFormat="1">
      <c r="B1978" s="288">
        <v>42822</v>
      </c>
      <c r="C1978" s="318">
        <v>7</v>
      </c>
      <c r="D1978" s="289" t="s">
        <v>1017</v>
      </c>
      <c r="E1978" s="212"/>
    </row>
    <row r="1979" spans="2:5" s="324" customFormat="1">
      <c r="B1979" s="288">
        <v>42822</v>
      </c>
      <c r="C1979" s="318">
        <v>7</v>
      </c>
      <c r="D1979" s="289" t="s">
        <v>1017</v>
      </c>
      <c r="E1979" s="212"/>
    </row>
    <row r="1980" spans="2:5" s="324" customFormat="1">
      <c r="B1980" s="288">
        <v>42822</v>
      </c>
      <c r="C1980" s="318">
        <v>7</v>
      </c>
      <c r="D1980" s="289" t="s">
        <v>1017</v>
      </c>
      <c r="E1980" s="212"/>
    </row>
    <row r="1981" spans="2:5" s="324" customFormat="1">
      <c r="B1981" s="288">
        <v>42822</v>
      </c>
      <c r="C1981" s="318">
        <v>7</v>
      </c>
      <c r="D1981" s="289" t="s">
        <v>1017</v>
      </c>
      <c r="E1981" s="212"/>
    </row>
    <row r="1982" spans="2:5" s="324" customFormat="1">
      <c r="B1982" s="288">
        <v>42822</v>
      </c>
      <c r="C1982" s="318">
        <v>7.5</v>
      </c>
      <c r="D1982" s="289" t="s">
        <v>1017</v>
      </c>
      <c r="E1982" s="212"/>
    </row>
    <row r="1983" spans="2:5" s="324" customFormat="1">
      <c r="B1983" s="288">
        <v>42822</v>
      </c>
      <c r="C1983" s="318">
        <v>9</v>
      </c>
      <c r="D1983" s="289" t="s">
        <v>1017</v>
      </c>
      <c r="E1983" s="212"/>
    </row>
    <row r="1984" spans="2:5" s="324" customFormat="1">
      <c r="B1984" s="288">
        <v>42822</v>
      </c>
      <c r="C1984" s="318">
        <v>10</v>
      </c>
      <c r="D1984" s="289" t="s">
        <v>1017</v>
      </c>
      <c r="E1984" s="212"/>
    </row>
    <row r="1985" spans="2:5" s="324" customFormat="1">
      <c r="B1985" s="288">
        <v>42822</v>
      </c>
      <c r="C1985" s="318">
        <v>10</v>
      </c>
      <c r="D1985" s="289" t="s">
        <v>1017</v>
      </c>
      <c r="E1985" s="212"/>
    </row>
    <row r="1986" spans="2:5" s="324" customFormat="1">
      <c r="B1986" s="288">
        <v>42822</v>
      </c>
      <c r="C1986" s="318">
        <v>10.15</v>
      </c>
      <c r="D1986" s="289" t="s">
        <v>1017</v>
      </c>
      <c r="E1986" s="212"/>
    </row>
    <row r="1987" spans="2:5" s="324" customFormat="1">
      <c r="B1987" s="288">
        <v>42822</v>
      </c>
      <c r="C1987" s="318">
        <v>10.15</v>
      </c>
      <c r="D1987" s="289" t="s">
        <v>1017</v>
      </c>
      <c r="E1987" s="212"/>
    </row>
    <row r="1988" spans="2:5" s="324" customFormat="1">
      <c r="B1988" s="288">
        <v>42822</v>
      </c>
      <c r="C1988" s="318">
        <v>10.15</v>
      </c>
      <c r="D1988" s="289" t="s">
        <v>1017</v>
      </c>
      <c r="E1988" s="212"/>
    </row>
    <row r="1989" spans="2:5" s="324" customFormat="1">
      <c r="B1989" s="288">
        <v>42822</v>
      </c>
      <c r="C1989" s="318">
        <v>11.72</v>
      </c>
      <c r="D1989" s="289" t="s">
        <v>1017</v>
      </c>
      <c r="E1989" s="212"/>
    </row>
    <row r="1990" spans="2:5" s="324" customFormat="1">
      <c r="B1990" s="288">
        <v>42822</v>
      </c>
      <c r="C1990" s="318">
        <v>13.28</v>
      </c>
      <c r="D1990" s="289" t="s">
        <v>1017</v>
      </c>
      <c r="E1990" s="212"/>
    </row>
    <row r="1991" spans="2:5" s="324" customFormat="1">
      <c r="B1991" s="288">
        <v>42822</v>
      </c>
      <c r="C1991" s="318">
        <v>15</v>
      </c>
      <c r="D1991" s="289" t="s">
        <v>1017</v>
      </c>
      <c r="E1991" s="212"/>
    </row>
    <row r="1992" spans="2:5" s="324" customFormat="1">
      <c r="B1992" s="288">
        <v>42822</v>
      </c>
      <c r="C1992" s="318">
        <v>15</v>
      </c>
      <c r="D1992" s="289" t="s">
        <v>1017</v>
      </c>
      <c r="E1992" s="212"/>
    </row>
    <row r="1993" spans="2:5" s="324" customFormat="1">
      <c r="B1993" s="288">
        <v>42822</v>
      </c>
      <c r="C1993" s="318">
        <v>16</v>
      </c>
      <c r="D1993" s="289" t="s">
        <v>1017</v>
      </c>
      <c r="E1993" s="212"/>
    </row>
    <row r="1994" spans="2:5" s="324" customFormat="1">
      <c r="B1994" s="288">
        <v>42822</v>
      </c>
      <c r="C1994" s="318">
        <v>17.5</v>
      </c>
      <c r="D1994" s="289" t="s">
        <v>1017</v>
      </c>
      <c r="E1994" s="212"/>
    </row>
    <row r="1995" spans="2:5" s="324" customFormat="1">
      <c r="B1995" s="288">
        <v>42822</v>
      </c>
      <c r="C1995" s="318">
        <v>20</v>
      </c>
      <c r="D1995" s="289" t="s">
        <v>1017</v>
      </c>
      <c r="E1995" s="212"/>
    </row>
    <row r="1996" spans="2:5" s="324" customFormat="1">
      <c r="B1996" s="288">
        <v>42822</v>
      </c>
      <c r="C1996" s="318">
        <v>20</v>
      </c>
      <c r="D1996" s="289" t="s">
        <v>1017</v>
      </c>
      <c r="E1996" s="212"/>
    </row>
    <row r="1997" spans="2:5" s="324" customFormat="1">
      <c r="B1997" s="288">
        <v>42822</v>
      </c>
      <c r="C1997" s="318">
        <v>25</v>
      </c>
      <c r="D1997" s="289" t="s">
        <v>1017</v>
      </c>
      <c r="E1997" s="212"/>
    </row>
    <row r="1998" spans="2:5" s="324" customFormat="1">
      <c r="B1998" s="288">
        <v>42822</v>
      </c>
      <c r="C1998" s="318">
        <v>25</v>
      </c>
      <c r="D1998" s="289" t="s">
        <v>1017</v>
      </c>
      <c r="E1998" s="212"/>
    </row>
    <row r="1999" spans="2:5" s="324" customFormat="1">
      <c r="B1999" s="288">
        <v>42822</v>
      </c>
      <c r="C1999" s="318">
        <v>25</v>
      </c>
      <c r="D1999" s="289" t="s">
        <v>1017</v>
      </c>
      <c r="E1999" s="212"/>
    </row>
    <row r="2000" spans="2:5" s="324" customFormat="1">
      <c r="B2000" s="288">
        <v>42822</v>
      </c>
      <c r="C2000" s="318">
        <v>25</v>
      </c>
      <c r="D2000" s="289" t="s">
        <v>1017</v>
      </c>
      <c r="E2000" s="212"/>
    </row>
    <row r="2001" spans="2:5" s="324" customFormat="1">
      <c r="B2001" s="288">
        <v>42822</v>
      </c>
      <c r="C2001" s="318">
        <v>25</v>
      </c>
      <c r="D2001" s="289" t="s">
        <v>1017</v>
      </c>
      <c r="E2001" s="212"/>
    </row>
    <row r="2002" spans="2:5" s="324" customFormat="1">
      <c r="B2002" s="288">
        <v>42822</v>
      </c>
      <c r="C2002" s="318">
        <v>25</v>
      </c>
      <c r="D2002" s="289" t="s">
        <v>1017</v>
      </c>
      <c r="E2002" s="212"/>
    </row>
    <row r="2003" spans="2:5" s="324" customFormat="1">
      <c r="B2003" s="288">
        <v>42822</v>
      </c>
      <c r="C2003" s="318">
        <v>25</v>
      </c>
      <c r="D2003" s="289" t="s">
        <v>1017</v>
      </c>
      <c r="E2003" s="212"/>
    </row>
    <row r="2004" spans="2:5" s="324" customFormat="1">
      <c r="B2004" s="288">
        <v>42822</v>
      </c>
      <c r="C2004" s="318">
        <v>25</v>
      </c>
      <c r="D2004" s="289" t="s">
        <v>1017</v>
      </c>
      <c r="E2004" s="212"/>
    </row>
    <row r="2005" spans="2:5" s="324" customFormat="1">
      <c r="B2005" s="288">
        <v>42822</v>
      </c>
      <c r="C2005" s="318">
        <v>25</v>
      </c>
      <c r="D2005" s="289" t="s">
        <v>1017</v>
      </c>
      <c r="E2005" s="212"/>
    </row>
    <row r="2006" spans="2:5" s="324" customFormat="1">
      <c r="B2006" s="288">
        <v>42822</v>
      </c>
      <c r="C2006" s="318">
        <v>25</v>
      </c>
      <c r="D2006" s="289" t="s">
        <v>1017</v>
      </c>
      <c r="E2006" s="212"/>
    </row>
    <row r="2007" spans="2:5" s="324" customFormat="1">
      <c r="B2007" s="288">
        <v>42822</v>
      </c>
      <c r="C2007" s="318">
        <v>30</v>
      </c>
      <c r="D2007" s="289" t="s">
        <v>1017</v>
      </c>
      <c r="E2007" s="212"/>
    </row>
    <row r="2008" spans="2:5" s="324" customFormat="1">
      <c r="B2008" s="288">
        <v>42822</v>
      </c>
      <c r="C2008" s="318">
        <v>30</v>
      </c>
      <c r="D2008" s="289" t="s">
        <v>1017</v>
      </c>
      <c r="E2008" s="212"/>
    </row>
    <row r="2009" spans="2:5" s="324" customFormat="1">
      <c r="B2009" s="288">
        <v>42822</v>
      </c>
      <c r="C2009" s="318">
        <v>30</v>
      </c>
      <c r="D2009" s="289" t="s">
        <v>1017</v>
      </c>
      <c r="E2009" s="212"/>
    </row>
    <row r="2010" spans="2:5" s="324" customFormat="1">
      <c r="B2010" s="288">
        <v>42822</v>
      </c>
      <c r="C2010" s="318">
        <v>30</v>
      </c>
      <c r="D2010" s="289" t="s">
        <v>1017</v>
      </c>
      <c r="E2010" s="212"/>
    </row>
    <row r="2011" spans="2:5" s="324" customFormat="1">
      <c r="B2011" s="288">
        <v>42822</v>
      </c>
      <c r="C2011" s="318">
        <v>30</v>
      </c>
      <c r="D2011" s="289" t="s">
        <v>1017</v>
      </c>
      <c r="E2011" s="212"/>
    </row>
    <row r="2012" spans="2:5" s="324" customFormat="1">
      <c r="B2012" s="288">
        <v>42822</v>
      </c>
      <c r="C2012" s="318">
        <v>30</v>
      </c>
      <c r="D2012" s="289" t="s">
        <v>1017</v>
      </c>
      <c r="E2012" s="212"/>
    </row>
    <row r="2013" spans="2:5" s="324" customFormat="1">
      <c r="B2013" s="288">
        <v>42822</v>
      </c>
      <c r="C2013" s="318">
        <v>40</v>
      </c>
      <c r="D2013" s="289" t="s">
        <v>1017</v>
      </c>
      <c r="E2013" s="212"/>
    </row>
    <row r="2014" spans="2:5" s="324" customFormat="1">
      <c r="B2014" s="288">
        <v>42822</v>
      </c>
      <c r="C2014" s="318">
        <v>47.05</v>
      </c>
      <c r="D2014" s="289" t="s">
        <v>1017</v>
      </c>
      <c r="E2014" s="212"/>
    </row>
    <row r="2015" spans="2:5" s="324" customFormat="1">
      <c r="B2015" s="288">
        <v>42822</v>
      </c>
      <c r="C2015" s="318">
        <v>50</v>
      </c>
      <c r="D2015" s="289" t="s">
        <v>1017</v>
      </c>
      <c r="E2015" s="212"/>
    </row>
    <row r="2016" spans="2:5" s="324" customFormat="1">
      <c r="B2016" s="288">
        <v>42822</v>
      </c>
      <c r="C2016" s="318">
        <v>60.15</v>
      </c>
      <c r="D2016" s="289" t="s">
        <v>1017</v>
      </c>
      <c r="E2016" s="212"/>
    </row>
    <row r="2017" spans="2:5" s="324" customFormat="1">
      <c r="B2017" s="288">
        <v>42822</v>
      </c>
      <c r="C2017" s="318">
        <v>61</v>
      </c>
      <c r="D2017" s="289" t="s">
        <v>1017</v>
      </c>
      <c r="E2017" s="212"/>
    </row>
    <row r="2018" spans="2:5" s="324" customFormat="1">
      <c r="B2018" s="288">
        <v>42822</v>
      </c>
      <c r="C2018" s="318">
        <v>65</v>
      </c>
      <c r="D2018" s="289" t="s">
        <v>1017</v>
      </c>
      <c r="E2018" s="212"/>
    </row>
    <row r="2019" spans="2:5" s="324" customFormat="1">
      <c r="B2019" s="288">
        <v>42822</v>
      </c>
      <c r="C2019" s="318">
        <v>75</v>
      </c>
      <c r="D2019" s="289" t="s">
        <v>1017</v>
      </c>
      <c r="E2019" s="212"/>
    </row>
    <row r="2020" spans="2:5" s="324" customFormat="1">
      <c r="B2020" s="288">
        <v>42822</v>
      </c>
      <c r="C2020" s="318">
        <v>75</v>
      </c>
      <c r="D2020" s="289" t="s">
        <v>1017</v>
      </c>
      <c r="E2020" s="212"/>
    </row>
    <row r="2021" spans="2:5" s="324" customFormat="1">
      <c r="B2021" s="288">
        <v>42822</v>
      </c>
      <c r="C2021" s="318">
        <v>80</v>
      </c>
      <c r="D2021" s="289" t="s">
        <v>1017</v>
      </c>
      <c r="E2021" s="212"/>
    </row>
    <row r="2022" spans="2:5" s="324" customFormat="1">
      <c r="B2022" s="288">
        <v>42822</v>
      </c>
      <c r="C2022" s="318">
        <v>80</v>
      </c>
      <c r="D2022" s="289" t="s">
        <v>1017</v>
      </c>
      <c r="E2022" s="212"/>
    </row>
    <row r="2023" spans="2:5" s="324" customFormat="1">
      <c r="B2023" s="288">
        <v>42822</v>
      </c>
      <c r="C2023" s="318">
        <v>86</v>
      </c>
      <c r="D2023" s="289" t="s">
        <v>1017</v>
      </c>
      <c r="E2023" s="212"/>
    </row>
    <row r="2024" spans="2:5" s="324" customFormat="1">
      <c r="B2024" s="288">
        <v>42822</v>
      </c>
      <c r="C2024" s="318">
        <v>94</v>
      </c>
      <c r="D2024" s="289" t="s">
        <v>1017</v>
      </c>
      <c r="E2024" s="212"/>
    </row>
    <row r="2025" spans="2:5" s="324" customFormat="1">
      <c r="B2025" s="288">
        <v>42822</v>
      </c>
      <c r="C2025" s="318">
        <v>582</v>
      </c>
      <c r="D2025" s="289" t="s">
        <v>1019</v>
      </c>
      <c r="E2025" s="212"/>
    </row>
    <row r="2026" spans="2:5" s="324" customFormat="1">
      <c r="B2026" s="288">
        <v>42823</v>
      </c>
      <c r="C2026" s="318">
        <v>0.15</v>
      </c>
      <c r="D2026" s="289" t="s">
        <v>1017</v>
      </c>
      <c r="E2026" s="212"/>
    </row>
    <row r="2027" spans="2:5" s="324" customFormat="1">
      <c r="B2027" s="288">
        <v>42823</v>
      </c>
      <c r="C2027" s="318">
        <v>0.2</v>
      </c>
      <c r="D2027" s="289" t="s">
        <v>1017</v>
      </c>
      <c r="E2027" s="212"/>
    </row>
    <row r="2028" spans="2:5" s="324" customFormat="1">
      <c r="B2028" s="288">
        <v>42823</v>
      </c>
      <c r="C2028" s="318">
        <v>0.25</v>
      </c>
      <c r="D2028" s="289" t="s">
        <v>1017</v>
      </c>
      <c r="E2028" s="212"/>
    </row>
    <row r="2029" spans="2:5" s="324" customFormat="1">
      <c r="B2029" s="288">
        <v>42823</v>
      </c>
      <c r="C2029" s="318">
        <v>0.25</v>
      </c>
      <c r="D2029" s="289" t="s">
        <v>1017</v>
      </c>
      <c r="E2029" s="212"/>
    </row>
    <row r="2030" spans="2:5" s="324" customFormat="1">
      <c r="B2030" s="288">
        <v>42823</v>
      </c>
      <c r="C2030" s="318">
        <v>0.25</v>
      </c>
      <c r="D2030" s="289" t="s">
        <v>1017</v>
      </c>
      <c r="E2030" s="212"/>
    </row>
    <row r="2031" spans="2:5" s="324" customFormat="1">
      <c r="B2031" s="288">
        <v>42823</v>
      </c>
      <c r="C2031" s="318">
        <v>0.25</v>
      </c>
      <c r="D2031" s="289" t="s">
        <v>1017</v>
      </c>
      <c r="E2031" s="212"/>
    </row>
    <row r="2032" spans="2:5" s="324" customFormat="1">
      <c r="B2032" s="288">
        <v>42823</v>
      </c>
      <c r="C2032" s="318">
        <v>0.25</v>
      </c>
      <c r="D2032" s="289" t="s">
        <v>1017</v>
      </c>
      <c r="E2032" s="212"/>
    </row>
    <row r="2033" spans="2:5" s="324" customFormat="1">
      <c r="B2033" s="288">
        <v>42823</v>
      </c>
      <c r="C2033" s="318">
        <v>0.25</v>
      </c>
      <c r="D2033" s="289" t="s">
        <v>1017</v>
      </c>
      <c r="E2033" s="212"/>
    </row>
    <row r="2034" spans="2:5" s="324" customFormat="1">
      <c r="B2034" s="288">
        <v>42823</v>
      </c>
      <c r="C2034" s="318">
        <v>0.25</v>
      </c>
      <c r="D2034" s="289" t="s">
        <v>1017</v>
      </c>
      <c r="E2034" s="212"/>
    </row>
    <row r="2035" spans="2:5" s="324" customFormat="1">
      <c r="B2035" s="288">
        <v>42823</v>
      </c>
      <c r="C2035" s="318">
        <v>0.25</v>
      </c>
      <c r="D2035" s="289" t="s">
        <v>1017</v>
      </c>
      <c r="E2035" s="212"/>
    </row>
    <row r="2036" spans="2:5" s="324" customFormat="1">
      <c r="B2036" s="288">
        <v>42823</v>
      </c>
      <c r="C2036" s="318">
        <v>0.25</v>
      </c>
      <c r="D2036" s="289" t="s">
        <v>1017</v>
      </c>
      <c r="E2036" s="212"/>
    </row>
    <row r="2037" spans="2:5" s="324" customFormat="1">
      <c r="B2037" s="288">
        <v>42823</v>
      </c>
      <c r="C2037" s="318">
        <v>0.35</v>
      </c>
      <c r="D2037" s="289" t="s">
        <v>1017</v>
      </c>
      <c r="E2037" s="212"/>
    </row>
    <row r="2038" spans="2:5" s="324" customFormat="1">
      <c r="B2038" s="288">
        <v>42823</v>
      </c>
      <c r="C2038" s="318">
        <v>0.38</v>
      </c>
      <c r="D2038" s="289" t="s">
        <v>1017</v>
      </c>
      <c r="E2038" s="212"/>
    </row>
    <row r="2039" spans="2:5" s="324" customFormat="1">
      <c r="B2039" s="288">
        <v>42823</v>
      </c>
      <c r="C2039" s="318">
        <v>0.84</v>
      </c>
      <c r="D2039" s="289" t="s">
        <v>1017</v>
      </c>
      <c r="E2039" s="212"/>
    </row>
    <row r="2040" spans="2:5" s="324" customFormat="1">
      <c r="B2040" s="288">
        <v>42823</v>
      </c>
      <c r="C2040" s="318">
        <v>1</v>
      </c>
      <c r="D2040" s="289" t="s">
        <v>1017</v>
      </c>
      <c r="E2040" s="212"/>
    </row>
    <row r="2041" spans="2:5" s="324" customFormat="1">
      <c r="B2041" s="288">
        <v>42823</v>
      </c>
      <c r="C2041" s="318">
        <v>1</v>
      </c>
      <c r="D2041" s="289" t="s">
        <v>1017</v>
      </c>
      <c r="E2041" s="212"/>
    </row>
    <row r="2042" spans="2:5" s="324" customFormat="1">
      <c r="B2042" s="288">
        <v>42823</v>
      </c>
      <c r="C2042" s="318">
        <v>1</v>
      </c>
      <c r="D2042" s="289" t="s">
        <v>1017</v>
      </c>
      <c r="E2042" s="212"/>
    </row>
    <row r="2043" spans="2:5" s="324" customFormat="1">
      <c r="B2043" s="288">
        <v>42823</v>
      </c>
      <c r="C2043" s="318">
        <v>1</v>
      </c>
      <c r="D2043" s="289" t="s">
        <v>1017</v>
      </c>
      <c r="E2043" s="212"/>
    </row>
    <row r="2044" spans="2:5" s="324" customFormat="1">
      <c r="B2044" s="288">
        <v>42823</v>
      </c>
      <c r="C2044" s="318">
        <v>1</v>
      </c>
      <c r="D2044" s="289" t="s">
        <v>1017</v>
      </c>
      <c r="E2044" s="212"/>
    </row>
    <row r="2045" spans="2:5" s="324" customFormat="1">
      <c r="B2045" s="288">
        <v>42823</v>
      </c>
      <c r="C2045" s="318">
        <v>1</v>
      </c>
      <c r="D2045" s="289" t="s">
        <v>1017</v>
      </c>
      <c r="E2045" s="212"/>
    </row>
    <row r="2046" spans="2:5" s="324" customFormat="1">
      <c r="B2046" s="288">
        <v>42823</v>
      </c>
      <c r="C2046" s="318">
        <v>1</v>
      </c>
      <c r="D2046" s="289" t="s">
        <v>1017</v>
      </c>
      <c r="E2046" s="212"/>
    </row>
    <row r="2047" spans="2:5" s="324" customFormat="1">
      <c r="B2047" s="288">
        <v>42823</v>
      </c>
      <c r="C2047" s="318">
        <v>1</v>
      </c>
      <c r="D2047" s="289" t="s">
        <v>1017</v>
      </c>
      <c r="E2047" s="212"/>
    </row>
    <row r="2048" spans="2:5" s="324" customFormat="1">
      <c r="B2048" s="288">
        <v>42823</v>
      </c>
      <c r="C2048" s="318">
        <v>1</v>
      </c>
      <c r="D2048" s="289" t="s">
        <v>1017</v>
      </c>
      <c r="E2048" s="212"/>
    </row>
    <row r="2049" spans="2:5" s="324" customFormat="1">
      <c r="B2049" s="288">
        <v>42823</v>
      </c>
      <c r="C2049" s="318">
        <v>1</v>
      </c>
      <c r="D2049" s="289" t="s">
        <v>1017</v>
      </c>
      <c r="E2049" s="212"/>
    </row>
    <row r="2050" spans="2:5" s="324" customFormat="1">
      <c r="B2050" s="288">
        <v>42823</v>
      </c>
      <c r="C2050" s="318">
        <v>1.02</v>
      </c>
      <c r="D2050" s="289" t="s">
        <v>1017</v>
      </c>
      <c r="E2050" s="212"/>
    </row>
    <row r="2051" spans="2:5" s="324" customFormat="1">
      <c r="B2051" s="288">
        <v>42823</v>
      </c>
      <c r="C2051" s="318">
        <v>1.1000000000000001</v>
      </c>
      <c r="D2051" s="289" t="s">
        <v>1017</v>
      </c>
      <c r="E2051" s="212"/>
    </row>
    <row r="2052" spans="2:5" s="324" customFormat="1">
      <c r="B2052" s="288">
        <v>42823</v>
      </c>
      <c r="C2052" s="318">
        <v>1.6</v>
      </c>
      <c r="D2052" s="289" t="s">
        <v>1017</v>
      </c>
      <c r="E2052" s="212"/>
    </row>
    <row r="2053" spans="2:5" s="324" customFormat="1">
      <c r="B2053" s="288">
        <v>42823</v>
      </c>
      <c r="C2053" s="318">
        <v>3.5</v>
      </c>
      <c r="D2053" s="289" t="s">
        <v>1017</v>
      </c>
      <c r="E2053" s="212"/>
    </row>
    <row r="2054" spans="2:5" s="324" customFormat="1">
      <c r="B2054" s="288">
        <v>42823</v>
      </c>
      <c r="C2054" s="318">
        <v>4</v>
      </c>
      <c r="D2054" s="289" t="s">
        <v>1017</v>
      </c>
      <c r="E2054" s="212"/>
    </row>
    <row r="2055" spans="2:5" s="324" customFormat="1">
      <c r="B2055" s="288">
        <v>42823</v>
      </c>
      <c r="C2055" s="318">
        <v>4</v>
      </c>
      <c r="D2055" s="289" t="s">
        <v>1017</v>
      </c>
      <c r="E2055" s="212"/>
    </row>
    <row r="2056" spans="2:5" s="324" customFormat="1">
      <c r="B2056" s="288">
        <v>42823</v>
      </c>
      <c r="C2056" s="318">
        <v>4.45</v>
      </c>
      <c r="D2056" s="289" t="s">
        <v>1017</v>
      </c>
      <c r="E2056" s="212"/>
    </row>
    <row r="2057" spans="2:5" s="324" customFormat="1">
      <c r="B2057" s="288">
        <v>42823</v>
      </c>
      <c r="C2057" s="318">
        <v>5</v>
      </c>
      <c r="D2057" s="289" t="s">
        <v>1017</v>
      </c>
      <c r="E2057" s="212"/>
    </row>
    <row r="2058" spans="2:5" s="324" customFormat="1">
      <c r="B2058" s="288">
        <v>42823</v>
      </c>
      <c r="C2058" s="318">
        <v>5</v>
      </c>
      <c r="D2058" s="289" t="s">
        <v>1017</v>
      </c>
      <c r="E2058" s="212"/>
    </row>
    <row r="2059" spans="2:5" s="324" customFormat="1">
      <c r="B2059" s="288">
        <v>42823</v>
      </c>
      <c r="C2059" s="318">
        <v>5.44</v>
      </c>
      <c r="D2059" s="289" t="s">
        <v>1017</v>
      </c>
      <c r="E2059" s="212"/>
    </row>
    <row r="2060" spans="2:5" s="324" customFormat="1">
      <c r="B2060" s="288">
        <v>42823</v>
      </c>
      <c r="C2060" s="318">
        <v>6.13</v>
      </c>
      <c r="D2060" s="289" t="s">
        <v>1017</v>
      </c>
      <c r="E2060" s="212"/>
    </row>
    <row r="2061" spans="2:5" s="324" customFormat="1">
      <c r="B2061" s="288">
        <v>42823</v>
      </c>
      <c r="C2061" s="318">
        <v>6.56</v>
      </c>
      <c r="D2061" s="289" t="s">
        <v>1017</v>
      </c>
      <c r="E2061" s="212"/>
    </row>
    <row r="2062" spans="2:5" s="324" customFormat="1">
      <c r="B2062" s="288">
        <v>42823</v>
      </c>
      <c r="C2062" s="318">
        <v>7</v>
      </c>
      <c r="D2062" s="289" t="s">
        <v>1017</v>
      </c>
      <c r="E2062" s="212"/>
    </row>
    <row r="2063" spans="2:5" s="324" customFormat="1">
      <c r="B2063" s="288">
        <v>42823</v>
      </c>
      <c r="C2063" s="318">
        <v>7</v>
      </c>
      <c r="D2063" s="289" t="s">
        <v>1017</v>
      </c>
      <c r="E2063" s="212"/>
    </row>
    <row r="2064" spans="2:5" s="324" customFormat="1">
      <c r="B2064" s="288">
        <v>42823</v>
      </c>
      <c r="C2064" s="318">
        <v>7</v>
      </c>
      <c r="D2064" s="289" t="s">
        <v>1017</v>
      </c>
      <c r="E2064" s="212"/>
    </row>
    <row r="2065" spans="2:5" s="324" customFormat="1">
      <c r="B2065" s="288">
        <v>42823</v>
      </c>
      <c r="C2065" s="318">
        <v>7</v>
      </c>
      <c r="D2065" s="289" t="s">
        <v>1017</v>
      </c>
      <c r="E2065" s="212"/>
    </row>
    <row r="2066" spans="2:5" s="324" customFormat="1">
      <c r="B2066" s="288">
        <v>42823</v>
      </c>
      <c r="C2066" s="318">
        <v>7</v>
      </c>
      <c r="D2066" s="289" t="s">
        <v>1017</v>
      </c>
      <c r="E2066" s="212"/>
    </row>
    <row r="2067" spans="2:5" s="324" customFormat="1">
      <c r="B2067" s="288">
        <v>42823</v>
      </c>
      <c r="C2067" s="318">
        <v>7</v>
      </c>
      <c r="D2067" s="289" t="s">
        <v>1017</v>
      </c>
      <c r="E2067" s="212"/>
    </row>
    <row r="2068" spans="2:5" s="324" customFormat="1">
      <c r="B2068" s="288">
        <v>42823</v>
      </c>
      <c r="C2068" s="318">
        <v>7</v>
      </c>
      <c r="D2068" s="289" t="s">
        <v>1017</v>
      </c>
      <c r="E2068" s="212"/>
    </row>
    <row r="2069" spans="2:5" s="324" customFormat="1">
      <c r="B2069" s="288">
        <v>42823</v>
      </c>
      <c r="C2069" s="318">
        <v>7</v>
      </c>
      <c r="D2069" s="289" t="s">
        <v>1017</v>
      </c>
      <c r="E2069" s="212"/>
    </row>
    <row r="2070" spans="2:5" s="324" customFormat="1">
      <c r="B2070" s="288">
        <v>42823</v>
      </c>
      <c r="C2070" s="318">
        <v>7</v>
      </c>
      <c r="D2070" s="289" t="s">
        <v>1017</v>
      </c>
      <c r="E2070" s="212"/>
    </row>
    <row r="2071" spans="2:5" s="324" customFormat="1">
      <c r="B2071" s="288">
        <v>42823</v>
      </c>
      <c r="C2071" s="318">
        <v>7.01</v>
      </c>
      <c r="D2071" s="289" t="s">
        <v>1017</v>
      </c>
      <c r="E2071" s="212"/>
    </row>
    <row r="2072" spans="2:5" s="324" customFormat="1">
      <c r="B2072" s="288">
        <v>42823</v>
      </c>
      <c r="C2072" s="318">
        <v>8.5</v>
      </c>
      <c r="D2072" s="289" t="s">
        <v>1017</v>
      </c>
      <c r="E2072" s="212"/>
    </row>
    <row r="2073" spans="2:5" s="324" customFormat="1">
      <c r="B2073" s="288">
        <v>42823</v>
      </c>
      <c r="C2073" s="318">
        <v>10</v>
      </c>
      <c r="D2073" s="289" t="s">
        <v>1017</v>
      </c>
      <c r="E2073" s="212"/>
    </row>
    <row r="2074" spans="2:5" s="324" customFormat="1">
      <c r="B2074" s="288">
        <v>42823</v>
      </c>
      <c r="C2074" s="318">
        <v>10</v>
      </c>
      <c r="D2074" s="289" t="s">
        <v>1017</v>
      </c>
      <c r="E2074" s="212"/>
    </row>
    <row r="2075" spans="2:5" s="324" customFormat="1">
      <c r="B2075" s="288">
        <v>42823</v>
      </c>
      <c r="C2075" s="318">
        <v>10</v>
      </c>
      <c r="D2075" s="289" t="s">
        <v>1017</v>
      </c>
      <c r="E2075" s="212"/>
    </row>
    <row r="2076" spans="2:5" s="324" customFormat="1">
      <c r="B2076" s="288">
        <v>42823</v>
      </c>
      <c r="C2076" s="318">
        <v>10</v>
      </c>
      <c r="D2076" s="289" t="s">
        <v>1017</v>
      </c>
      <c r="E2076" s="212"/>
    </row>
    <row r="2077" spans="2:5" s="324" customFormat="1">
      <c r="B2077" s="288">
        <v>42823</v>
      </c>
      <c r="C2077" s="318">
        <v>10.4</v>
      </c>
      <c r="D2077" s="289" t="s">
        <v>1017</v>
      </c>
      <c r="E2077" s="212"/>
    </row>
    <row r="2078" spans="2:5" s="324" customFormat="1">
      <c r="B2078" s="288">
        <v>42823</v>
      </c>
      <c r="C2078" s="318">
        <v>11.2</v>
      </c>
      <c r="D2078" s="289" t="s">
        <v>1017</v>
      </c>
      <c r="E2078" s="212"/>
    </row>
    <row r="2079" spans="2:5" s="324" customFormat="1">
      <c r="B2079" s="288">
        <v>42823</v>
      </c>
      <c r="C2079" s="318">
        <v>12.75</v>
      </c>
      <c r="D2079" s="289" t="s">
        <v>1017</v>
      </c>
      <c r="E2079" s="212"/>
    </row>
    <row r="2080" spans="2:5" s="324" customFormat="1">
      <c r="B2080" s="288">
        <v>42823</v>
      </c>
      <c r="C2080" s="318">
        <v>12.8</v>
      </c>
      <c r="D2080" s="289" t="s">
        <v>1017</v>
      </c>
      <c r="E2080" s="212"/>
    </row>
    <row r="2081" spans="2:5" s="324" customFormat="1">
      <c r="B2081" s="288">
        <v>42823</v>
      </c>
      <c r="C2081" s="318">
        <v>12.8</v>
      </c>
      <c r="D2081" s="289" t="s">
        <v>1017</v>
      </c>
      <c r="E2081" s="212"/>
    </row>
    <row r="2082" spans="2:5" s="324" customFormat="1">
      <c r="B2082" s="288">
        <v>42823</v>
      </c>
      <c r="C2082" s="318">
        <v>14</v>
      </c>
      <c r="D2082" s="289" t="s">
        <v>1017</v>
      </c>
      <c r="E2082" s="212"/>
    </row>
    <row r="2083" spans="2:5" s="324" customFormat="1">
      <c r="B2083" s="288">
        <v>42823</v>
      </c>
      <c r="C2083" s="318">
        <v>16</v>
      </c>
      <c r="D2083" s="289" t="s">
        <v>1017</v>
      </c>
      <c r="E2083" s="212"/>
    </row>
    <row r="2084" spans="2:5" s="324" customFormat="1">
      <c r="B2084" s="288">
        <v>42823</v>
      </c>
      <c r="C2084" s="318">
        <v>16</v>
      </c>
      <c r="D2084" s="289" t="s">
        <v>1017</v>
      </c>
      <c r="E2084" s="212"/>
    </row>
    <row r="2085" spans="2:5" s="324" customFormat="1">
      <c r="B2085" s="288">
        <v>42823</v>
      </c>
      <c r="C2085" s="318">
        <v>20</v>
      </c>
      <c r="D2085" s="289" t="s">
        <v>1017</v>
      </c>
      <c r="E2085" s="212"/>
    </row>
    <row r="2086" spans="2:5" s="324" customFormat="1">
      <c r="B2086" s="288">
        <v>42823</v>
      </c>
      <c r="C2086" s="318">
        <v>20</v>
      </c>
      <c r="D2086" s="289" t="s">
        <v>1017</v>
      </c>
      <c r="E2086" s="212"/>
    </row>
    <row r="2087" spans="2:5" s="324" customFormat="1">
      <c r="B2087" s="288">
        <v>42823</v>
      </c>
      <c r="C2087" s="318">
        <v>20.03</v>
      </c>
      <c r="D2087" s="289" t="s">
        <v>1017</v>
      </c>
      <c r="E2087" s="212"/>
    </row>
    <row r="2088" spans="2:5" s="324" customFormat="1">
      <c r="B2088" s="288">
        <v>42823</v>
      </c>
      <c r="C2088" s="318">
        <v>20.13</v>
      </c>
      <c r="D2088" s="289" t="s">
        <v>1017</v>
      </c>
      <c r="E2088" s="212"/>
    </row>
    <row r="2089" spans="2:5" s="324" customFormat="1">
      <c r="B2089" s="288">
        <v>42823</v>
      </c>
      <c r="C2089" s="318">
        <v>22</v>
      </c>
      <c r="D2089" s="289" t="s">
        <v>1017</v>
      </c>
      <c r="E2089" s="212"/>
    </row>
    <row r="2090" spans="2:5" s="324" customFormat="1">
      <c r="B2090" s="288">
        <v>42823</v>
      </c>
      <c r="C2090" s="318">
        <v>22</v>
      </c>
      <c r="D2090" s="289" t="s">
        <v>1017</v>
      </c>
      <c r="E2090" s="212"/>
    </row>
    <row r="2091" spans="2:5" s="324" customFormat="1">
      <c r="B2091" s="288">
        <v>42823</v>
      </c>
      <c r="C2091" s="318">
        <v>22.5</v>
      </c>
      <c r="D2091" s="289" t="s">
        <v>1017</v>
      </c>
      <c r="E2091" s="212"/>
    </row>
    <row r="2092" spans="2:5" s="324" customFormat="1">
      <c r="B2092" s="288">
        <v>42823</v>
      </c>
      <c r="C2092" s="318">
        <v>25</v>
      </c>
      <c r="D2092" s="289" t="s">
        <v>1017</v>
      </c>
      <c r="E2092" s="212"/>
    </row>
    <row r="2093" spans="2:5" s="324" customFormat="1">
      <c r="B2093" s="288">
        <v>42823</v>
      </c>
      <c r="C2093" s="318">
        <v>25</v>
      </c>
      <c r="D2093" s="289" t="s">
        <v>1017</v>
      </c>
      <c r="E2093" s="212"/>
    </row>
    <row r="2094" spans="2:5" s="324" customFormat="1">
      <c r="B2094" s="288">
        <v>42823</v>
      </c>
      <c r="C2094" s="318">
        <v>25</v>
      </c>
      <c r="D2094" s="289" t="s">
        <v>1017</v>
      </c>
      <c r="E2094" s="212"/>
    </row>
    <row r="2095" spans="2:5" s="324" customFormat="1">
      <c r="B2095" s="288">
        <v>42823</v>
      </c>
      <c r="C2095" s="318">
        <v>27.85</v>
      </c>
      <c r="D2095" s="289" t="s">
        <v>1017</v>
      </c>
      <c r="E2095" s="212"/>
    </row>
    <row r="2096" spans="2:5" s="324" customFormat="1">
      <c r="B2096" s="288">
        <v>42823</v>
      </c>
      <c r="C2096" s="318">
        <v>30</v>
      </c>
      <c r="D2096" s="289" t="s">
        <v>1017</v>
      </c>
      <c r="E2096" s="212"/>
    </row>
    <row r="2097" spans="2:5" s="324" customFormat="1">
      <c r="B2097" s="288">
        <v>42823</v>
      </c>
      <c r="C2097" s="318">
        <v>30</v>
      </c>
      <c r="D2097" s="289" t="s">
        <v>1017</v>
      </c>
      <c r="E2097" s="212"/>
    </row>
    <row r="2098" spans="2:5" s="324" customFormat="1">
      <c r="B2098" s="288">
        <v>42823</v>
      </c>
      <c r="C2098" s="318">
        <v>45</v>
      </c>
      <c r="D2098" s="289" t="s">
        <v>1017</v>
      </c>
      <c r="E2098" s="212"/>
    </row>
    <row r="2099" spans="2:5" s="324" customFormat="1">
      <c r="B2099" s="288">
        <v>42823</v>
      </c>
      <c r="C2099" s="318">
        <v>49</v>
      </c>
      <c r="D2099" s="289" t="s">
        <v>1017</v>
      </c>
      <c r="E2099" s="212"/>
    </row>
    <row r="2100" spans="2:5" s="324" customFormat="1">
      <c r="B2100" s="288">
        <v>42823</v>
      </c>
      <c r="C2100" s="318">
        <v>55</v>
      </c>
      <c r="D2100" s="289" t="s">
        <v>1017</v>
      </c>
      <c r="E2100" s="212"/>
    </row>
    <row r="2101" spans="2:5" s="324" customFormat="1">
      <c r="B2101" s="288">
        <v>42823</v>
      </c>
      <c r="C2101" s="318">
        <v>55</v>
      </c>
      <c r="D2101" s="289" t="s">
        <v>1017</v>
      </c>
      <c r="E2101" s="212"/>
    </row>
    <row r="2102" spans="2:5" s="324" customFormat="1">
      <c r="B2102" s="288">
        <v>42823</v>
      </c>
      <c r="C2102" s="318">
        <v>55</v>
      </c>
      <c r="D2102" s="289" t="s">
        <v>1017</v>
      </c>
      <c r="E2102" s="212"/>
    </row>
    <row r="2103" spans="2:5" s="324" customFormat="1">
      <c r="B2103" s="288">
        <v>42823</v>
      </c>
      <c r="C2103" s="318">
        <v>55</v>
      </c>
      <c r="D2103" s="289" t="s">
        <v>1017</v>
      </c>
      <c r="E2103" s="212"/>
    </row>
    <row r="2104" spans="2:5" s="324" customFormat="1">
      <c r="B2104" s="288">
        <v>42823</v>
      </c>
      <c r="C2104" s="318">
        <v>58</v>
      </c>
      <c r="D2104" s="289" t="s">
        <v>1017</v>
      </c>
      <c r="E2104" s="212"/>
    </row>
    <row r="2105" spans="2:5" s="324" customFormat="1">
      <c r="B2105" s="288">
        <v>42823</v>
      </c>
      <c r="C2105" s="318">
        <v>65</v>
      </c>
      <c r="D2105" s="289" t="s">
        <v>1017</v>
      </c>
      <c r="E2105" s="212"/>
    </row>
    <row r="2106" spans="2:5" s="324" customFormat="1">
      <c r="B2106" s="288">
        <v>42823</v>
      </c>
      <c r="C2106" s="318">
        <v>80</v>
      </c>
      <c r="D2106" s="289" t="s">
        <v>1017</v>
      </c>
      <c r="E2106" s="212"/>
    </row>
    <row r="2107" spans="2:5" s="324" customFormat="1">
      <c r="B2107" s="288">
        <v>42823</v>
      </c>
      <c r="C2107" s="318">
        <v>80</v>
      </c>
      <c r="D2107" s="289" t="s">
        <v>1017</v>
      </c>
      <c r="E2107" s="212"/>
    </row>
    <row r="2108" spans="2:5" s="324" customFormat="1">
      <c r="B2108" s="288">
        <v>42823</v>
      </c>
      <c r="C2108" s="318">
        <v>90</v>
      </c>
      <c r="D2108" s="289" t="s">
        <v>1017</v>
      </c>
      <c r="E2108" s="212"/>
    </row>
    <row r="2109" spans="2:5" s="324" customFormat="1">
      <c r="B2109" s="288">
        <v>42823</v>
      </c>
      <c r="C2109" s="318">
        <v>94</v>
      </c>
      <c r="D2109" s="289" t="s">
        <v>1017</v>
      </c>
      <c r="E2109" s="212"/>
    </row>
    <row r="2110" spans="2:5" s="324" customFormat="1">
      <c r="B2110" s="288">
        <v>42823</v>
      </c>
      <c r="C2110" s="318">
        <v>100</v>
      </c>
      <c r="D2110" s="289" t="s">
        <v>1017</v>
      </c>
      <c r="E2110" s="212"/>
    </row>
    <row r="2111" spans="2:5" s="324" customFormat="1">
      <c r="B2111" s="288">
        <v>42823</v>
      </c>
      <c r="C2111" s="318">
        <v>100</v>
      </c>
      <c r="D2111" s="289" t="s">
        <v>1019</v>
      </c>
      <c r="E2111" s="212"/>
    </row>
    <row r="2112" spans="2:5" s="324" customFormat="1">
      <c r="B2112" s="288">
        <v>42823</v>
      </c>
      <c r="C2112" s="318">
        <v>160</v>
      </c>
      <c r="D2112" s="289" t="s">
        <v>1017</v>
      </c>
      <c r="E2112" s="212"/>
    </row>
    <row r="2113" spans="2:5" s="324" customFormat="1">
      <c r="B2113" s="288">
        <v>42824</v>
      </c>
      <c r="C2113" s="318">
        <v>0.03</v>
      </c>
      <c r="D2113" s="289" t="s">
        <v>1017</v>
      </c>
      <c r="E2113" s="212"/>
    </row>
    <row r="2114" spans="2:5" s="324" customFormat="1">
      <c r="B2114" s="288">
        <v>42824</v>
      </c>
      <c r="C2114" s="318">
        <v>0.21</v>
      </c>
      <c r="D2114" s="289" t="s">
        <v>1017</v>
      </c>
      <c r="E2114" s="212"/>
    </row>
    <row r="2115" spans="2:5" s="324" customFormat="1">
      <c r="B2115" s="288">
        <v>42824</v>
      </c>
      <c r="C2115" s="318">
        <v>0.25</v>
      </c>
      <c r="D2115" s="289" t="s">
        <v>1017</v>
      </c>
      <c r="E2115" s="212"/>
    </row>
    <row r="2116" spans="2:5" s="324" customFormat="1">
      <c r="B2116" s="288">
        <v>42824</v>
      </c>
      <c r="C2116" s="318">
        <v>0.38</v>
      </c>
      <c r="D2116" s="289" t="s">
        <v>1017</v>
      </c>
      <c r="E2116" s="212"/>
    </row>
    <row r="2117" spans="2:5" s="324" customFormat="1">
      <c r="B2117" s="288">
        <v>42824</v>
      </c>
      <c r="C2117" s="318">
        <v>0.48</v>
      </c>
      <c r="D2117" s="289" t="s">
        <v>1017</v>
      </c>
      <c r="E2117" s="212"/>
    </row>
    <row r="2118" spans="2:5" s="324" customFormat="1">
      <c r="B2118" s="288">
        <v>42824</v>
      </c>
      <c r="C2118" s="318">
        <v>0.85</v>
      </c>
      <c r="D2118" s="289" t="s">
        <v>1017</v>
      </c>
      <c r="E2118" s="212"/>
    </row>
    <row r="2119" spans="2:5" s="324" customFormat="1">
      <c r="B2119" s="288">
        <v>42824</v>
      </c>
      <c r="C2119" s="318">
        <v>1</v>
      </c>
      <c r="D2119" s="289" t="s">
        <v>1017</v>
      </c>
      <c r="E2119" s="212"/>
    </row>
    <row r="2120" spans="2:5" s="324" customFormat="1">
      <c r="B2120" s="288">
        <v>42824</v>
      </c>
      <c r="C2120" s="318">
        <v>1</v>
      </c>
      <c r="D2120" s="289" t="s">
        <v>1017</v>
      </c>
      <c r="E2120" s="212"/>
    </row>
    <row r="2121" spans="2:5" s="324" customFormat="1">
      <c r="B2121" s="288">
        <v>42824</v>
      </c>
      <c r="C2121" s="318">
        <v>2</v>
      </c>
      <c r="D2121" s="289" t="s">
        <v>1017</v>
      </c>
      <c r="E2121" s="212"/>
    </row>
    <row r="2122" spans="2:5" s="324" customFormat="1">
      <c r="B2122" s="288">
        <v>42824</v>
      </c>
      <c r="C2122" s="318">
        <v>2</v>
      </c>
      <c r="D2122" s="289" t="s">
        <v>1017</v>
      </c>
      <c r="E2122" s="212"/>
    </row>
    <row r="2123" spans="2:5" s="324" customFormat="1">
      <c r="B2123" s="288">
        <v>42824</v>
      </c>
      <c r="C2123" s="318">
        <v>2.5</v>
      </c>
      <c r="D2123" s="289" t="s">
        <v>1017</v>
      </c>
      <c r="E2123" s="212"/>
    </row>
    <row r="2124" spans="2:5" s="324" customFormat="1">
      <c r="B2124" s="288">
        <v>42824</v>
      </c>
      <c r="C2124" s="318">
        <v>2.52</v>
      </c>
      <c r="D2124" s="289" t="s">
        <v>1017</v>
      </c>
      <c r="E2124" s="212"/>
    </row>
    <row r="2125" spans="2:5" s="324" customFormat="1">
      <c r="B2125" s="288">
        <v>42824</v>
      </c>
      <c r="C2125" s="318">
        <v>4</v>
      </c>
      <c r="D2125" s="289" t="s">
        <v>1017</v>
      </c>
      <c r="E2125" s="212"/>
    </row>
    <row r="2126" spans="2:5" s="324" customFormat="1">
      <c r="B2126" s="288">
        <v>42824</v>
      </c>
      <c r="C2126" s="318">
        <v>4</v>
      </c>
      <c r="D2126" s="289" t="s">
        <v>1017</v>
      </c>
      <c r="E2126" s="212"/>
    </row>
    <row r="2127" spans="2:5" s="324" customFormat="1">
      <c r="B2127" s="288">
        <v>42824</v>
      </c>
      <c r="C2127" s="318">
        <v>4</v>
      </c>
      <c r="D2127" s="289" t="s">
        <v>1017</v>
      </c>
      <c r="E2127" s="212"/>
    </row>
    <row r="2128" spans="2:5" s="324" customFormat="1">
      <c r="B2128" s="288">
        <v>42824</v>
      </c>
      <c r="C2128" s="318">
        <v>4.45</v>
      </c>
      <c r="D2128" s="289" t="s">
        <v>1017</v>
      </c>
      <c r="E2128" s="212"/>
    </row>
    <row r="2129" spans="2:5" s="324" customFormat="1">
      <c r="B2129" s="288">
        <v>42824</v>
      </c>
      <c r="C2129" s="318">
        <v>5</v>
      </c>
      <c r="D2129" s="289" t="s">
        <v>1017</v>
      </c>
      <c r="E2129" s="212"/>
    </row>
    <row r="2130" spans="2:5" s="324" customFormat="1">
      <c r="B2130" s="288">
        <v>42824</v>
      </c>
      <c r="C2130" s="318">
        <v>5</v>
      </c>
      <c r="D2130" s="289" t="s">
        <v>1017</v>
      </c>
      <c r="E2130" s="212"/>
    </row>
    <row r="2131" spans="2:5" s="324" customFormat="1">
      <c r="B2131" s="288">
        <v>42824</v>
      </c>
      <c r="C2131" s="318">
        <v>5</v>
      </c>
      <c r="D2131" s="289" t="s">
        <v>1017</v>
      </c>
      <c r="E2131" s="212"/>
    </row>
    <row r="2132" spans="2:5" s="324" customFormat="1">
      <c r="B2132" s="288">
        <v>42824</v>
      </c>
      <c r="C2132" s="318">
        <v>5</v>
      </c>
      <c r="D2132" s="289" t="s">
        <v>1017</v>
      </c>
      <c r="E2132" s="212"/>
    </row>
    <row r="2133" spans="2:5" s="324" customFormat="1">
      <c r="B2133" s="288">
        <v>42824</v>
      </c>
      <c r="C2133" s="318">
        <v>5</v>
      </c>
      <c r="D2133" s="289" t="s">
        <v>1017</v>
      </c>
      <c r="E2133" s="212"/>
    </row>
    <row r="2134" spans="2:5" s="324" customFormat="1">
      <c r="B2134" s="288">
        <v>42824</v>
      </c>
      <c r="C2134" s="318">
        <v>5</v>
      </c>
      <c r="D2134" s="289" t="s">
        <v>1017</v>
      </c>
      <c r="E2134" s="212"/>
    </row>
    <row r="2135" spans="2:5" s="324" customFormat="1">
      <c r="B2135" s="288">
        <v>42824</v>
      </c>
      <c r="C2135" s="318">
        <v>5</v>
      </c>
      <c r="D2135" s="289" t="s">
        <v>1017</v>
      </c>
      <c r="E2135" s="212"/>
    </row>
    <row r="2136" spans="2:5" s="324" customFormat="1">
      <c r="B2136" s="288">
        <v>42824</v>
      </c>
      <c r="C2136" s="318">
        <v>5</v>
      </c>
      <c r="D2136" s="289" t="s">
        <v>1017</v>
      </c>
      <c r="E2136" s="212"/>
    </row>
    <row r="2137" spans="2:5" s="324" customFormat="1">
      <c r="B2137" s="288">
        <v>42824</v>
      </c>
      <c r="C2137" s="318">
        <v>5</v>
      </c>
      <c r="D2137" s="289" t="s">
        <v>1017</v>
      </c>
      <c r="E2137" s="212"/>
    </row>
    <row r="2138" spans="2:5" s="324" customFormat="1">
      <c r="B2138" s="288">
        <v>42824</v>
      </c>
      <c r="C2138" s="318">
        <v>5</v>
      </c>
      <c r="D2138" s="289" t="s">
        <v>1017</v>
      </c>
      <c r="E2138" s="212"/>
    </row>
    <row r="2139" spans="2:5" s="324" customFormat="1">
      <c r="B2139" s="288">
        <v>42824</v>
      </c>
      <c r="C2139" s="318">
        <v>5</v>
      </c>
      <c r="D2139" s="289" t="s">
        <v>1017</v>
      </c>
      <c r="E2139" s="212"/>
    </row>
    <row r="2140" spans="2:5" s="324" customFormat="1">
      <c r="B2140" s="288">
        <v>42824</v>
      </c>
      <c r="C2140" s="318">
        <v>5</v>
      </c>
      <c r="D2140" s="289" t="s">
        <v>1017</v>
      </c>
      <c r="E2140" s="212"/>
    </row>
    <row r="2141" spans="2:5" s="324" customFormat="1">
      <c r="B2141" s="288">
        <v>42824</v>
      </c>
      <c r="C2141" s="318">
        <v>5.31</v>
      </c>
      <c r="D2141" s="289" t="s">
        <v>1017</v>
      </c>
      <c r="E2141" s="212"/>
    </row>
    <row r="2142" spans="2:5" s="324" customFormat="1">
      <c r="B2142" s="288">
        <v>42824</v>
      </c>
      <c r="C2142" s="318">
        <v>5.4</v>
      </c>
      <c r="D2142" s="289" t="s">
        <v>1017</v>
      </c>
      <c r="E2142" s="212"/>
    </row>
    <row r="2143" spans="2:5" s="324" customFormat="1">
      <c r="B2143" s="288">
        <v>42824</v>
      </c>
      <c r="C2143" s="318">
        <v>6.25</v>
      </c>
      <c r="D2143" s="289" t="s">
        <v>1017</v>
      </c>
      <c r="E2143" s="212"/>
    </row>
    <row r="2144" spans="2:5" s="324" customFormat="1">
      <c r="B2144" s="288">
        <v>42824</v>
      </c>
      <c r="C2144" s="318">
        <v>7</v>
      </c>
      <c r="D2144" s="289" t="s">
        <v>1017</v>
      </c>
      <c r="E2144" s="212"/>
    </row>
    <row r="2145" spans="2:5" s="324" customFormat="1">
      <c r="B2145" s="288">
        <v>42824</v>
      </c>
      <c r="C2145" s="318">
        <v>7</v>
      </c>
      <c r="D2145" s="289" t="s">
        <v>1017</v>
      </c>
      <c r="E2145" s="212"/>
    </row>
    <row r="2146" spans="2:5" s="324" customFormat="1">
      <c r="B2146" s="288">
        <v>42824</v>
      </c>
      <c r="C2146" s="318">
        <v>9.8000000000000007</v>
      </c>
      <c r="D2146" s="289" t="s">
        <v>1017</v>
      </c>
      <c r="E2146" s="212"/>
    </row>
    <row r="2147" spans="2:5" s="324" customFormat="1">
      <c r="B2147" s="288">
        <v>42824</v>
      </c>
      <c r="C2147" s="318">
        <v>9.85</v>
      </c>
      <c r="D2147" s="289" t="s">
        <v>1017</v>
      </c>
      <c r="E2147" s="212"/>
    </row>
    <row r="2148" spans="2:5" s="324" customFormat="1">
      <c r="B2148" s="288">
        <v>42824</v>
      </c>
      <c r="C2148" s="318">
        <v>10</v>
      </c>
      <c r="D2148" s="289" t="s">
        <v>1017</v>
      </c>
      <c r="E2148" s="212"/>
    </row>
    <row r="2149" spans="2:5" s="324" customFormat="1">
      <c r="B2149" s="288">
        <v>42824</v>
      </c>
      <c r="C2149" s="318">
        <v>10</v>
      </c>
      <c r="D2149" s="289" t="s">
        <v>1017</v>
      </c>
      <c r="E2149" s="212"/>
    </row>
    <row r="2150" spans="2:5" s="324" customFormat="1">
      <c r="B2150" s="288">
        <v>42824</v>
      </c>
      <c r="C2150" s="318">
        <v>10.25</v>
      </c>
      <c r="D2150" s="289" t="s">
        <v>1017</v>
      </c>
      <c r="E2150" s="212"/>
    </row>
    <row r="2151" spans="2:5" s="324" customFormat="1">
      <c r="B2151" s="288">
        <v>42824</v>
      </c>
      <c r="C2151" s="318">
        <v>12.47</v>
      </c>
      <c r="D2151" s="289" t="s">
        <v>1017</v>
      </c>
      <c r="E2151" s="212"/>
    </row>
    <row r="2152" spans="2:5" s="324" customFormat="1">
      <c r="B2152" s="288">
        <v>42824</v>
      </c>
      <c r="C2152" s="318">
        <v>15</v>
      </c>
      <c r="D2152" s="289" t="s">
        <v>1017</v>
      </c>
      <c r="E2152" s="212"/>
    </row>
    <row r="2153" spans="2:5" s="324" customFormat="1">
      <c r="B2153" s="288">
        <v>42824</v>
      </c>
      <c r="C2153" s="318">
        <v>15</v>
      </c>
      <c r="D2153" s="289" t="s">
        <v>1017</v>
      </c>
      <c r="E2153" s="212"/>
    </row>
    <row r="2154" spans="2:5" s="324" customFormat="1">
      <c r="B2154" s="288">
        <v>42824</v>
      </c>
      <c r="C2154" s="318">
        <v>15.25</v>
      </c>
      <c r="D2154" s="289" t="s">
        <v>1017</v>
      </c>
      <c r="E2154" s="212"/>
    </row>
    <row r="2155" spans="2:5" s="324" customFormat="1">
      <c r="B2155" s="288">
        <v>42824</v>
      </c>
      <c r="C2155" s="318">
        <v>16</v>
      </c>
      <c r="D2155" s="289" t="s">
        <v>1017</v>
      </c>
      <c r="E2155" s="212"/>
    </row>
    <row r="2156" spans="2:5" s="324" customFormat="1">
      <c r="B2156" s="288">
        <v>42824</v>
      </c>
      <c r="C2156" s="318">
        <v>18.239999999999998</v>
      </c>
      <c r="D2156" s="289" t="s">
        <v>1017</v>
      </c>
      <c r="E2156" s="212"/>
    </row>
    <row r="2157" spans="2:5" s="324" customFormat="1">
      <c r="B2157" s="288">
        <v>42824</v>
      </c>
      <c r="C2157" s="318">
        <v>18.399999999999999</v>
      </c>
      <c r="D2157" s="289" t="s">
        <v>1017</v>
      </c>
      <c r="E2157" s="212"/>
    </row>
    <row r="2158" spans="2:5" s="324" customFormat="1">
      <c r="B2158" s="288">
        <v>42824</v>
      </c>
      <c r="C2158" s="318">
        <v>18.8</v>
      </c>
      <c r="D2158" s="289" t="s">
        <v>1017</v>
      </c>
      <c r="E2158" s="212"/>
    </row>
    <row r="2159" spans="2:5" s="324" customFormat="1">
      <c r="B2159" s="288">
        <v>42824</v>
      </c>
      <c r="C2159" s="318">
        <v>19.2</v>
      </c>
      <c r="D2159" s="289" t="s">
        <v>1017</v>
      </c>
      <c r="E2159" s="212"/>
    </row>
    <row r="2160" spans="2:5" s="324" customFormat="1">
      <c r="B2160" s="288">
        <v>42824</v>
      </c>
      <c r="C2160" s="318">
        <v>20</v>
      </c>
      <c r="D2160" s="289" t="s">
        <v>1017</v>
      </c>
      <c r="E2160" s="212"/>
    </row>
    <row r="2161" spans="2:5" s="324" customFormat="1">
      <c r="B2161" s="288">
        <v>42824</v>
      </c>
      <c r="C2161" s="318">
        <v>25</v>
      </c>
      <c r="D2161" s="289" t="s">
        <v>1017</v>
      </c>
      <c r="E2161" s="212"/>
    </row>
    <row r="2162" spans="2:5" s="324" customFormat="1">
      <c r="B2162" s="288">
        <v>42824</v>
      </c>
      <c r="C2162" s="318">
        <v>25</v>
      </c>
      <c r="D2162" s="289" t="s">
        <v>1017</v>
      </c>
      <c r="E2162" s="212"/>
    </row>
    <row r="2163" spans="2:5" s="324" customFormat="1">
      <c r="B2163" s="288">
        <v>42824</v>
      </c>
      <c r="C2163" s="318">
        <v>25</v>
      </c>
      <c r="D2163" s="289" t="s">
        <v>1017</v>
      </c>
      <c r="E2163" s="212"/>
    </row>
    <row r="2164" spans="2:5" s="324" customFormat="1">
      <c r="B2164" s="288">
        <v>42824</v>
      </c>
      <c r="C2164" s="318">
        <v>25</v>
      </c>
      <c r="D2164" s="289" t="s">
        <v>1017</v>
      </c>
      <c r="E2164" s="212"/>
    </row>
    <row r="2165" spans="2:5" s="324" customFormat="1">
      <c r="B2165" s="288">
        <v>42824</v>
      </c>
      <c r="C2165" s="318">
        <v>25</v>
      </c>
      <c r="D2165" s="289" t="s">
        <v>1017</v>
      </c>
      <c r="E2165" s="212"/>
    </row>
    <row r="2166" spans="2:5" s="324" customFormat="1">
      <c r="B2166" s="288">
        <v>42824</v>
      </c>
      <c r="C2166" s="318">
        <v>25</v>
      </c>
      <c r="D2166" s="289" t="s">
        <v>1017</v>
      </c>
      <c r="E2166" s="212"/>
    </row>
    <row r="2167" spans="2:5" s="324" customFormat="1">
      <c r="B2167" s="288">
        <v>42824</v>
      </c>
      <c r="C2167" s="318">
        <v>25</v>
      </c>
      <c r="D2167" s="289" t="s">
        <v>1017</v>
      </c>
      <c r="E2167" s="212"/>
    </row>
    <row r="2168" spans="2:5" s="324" customFormat="1">
      <c r="B2168" s="288">
        <v>42824</v>
      </c>
      <c r="C2168" s="318">
        <v>25.5</v>
      </c>
      <c r="D2168" s="289" t="s">
        <v>1017</v>
      </c>
      <c r="E2168" s="212"/>
    </row>
    <row r="2169" spans="2:5" s="324" customFormat="1">
      <c r="B2169" s="288">
        <v>42824</v>
      </c>
      <c r="C2169" s="318">
        <v>28</v>
      </c>
      <c r="D2169" s="289" t="s">
        <v>1017</v>
      </c>
      <c r="E2169" s="212"/>
    </row>
    <row r="2170" spans="2:5" s="324" customFormat="1">
      <c r="B2170" s="288">
        <v>42824</v>
      </c>
      <c r="C2170" s="318">
        <v>29.72</v>
      </c>
      <c r="D2170" s="289" t="s">
        <v>1019</v>
      </c>
      <c r="E2170" s="212"/>
    </row>
    <row r="2171" spans="2:5" s="324" customFormat="1">
      <c r="B2171" s="288">
        <v>42824</v>
      </c>
      <c r="C2171" s="318">
        <v>32</v>
      </c>
      <c r="D2171" s="289" t="s">
        <v>1017</v>
      </c>
      <c r="E2171" s="212"/>
    </row>
    <row r="2172" spans="2:5" s="324" customFormat="1">
      <c r="B2172" s="288">
        <v>42824</v>
      </c>
      <c r="C2172" s="318">
        <v>35</v>
      </c>
      <c r="D2172" s="289" t="s">
        <v>1017</v>
      </c>
      <c r="E2172" s="212"/>
    </row>
    <row r="2173" spans="2:5" s="324" customFormat="1">
      <c r="B2173" s="288">
        <v>42824</v>
      </c>
      <c r="C2173" s="318">
        <v>35</v>
      </c>
      <c r="D2173" s="289" t="s">
        <v>1017</v>
      </c>
      <c r="E2173" s="212"/>
    </row>
    <row r="2174" spans="2:5" s="324" customFormat="1">
      <c r="B2174" s="288">
        <v>42824</v>
      </c>
      <c r="C2174" s="318">
        <v>45</v>
      </c>
      <c r="D2174" s="289" t="s">
        <v>1017</v>
      </c>
      <c r="E2174" s="212"/>
    </row>
    <row r="2175" spans="2:5" s="324" customFormat="1">
      <c r="B2175" s="288">
        <v>42824</v>
      </c>
      <c r="C2175" s="318">
        <v>45</v>
      </c>
      <c r="D2175" s="289" t="s">
        <v>1017</v>
      </c>
      <c r="E2175" s="212"/>
    </row>
    <row r="2176" spans="2:5" s="324" customFormat="1">
      <c r="B2176" s="288">
        <v>42824</v>
      </c>
      <c r="C2176" s="318">
        <v>60</v>
      </c>
      <c r="D2176" s="289" t="s">
        <v>1017</v>
      </c>
      <c r="E2176" s="212"/>
    </row>
    <row r="2177" spans="2:5" s="324" customFormat="1">
      <c r="B2177" s="288">
        <v>42824</v>
      </c>
      <c r="C2177" s="318">
        <v>78</v>
      </c>
      <c r="D2177" s="289" t="s">
        <v>1017</v>
      </c>
      <c r="E2177" s="212"/>
    </row>
    <row r="2178" spans="2:5" s="324" customFormat="1">
      <c r="B2178" s="288">
        <v>42824</v>
      </c>
      <c r="C2178" s="318">
        <v>90</v>
      </c>
      <c r="D2178" s="289" t="s">
        <v>1017</v>
      </c>
      <c r="E2178" s="212"/>
    </row>
    <row r="2179" spans="2:5" s="324" customFormat="1">
      <c r="B2179" s="288">
        <v>42824</v>
      </c>
      <c r="C2179" s="318">
        <v>90</v>
      </c>
      <c r="D2179" s="289" t="s">
        <v>1017</v>
      </c>
      <c r="E2179" s="212"/>
    </row>
    <row r="2180" spans="2:5" s="324" customFormat="1">
      <c r="B2180" s="288">
        <v>42824</v>
      </c>
      <c r="C2180" s="318">
        <v>97</v>
      </c>
      <c r="D2180" s="289" t="s">
        <v>1019</v>
      </c>
      <c r="E2180" s="212"/>
    </row>
    <row r="2181" spans="2:5" s="324" customFormat="1">
      <c r="B2181" s="288">
        <v>42824</v>
      </c>
      <c r="C2181" s="318">
        <v>145.5</v>
      </c>
      <c r="D2181" s="289" t="s">
        <v>1019</v>
      </c>
      <c r="E2181" s="212"/>
    </row>
    <row r="2182" spans="2:5" s="324" customFormat="1">
      <c r="B2182" s="288">
        <v>42824</v>
      </c>
      <c r="C2182" s="318">
        <v>200</v>
      </c>
      <c r="D2182" s="289" t="s">
        <v>1017</v>
      </c>
      <c r="E2182" s="212"/>
    </row>
    <row r="2183" spans="2:5" s="324" customFormat="1">
      <c r="B2183" s="288">
        <v>42825</v>
      </c>
      <c r="C2183" s="318">
        <v>0.08</v>
      </c>
      <c r="D2183" s="289" t="s">
        <v>1017</v>
      </c>
      <c r="E2183" s="212"/>
    </row>
    <row r="2184" spans="2:5" s="324" customFormat="1">
      <c r="B2184" s="288">
        <v>42825</v>
      </c>
      <c r="C2184" s="318">
        <v>0.24</v>
      </c>
      <c r="D2184" s="289" t="s">
        <v>1017</v>
      </c>
      <c r="E2184" s="212"/>
    </row>
    <row r="2185" spans="2:5" s="324" customFormat="1">
      <c r="B2185" s="288">
        <v>42825</v>
      </c>
      <c r="C2185" s="318">
        <v>0.25</v>
      </c>
      <c r="D2185" s="289" t="s">
        <v>1017</v>
      </c>
      <c r="E2185" s="212"/>
    </row>
    <row r="2186" spans="2:5" s="324" customFormat="1">
      <c r="B2186" s="288">
        <v>42825</v>
      </c>
      <c r="C2186" s="318">
        <v>0.3</v>
      </c>
      <c r="D2186" s="289" t="s">
        <v>1017</v>
      </c>
      <c r="E2186" s="212"/>
    </row>
    <row r="2187" spans="2:5" s="324" customFormat="1">
      <c r="B2187" s="288">
        <v>42825</v>
      </c>
      <c r="C2187" s="318">
        <v>0.33</v>
      </c>
      <c r="D2187" s="289" t="s">
        <v>1017</v>
      </c>
      <c r="E2187" s="212"/>
    </row>
    <row r="2188" spans="2:5" s="324" customFormat="1">
      <c r="B2188" s="288">
        <v>42825</v>
      </c>
      <c r="C2188" s="318">
        <v>0.38</v>
      </c>
      <c r="D2188" s="289" t="s">
        <v>1017</v>
      </c>
      <c r="E2188" s="212"/>
    </row>
    <row r="2189" spans="2:5" s="324" customFormat="1">
      <c r="B2189" s="288">
        <v>42825</v>
      </c>
      <c r="C2189" s="318">
        <v>0.4</v>
      </c>
      <c r="D2189" s="289" t="s">
        <v>1017</v>
      </c>
      <c r="E2189" s="212"/>
    </row>
    <row r="2190" spans="2:5" s="324" customFormat="1">
      <c r="B2190" s="288">
        <v>42825</v>
      </c>
      <c r="C2190" s="318">
        <v>0.68</v>
      </c>
      <c r="D2190" s="289" t="s">
        <v>1017</v>
      </c>
      <c r="E2190" s="212"/>
    </row>
    <row r="2191" spans="2:5" s="324" customFormat="1">
      <c r="B2191" s="288">
        <v>42825</v>
      </c>
      <c r="C2191" s="318">
        <v>0.8</v>
      </c>
      <c r="D2191" s="289" t="s">
        <v>1017</v>
      </c>
      <c r="E2191" s="212"/>
    </row>
    <row r="2192" spans="2:5" s="324" customFormat="1">
      <c r="B2192" s="288">
        <v>42825</v>
      </c>
      <c r="C2192" s="318">
        <v>0.83</v>
      </c>
      <c r="D2192" s="289" t="s">
        <v>1017</v>
      </c>
      <c r="E2192" s="212"/>
    </row>
    <row r="2193" spans="2:5" s="324" customFormat="1">
      <c r="B2193" s="288">
        <v>42825</v>
      </c>
      <c r="C2193" s="318">
        <v>1</v>
      </c>
      <c r="D2193" s="289" t="s">
        <v>1017</v>
      </c>
      <c r="E2193" s="212"/>
    </row>
    <row r="2194" spans="2:5" s="324" customFormat="1">
      <c r="B2194" s="288">
        <v>42825</v>
      </c>
      <c r="C2194" s="318">
        <v>1.0900000000000001</v>
      </c>
      <c r="D2194" s="289" t="s">
        <v>1017</v>
      </c>
      <c r="E2194" s="212"/>
    </row>
    <row r="2195" spans="2:5" s="324" customFormat="1">
      <c r="B2195" s="288">
        <v>42825</v>
      </c>
      <c r="C2195" s="318">
        <v>2</v>
      </c>
      <c r="D2195" s="289" t="s">
        <v>1017</v>
      </c>
      <c r="E2195" s="212"/>
    </row>
    <row r="2196" spans="2:5" s="324" customFormat="1">
      <c r="B2196" s="288">
        <v>42825</v>
      </c>
      <c r="C2196" s="318">
        <v>2.3199999999999998</v>
      </c>
      <c r="D2196" s="289" t="s">
        <v>1017</v>
      </c>
      <c r="E2196" s="212"/>
    </row>
    <row r="2197" spans="2:5" s="324" customFormat="1">
      <c r="B2197" s="288">
        <v>42825</v>
      </c>
      <c r="C2197" s="318">
        <v>2.46</v>
      </c>
      <c r="D2197" s="289" t="s">
        <v>1017</v>
      </c>
      <c r="E2197" s="212"/>
    </row>
    <row r="2198" spans="2:5" s="324" customFormat="1">
      <c r="B2198" s="288">
        <v>42825</v>
      </c>
      <c r="C2198" s="318">
        <v>2.46</v>
      </c>
      <c r="D2198" s="289" t="s">
        <v>1017</v>
      </c>
      <c r="E2198" s="212"/>
    </row>
    <row r="2199" spans="2:5" s="324" customFormat="1">
      <c r="B2199" s="288">
        <v>42825</v>
      </c>
      <c r="C2199" s="318">
        <v>2.5</v>
      </c>
      <c r="D2199" s="289" t="s">
        <v>1017</v>
      </c>
      <c r="E2199" s="212"/>
    </row>
    <row r="2200" spans="2:5" s="324" customFormat="1">
      <c r="B2200" s="288">
        <v>42825</v>
      </c>
      <c r="C2200" s="318">
        <v>3.28</v>
      </c>
      <c r="D2200" s="289" t="s">
        <v>1017</v>
      </c>
      <c r="E2200" s="212"/>
    </row>
    <row r="2201" spans="2:5" s="324" customFormat="1">
      <c r="B2201" s="288">
        <v>42825</v>
      </c>
      <c r="C2201" s="318">
        <v>3.28</v>
      </c>
      <c r="D2201" s="289" t="s">
        <v>1017</v>
      </c>
      <c r="E2201" s="212"/>
    </row>
    <row r="2202" spans="2:5" s="324" customFormat="1">
      <c r="B2202" s="288">
        <v>42825</v>
      </c>
      <c r="C2202" s="318">
        <v>3.28</v>
      </c>
      <c r="D2202" s="289" t="s">
        <v>1017</v>
      </c>
      <c r="E2202" s="212"/>
    </row>
    <row r="2203" spans="2:5" s="324" customFormat="1">
      <c r="B2203" s="288">
        <v>42825</v>
      </c>
      <c r="C2203" s="318">
        <v>4</v>
      </c>
      <c r="D2203" s="289" t="s">
        <v>1017</v>
      </c>
      <c r="E2203" s="212"/>
    </row>
    <row r="2204" spans="2:5" s="324" customFormat="1">
      <c r="B2204" s="288">
        <v>42825</v>
      </c>
      <c r="C2204" s="318">
        <v>4</v>
      </c>
      <c r="D2204" s="289" t="s">
        <v>1017</v>
      </c>
      <c r="E2204" s="212"/>
    </row>
    <row r="2205" spans="2:5" s="324" customFormat="1">
      <c r="B2205" s="288">
        <v>42825</v>
      </c>
      <c r="C2205" s="318">
        <v>4</v>
      </c>
      <c r="D2205" s="289" t="s">
        <v>1017</v>
      </c>
      <c r="E2205" s="212"/>
    </row>
    <row r="2206" spans="2:5" s="324" customFormat="1">
      <c r="B2206" s="288">
        <v>42825</v>
      </c>
      <c r="C2206" s="318">
        <v>5</v>
      </c>
      <c r="D2206" s="289" t="s">
        <v>1017</v>
      </c>
      <c r="E2206" s="212"/>
    </row>
    <row r="2207" spans="2:5" s="324" customFormat="1">
      <c r="B2207" s="288">
        <v>42825</v>
      </c>
      <c r="C2207" s="318">
        <v>5</v>
      </c>
      <c r="D2207" s="289" t="s">
        <v>1017</v>
      </c>
      <c r="E2207" s="212"/>
    </row>
    <row r="2208" spans="2:5" s="324" customFormat="1">
      <c r="B2208" s="288">
        <v>42825</v>
      </c>
      <c r="C2208" s="318">
        <v>5.25</v>
      </c>
      <c r="D2208" s="289" t="s">
        <v>1017</v>
      </c>
      <c r="E2208" s="212"/>
    </row>
    <row r="2209" spans="2:5" s="324" customFormat="1">
      <c r="B2209" s="288">
        <v>42825</v>
      </c>
      <c r="C2209" s="318">
        <v>7</v>
      </c>
      <c r="D2209" s="289" t="s">
        <v>1017</v>
      </c>
      <c r="E2209" s="212"/>
    </row>
    <row r="2210" spans="2:5" s="324" customFormat="1">
      <c r="B2210" s="288">
        <v>42825</v>
      </c>
      <c r="C2210" s="318">
        <v>7</v>
      </c>
      <c r="D2210" s="289" t="s">
        <v>1017</v>
      </c>
      <c r="E2210" s="212"/>
    </row>
    <row r="2211" spans="2:5" s="324" customFormat="1">
      <c r="B2211" s="288">
        <v>42825</v>
      </c>
      <c r="C2211" s="318">
        <v>7.58</v>
      </c>
      <c r="D2211" s="289" t="s">
        <v>1017</v>
      </c>
      <c r="E2211" s="212"/>
    </row>
    <row r="2212" spans="2:5" s="324" customFormat="1">
      <c r="B2212" s="288">
        <v>42825</v>
      </c>
      <c r="C2212" s="318">
        <v>7.67</v>
      </c>
      <c r="D2212" s="289" t="s">
        <v>1017</v>
      </c>
      <c r="E2212" s="212"/>
    </row>
    <row r="2213" spans="2:5" s="324" customFormat="1">
      <c r="B2213" s="288">
        <v>42825</v>
      </c>
      <c r="C2213" s="318">
        <v>7.76</v>
      </c>
      <c r="D2213" s="289" t="s">
        <v>1017</v>
      </c>
      <c r="E2213" s="212"/>
    </row>
    <row r="2214" spans="2:5" s="324" customFormat="1">
      <c r="B2214" s="288">
        <v>42825</v>
      </c>
      <c r="C2214" s="318">
        <v>8</v>
      </c>
      <c r="D2214" s="289" t="s">
        <v>1017</v>
      </c>
      <c r="E2214" s="212"/>
    </row>
    <row r="2215" spans="2:5" s="324" customFormat="1">
      <c r="B2215" s="288">
        <v>42825</v>
      </c>
      <c r="C2215" s="318">
        <v>8.5</v>
      </c>
      <c r="D2215" s="289" t="s">
        <v>1017</v>
      </c>
      <c r="E2215" s="212"/>
    </row>
    <row r="2216" spans="2:5" s="324" customFormat="1">
      <c r="B2216" s="288">
        <v>42825</v>
      </c>
      <c r="C2216" s="318">
        <v>9.2799999999999994</v>
      </c>
      <c r="D2216" s="289" t="s">
        <v>1017</v>
      </c>
      <c r="E2216" s="212"/>
    </row>
    <row r="2217" spans="2:5" s="324" customFormat="1">
      <c r="B2217" s="288">
        <v>42825</v>
      </c>
      <c r="C2217" s="318">
        <v>10</v>
      </c>
      <c r="D2217" s="289" t="s">
        <v>1017</v>
      </c>
      <c r="E2217" s="212"/>
    </row>
    <row r="2218" spans="2:5" s="324" customFormat="1">
      <c r="B2218" s="288">
        <v>42825</v>
      </c>
      <c r="C2218" s="318">
        <v>10</v>
      </c>
      <c r="D2218" s="289" t="s">
        <v>1017</v>
      </c>
      <c r="E2218" s="212"/>
    </row>
    <row r="2219" spans="2:5" s="324" customFormat="1">
      <c r="B2219" s="288">
        <v>42825</v>
      </c>
      <c r="C2219" s="318">
        <v>10</v>
      </c>
      <c r="D2219" s="289" t="s">
        <v>1017</v>
      </c>
      <c r="E2219" s="212"/>
    </row>
    <row r="2220" spans="2:5" s="324" customFormat="1">
      <c r="B2220" s="288">
        <v>42825</v>
      </c>
      <c r="C2220" s="318">
        <v>12</v>
      </c>
      <c r="D2220" s="289" t="s">
        <v>1017</v>
      </c>
      <c r="E2220" s="212"/>
    </row>
    <row r="2221" spans="2:5" s="324" customFormat="1">
      <c r="B2221" s="288">
        <v>42825</v>
      </c>
      <c r="C2221" s="318">
        <v>12</v>
      </c>
      <c r="D2221" s="289" t="s">
        <v>1017</v>
      </c>
      <c r="E2221" s="212"/>
    </row>
    <row r="2222" spans="2:5" s="324" customFormat="1">
      <c r="B2222" s="288">
        <v>42825</v>
      </c>
      <c r="C2222" s="318">
        <v>12</v>
      </c>
      <c r="D2222" s="289" t="s">
        <v>1017</v>
      </c>
      <c r="E2222" s="212"/>
    </row>
    <row r="2223" spans="2:5" s="324" customFormat="1">
      <c r="B2223" s="288">
        <v>42825</v>
      </c>
      <c r="C2223" s="318">
        <v>12</v>
      </c>
      <c r="D2223" s="289" t="s">
        <v>1017</v>
      </c>
      <c r="E2223" s="212"/>
    </row>
    <row r="2224" spans="2:5" s="324" customFormat="1">
      <c r="B2224" s="288">
        <v>42825</v>
      </c>
      <c r="C2224" s="318">
        <v>12</v>
      </c>
      <c r="D2224" s="289" t="s">
        <v>1017</v>
      </c>
      <c r="E2224" s="212"/>
    </row>
    <row r="2225" spans="2:5" s="324" customFormat="1">
      <c r="B2225" s="288">
        <v>42825</v>
      </c>
      <c r="C2225" s="318">
        <v>12</v>
      </c>
      <c r="D2225" s="289" t="s">
        <v>1017</v>
      </c>
      <c r="E2225" s="212"/>
    </row>
    <row r="2226" spans="2:5" s="324" customFormat="1">
      <c r="B2226" s="288">
        <v>42825</v>
      </c>
      <c r="C2226" s="318">
        <v>12</v>
      </c>
      <c r="D2226" s="289" t="s">
        <v>1017</v>
      </c>
      <c r="E2226" s="212"/>
    </row>
    <row r="2227" spans="2:5" s="324" customFormat="1">
      <c r="B2227" s="288">
        <v>42825</v>
      </c>
      <c r="C2227" s="318">
        <v>12</v>
      </c>
      <c r="D2227" s="289" t="s">
        <v>1017</v>
      </c>
      <c r="E2227" s="212"/>
    </row>
    <row r="2228" spans="2:5" s="324" customFormat="1">
      <c r="B2228" s="288">
        <v>42825</v>
      </c>
      <c r="C2228" s="318">
        <v>12</v>
      </c>
      <c r="D2228" s="289" t="s">
        <v>1017</v>
      </c>
      <c r="E2228" s="212"/>
    </row>
    <row r="2229" spans="2:5" s="324" customFormat="1">
      <c r="B2229" s="288">
        <v>42825</v>
      </c>
      <c r="C2229" s="318">
        <v>12.16</v>
      </c>
      <c r="D2229" s="289" t="s">
        <v>1017</v>
      </c>
      <c r="E2229" s="212"/>
    </row>
    <row r="2230" spans="2:5" s="324" customFormat="1">
      <c r="B2230" s="288">
        <v>42825</v>
      </c>
      <c r="C2230" s="318">
        <v>12.8</v>
      </c>
      <c r="D2230" s="289" t="s">
        <v>1017</v>
      </c>
      <c r="E2230" s="212"/>
    </row>
    <row r="2231" spans="2:5" s="324" customFormat="1">
      <c r="B2231" s="288">
        <v>42825</v>
      </c>
      <c r="C2231" s="318">
        <v>14.25</v>
      </c>
      <c r="D2231" s="289" t="s">
        <v>1017</v>
      </c>
      <c r="E2231" s="212"/>
    </row>
    <row r="2232" spans="2:5" s="324" customFormat="1">
      <c r="B2232" s="288">
        <v>42825</v>
      </c>
      <c r="C2232" s="318">
        <v>14.56</v>
      </c>
      <c r="D2232" s="289" t="s">
        <v>1017</v>
      </c>
      <c r="E2232" s="212"/>
    </row>
    <row r="2233" spans="2:5" s="324" customFormat="1">
      <c r="B2233" s="288">
        <v>42825</v>
      </c>
      <c r="C2233" s="318">
        <v>15</v>
      </c>
      <c r="D2233" s="289" t="s">
        <v>1017</v>
      </c>
      <c r="E2233" s="212"/>
    </row>
    <row r="2234" spans="2:5" s="324" customFormat="1">
      <c r="B2234" s="288">
        <v>42825</v>
      </c>
      <c r="C2234" s="318">
        <v>16</v>
      </c>
      <c r="D2234" s="289" t="s">
        <v>1017</v>
      </c>
      <c r="E2234" s="212"/>
    </row>
    <row r="2235" spans="2:5" s="324" customFormat="1">
      <c r="B2235" s="288">
        <v>42825</v>
      </c>
      <c r="C2235" s="318">
        <v>18.399999999999999</v>
      </c>
      <c r="D2235" s="289" t="s">
        <v>1017</v>
      </c>
      <c r="E2235" s="212"/>
    </row>
    <row r="2236" spans="2:5" s="324" customFormat="1">
      <c r="B2236" s="288">
        <v>42825</v>
      </c>
      <c r="C2236" s="318">
        <v>18.399999999999999</v>
      </c>
      <c r="D2236" s="289" t="s">
        <v>1017</v>
      </c>
      <c r="E2236" s="212"/>
    </row>
    <row r="2237" spans="2:5" s="324" customFormat="1">
      <c r="B2237" s="288">
        <v>42825</v>
      </c>
      <c r="C2237" s="318">
        <v>20.75</v>
      </c>
      <c r="D2237" s="289" t="s">
        <v>1017</v>
      </c>
      <c r="E2237" s="212"/>
    </row>
    <row r="2238" spans="2:5" s="324" customFormat="1">
      <c r="B2238" s="288">
        <v>42825</v>
      </c>
      <c r="C2238" s="318">
        <v>24.61</v>
      </c>
      <c r="D2238" s="289" t="s">
        <v>1017</v>
      </c>
      <c r="E2238" s="212"/>
    </row>
    <row r="2239" spans="2:5" s="324" customFormat="1">
      <c r="B2239" s="288">
        <v>42825</v>
      </c>
      <c r="C2239" s="318">
        <v>25</v>
      </c>
      <c r="D2239" s="289" t="s">
        <v>1017</v>
      </c>
      <c r="E2239" s="212"/>
    </row>
    <row r="2240" spans="2:5" s="324" customFormat="1">
      <c r="B2240" s="288">
        <v>42825</v>
      </c>
      <c r="C2240" s="318">
        <v>28</v>
      </c>
      <c r="D2240" s="289" t="s">
        <v>1017</v>
      </c>
      <c r="E2240" s="212"/>
    </row>
    <row r="2241" spans="2:5" s="324" customFormat="1">
      <c r="B2241" s="288">
        <v>42825</v>
      </c>
      <c r="C2241" s="318">
        <v>30</v>
      </c>
      <c r="D2241" s="289" t="s">
        <v>1017</v>
      </c>
      <c r="E2241" s="212"/>
    </row>
    <row r="2242" spans="2:5" s="324" customFormat="1">
      <c r="B2242" s="288">
        <v>42825</v>
      </c>
      <c r="C2242" s="318">
        <v>32</v>
      </c>
      <c r="D2242" s="289" t="s">
        <v>1017</v>
      </c>
      <c r="E2242" s="212"/>
    </row>
    <row r="2243" spans="2:5" s="324" customFormat="1">
      <c r="B2243" s="288">
        <v>42825</v>
      </c>
      <c r="C2243" s="318">
        <v>34</v>
      </c>
      <c r="D2243" s="289" t="s">
        <v>1017</v>
      </c>
      <c r="E2243" s="212"/>
    </row>
    <row r="2244" spans="2:5" s="324" customFormat="1">
      <c r="B2244" s="288">
        <v>42825</v>
      </c>
      <c r="C2244" s="318">
        <v>40</v>
      </c>
      <c r="D2244" s="289" t="s">
        <v>1017</v>
      </c>
      <c r="E2244" s="212"/>
    </row>
    <row r="2245" spans="2:5" s="324" customFormat="1">
      <c r="B2245" s="288">
        <v>42825</v>
      </c>
      <c r="C2245" s="318">
        <v>40</v>
      </c>
      <c r="D2245" s="289" t="s">
        <v>1017</v>
      </c>
      <c r="E2245" s="212"/>
    </row>
    <row r="2246" spans="2:5" s="324" customFormat="1">
      <c r="B2246" s="288">
        <v>42825</v>
      </c>
      <c r="C2246" s="318">
        <v>40</v>
      </c>
      <c r="D2246" s="289" t="s">
        <v>1017</v>
      </c>
      <c r="E2246" s="212"/>
    </row>
    <row r="2247" spans="2:5" s="324" customFormat="1">
      <c r="B2247" s="288">
        <v>42825</v>
      </c>
      <c r="C2247" s="318">
        <v>40.97</v>
      </c>
      <c r="D2247" s="289" t="s">
        <v>1017</v>
      </c>
      <c r="E2247" s="212"/>
    </row>
    <row r="2248" spans="2:5" s="324" customFormat="1">
      <c r="B2248" s="288">
        <v>42825</v>
      </c>
      <c r="C2248" s="318">
        <v>48.8</v>
      </c>
      <c r="D2248" s="289" t="s">
        <v>1017</v>
      </c>
      <c r="E2248" s="212"/>
    </row>
    <row r="2249" spans="2:5" s="324" customFormat="1">
      <c r="B2249" s="288">
        <v>42825</v>
      </c>
      <c r="C2249" s="318">
        <v>50</v>
      </c>
      <c r="D2249" s="289" t="s">
        <v>1017</v>
      </c>
      <c r="E2249" s="212"/>
    </row>
    <row r="2250" spans="2:5" s="324" customFormat="1">
      <c r="B2250" s="288">
        <v>42825</v>
      </c>
      <c r="C2250" s="318">
        <v>60</v>
      </c>
      <c r="D2250" s="289" t="s">
        <v>1017</v>
      </c>
      <c r="E2250" s="212"/>
    </row>
    <row r="2251" spans="2:5" s="324" customFormat="1">
      <c r="B2251" s="288">
        <v>42825</v>
      </c>
      <c r="C2251" s="318">
        <v>80</v>
      </c>
      <c r="D2251" s="289" t="s">
        <v>1017</v>
      </c>
      <c r="E2251" s="212"/>
    </row>
    <row r="2252" spans="2:5" s="324" customFormat="1">
      <c r="B2252" s="288">
        <v>42825</v>
      </c>
      <c r="C2252" s="318">
        <v>80</v>
      </c>
      <c r="D2252" s="289" t="s">
        <v>1017</v>
      </c>
      <c r="E2252" s="212"/>
    </row>
    <row r="2253" spans="2:5" s="324" customFormat="1">
      <c r="B2253" s="288">
        <v>42825</v>
      </c>
      <c r="C2253" s="318">
        <v>80</v>
      </c>
      <c r="D2253" s="289" t="s">
        <v>1017</v>
      </c>
      <c r="E2253" s="212"/>
    </row>
    <row r="2254" spans="2:5" s="324" customFormat="1">
      <c r="B2254" s="288">
        <v>42825</v>
      </c>
      <c r="C2254" s="318">
        <v>89</v>
      </c>
      <c r="D2254" s="289" t="s">
        <v>1017</v>
      </c>
      <c r="E2254" s="212"/>
    </row>
    <row r="2255" spans="2:5" s="324" customFormat="1">
      <c r="B2255" s="288">
        <v>42825</v>
      </c>
      <c r="C2255" s="318">
        <v>286.5</v>
      </c>
      <c r="D2255" s="289" t="s">
        <v>1017</v>
      </c>
      <c r="E2255" s="212"/>
    </row>
    <row r="2256" spans="2:5" s="1" customFormat="1" ht="12.75">
      <c r="B2256" s="213" t="s">
        <v>26</v>
      </c>
      <c r="C2256" s="214">
        <f>SUM(C6:C2255)</f>
        <v>80305.62</v>
      </c>
      <c r="D2256" s="215"/>
    </row>
  </sheetData>
  <sheetProtection algorithmName="SHA-512" hashValue="IL7Yrm7ZhkFavFwXzHwYCP6OOD1FCyf2Y6TWJbc6SZy0vf/3KstBZXCzvrfkrE+xZcQ1pBxV5TtQZQ2WFeZY/A==" saltValue="Bsp3L6Br9qNJI/QiUCNCEA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I1065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40" customWidth="1"/>
    <col min="3" max="5" width="21.7109375" style="122" customWidth="1"/>
    <col min="6" max="6" width="39.7109375" style="32" customWidth="1"/>
    <col min="7" max="7" width="20" style="116" customWidth="1"/>
    <col min="8" max="8" width="22" style="1" customWidth="1"/>
    <col min="9" max="9" width="24.5703125" style="1" customWidth="1"/>
    <col min="10" max="16384" width="9.140625" style="1"/>
  </cols>
  <sheetData>
    <row r="1" spans="1:9" ht="36.6" customHeight="1">
      <c r="A1" s="17"/>
      <c r="B1" s="36"/>
      <c r="C1" s="404" t="s">
        <v>149</v>
      </c>
      <c r="D1" s="404"/>
      <c r="E1" s="404"/>
      <c r="F1" s="404"/>
      <c r="G1" s="404"/>
    </row>
    <row r="2" spans="1:9" ht="14.25">
      <c r="B2" s="37" t="s">
        <v>11</v>
      </c>
      <c r="C2" s="120">
        <f>SUM(E5:E1064)</f>
        <v>2823564.25</v>
      </c>
      <c r="D2" s="185"/>
      <c r="E2" s="185"/>
      <c r="F2" s="30"/>
      <c r="G2" s="84"/>
    </row>
    <row r="3" spans="1:9">
      <c r="B3" s="38"/>
      <c r="C3" s="124"/>
      <c r="D3" s="124"/>
      <c r="E3" s="124"/>
      <c r="F3" s="31"/>
      <c r="G3" s="110"/>
    </row>
    <row r="4" spans="1:9" s="24" customFormat="1" ht="36.6" customHeight="1">
      <c r="B4" s="39" t="s">
        <v>7</v>
      </c>
      <c r="C4" s="125" t="s">
        <v>12</v>
      </c>
      <c r="D4" s="186" t="s">
        <v>31</v>
      </c>
      <c r="E4" s="186" t="s">
        <v>8</v>
      </c>
      <c r="F4" s="35" t="s">
        <v>2</v>
      </c>
      <c r="G4" s="114" t="s">
        <v>14</v>
      </c>
    </row>
    <row r="5" spans="1:9" ht="15" customHeight="1">
      <c r="B5" s="308">
        <v>42795</v>
      </c>
      <c r="C5" s="369">
        <v>1000</v>
      </c>
      <c r="D5" s="369">
        <v>25</v>
      </c>
      <c r="E5" s="369">
        <v>975</v>
      </c>
      <c r="F5" s="317" t="s">
        <v>3918</v>
      </c>
      <c r="G5" s="138" t="s">
        <v>3952</v>
      </c>
      <c r="I5" s="324"/>
    </row>
    <row r="6" spans="1:9" ht="15" customHeight="1">
      <c r="B6" s="308">
        <v>42795</v>
      </c>
      <c r="C6" s="369">
        <v>5000</v>
      </c>
      <c r="D6" s="369">
        <v>125</v>
      </c>
      <c r="E6" s="369">
        <v>4875</v>
      </c>
      <c r="F6" s="317" t="s">
        <v>3919</v>
      </c>
      <c r="G6" s="138" t="s">
        <v>3953</v>
      </c>
      <c r="I6" s="324"/>
    </row>
    <row r="7" spans="1:9" ht="13.35" customHeight="1">
      <c r="B7" s="308">
        <v>42795</v>
      </c>
      <c r="C7" s="369">
        <v>500</v>
      </c>
      <c r="D7" s="369">
        <v>12.5</v>
      </c>
      <c r="E7" s="369">
        <v>487.5</v>
      </c>
      <c r="F7" s="317" t="s">
        <v>3919</v>
      </c>
      <c r="G7" s="138" t="s">
        <v>1583</v>
      </c>
      <c r="I7" s="324"/>
    </row>
    <row r="8" spans="1:9" ht="15" customHeight="1">
      <c r="B8" s="308">
        <v>42795</v>
      </c>
      <c r="C8" s="369">
        <v>100</v>
      </c>
      <c r="D8" s="369">
        <v>2.5</v>
      </c>
      <c r="E8" s="369">
        <v>97.5</v>
      </c>
      <c r="F8" s="317" t="s">
        <v>3920</v>
      </c>
      <c r="G8" s="138" t="s">
        <v>3954</v>
      </c>
      <c r="I8" s="324"/>
    </row>
    <row r="9" spans="1:9" ht="14.45" customHeight="1">
      <c r="B9" s="308">
        <v>42795</v>
      </c>
      <c r="C9" s="369">
        <v>100</v>
      </c>
      <c r="D9" s="369">
        <v>2.5</v>
      </c>
      <c r="E9" s="369">
        <v>97.5</v>
      </c>
      <c r="F9" s="317" t="s">
        <v>3921</v>
      </c>
      <c r="G9" s="138" t="s">
        <v>3955</v>
      </c>
      <c r="I9" s="324"/>
    </row>
    <row r="10" spans="1:9" ht="14.45" customHeight="1">
      <c r="B10" s="308">
        <v>42795</v>
      </c>
      <c r="C10" s="369">
        <v>1000</v>
      </c>
      <c r="D10" s="369">
        <v>25</v>
      </c>
      <c r="E10" s="369">
        <v>975</v>
      </c>
      <c r="F10" s="317" t="s">
        <v>3919</v>
      </c>
      <c r="G10" s="138" t="s">
        <v>3956</v>
      </c>
      <c r="I10" s="324"/>
    </row>
    <row r="11" spans="1:9" ht="14.45" customHeight="1">
      <c r="B11" s="308">
        <v>42795</v>
      </c>
      <c r="C11" s="369">
        <v>1000</v>
      </c>
      <c r="D11" s="369">
        <v>25</v>
      </c>
      <c r="E11" s="369">
        <v>975</v>
      </c>
      <c r="F11" s="317" t="s">
        <v>3922</v>
      </c>
      <c r="G11" s="138" t="s">
        <v>3956</v>
      </c>
      <c r="I11" s="324"/>
    </row>
    <row r="12" spans="1:9" ht="15" customHeight="1">
      <c r="B12" s="308">
        <v>42795</v>
      </c>
      <c r="C12" s="369">
        <v>750</v>
      </c>
      <c r="D12" s="369">
        <v>18.75</v>
      </c>
      <c r="E12" s="369">
        <v>731.25</v>
      </c>
      <c r="F12" s="317" t="s">
        <v>3923</v>
      </c>
      <c r="G12" s="138" t="s">
        <v>3956</v>
      </c>
      <c r="I12" s="324"/>
    </row>
    <row r="13" spans="1:9" ht="14.45" customHeight="1">
      <c r="B13" s="308">
        <v>42795</v>
      </c>
      <c r="C13" s="369">
        <v>750</v>
      </c>
      <c r="D13" s="369">
        <v>18.75</v>
      </c>
      <c r="E13" s="369">
        <v>731.25</v>
      </c>
      <c r="F13" s="317" t="s">
        <v>3924</v>
      </c>
      <c r="G13" s="138" t="s">
        <v>3956</v>
      </c>
      <c r="I13" s="324"/>
    </row>
    <row r="14" spans="1:9" ht="14.45" customHeight="1">
      <c r="B14" s="308">
        <v>42795</v>
      </c>
      <c r="C14" s="369">
        <v>1000</v>
      </c>
      <c r="D14" s="369">
        <v>25</v>
      </c>
      <c r="E14" s="369">
        <v>975</v>
      </c>
      <c r="F14" s="317" t="s">
        <v>3925</v>
      </c>
      <c r="G14" s="138" t="s">
        <v>2006</v>
      </c>
      <c r="I14" s="324"/>
    </row>
    <row r="15" spans="1:9" ht="13.35" customHeight="1">
      <c r="B15" s="308">
        <v>42795</v>
      </c>
      <c r="C15" s="369">
        <v>1000</v>
      </c>
      <c r="D15" s="369">
        <v>25</v>
      </c>
      <c r="E15" s="369">
        <v>975</v>
      </c>
      <c r="F15" s="317" t="s">
        <v>3922</v>
      </c>
      <c r="G15" s="138" t="s">
        <v>3957</v>
      </c>
      <c r="I15" s="324"/>
    </row>
    <row r="16" spans="1:9" ht="13.35" customHeight="1">
      <c r="B16" s="308">
        <v>42795</v>
      </c>
      <c r="C16" s="369">
        <v>1000</v>
      </c>
      <c r="D16" s="369">
        <v>25</v>
      </c>
      <c r="E16" s="369">
        <v>975</v>
      </c>
      <c r="F16" s="317" t="s">
        <v>3925</v>
      </c>
      <c r="G16" s="138" t="s">
        <v>3958</v>
      </c>
      <c r="I16" s="324"/>
    </row>
    <row r="17" spans="2:9" ht="15" customHeight="1">
      <c r="B17" s="308">
        <v>42795</v>
      </c>
      <c r="C17" s="369">
        <v>1000</v>
      </c>
      <c r="D17" s="369">
        <v>25</v>
      </c>
      <c r="E17" s="369">
        <v>975</v>
      </c>
      <c r="F17" s="317" t="s">
        <v>3919</v>
      </c>
      <c r="G17" s="138" t="s">
        <v>3895</v>
      </c>
      <c r="I17" s="324"/>
    </row>
    <row r="18" spans="2:9" ht="15">
      <c r="B18" s="308">
        <v>42795</v>
      </c>
      <c r="C18" s="369">
        <v>1000</v>
      </c>
      <c r="D18" s="369">
        <v>25</v>
      </c>
      <c r="E18" s="369">
        <v>975</v>
      </c>
      <c r="F18" s="317" t="s">
        <v>3926</v>
      </c>
      <c r="G18" s="138" t="s">
        <v>3959</v>
      </c>
      <c r="I18" s="324"/>
    </row>
    <row r="19" spans="2:9" ht="14.45" customHeight="1">
      <c r="B19" s="308">
        <v>42795</v>
      </c>
      <c r="C19" s="369">
        <v>500</v>
      </c>
      <c r="D19" s="369">
        <v>12.5</v>
      </c>
      <c r="E19" s="369">
        <v>487.5</v>
      </c>
      <c r="F19" s="317" t="s">
        <v>3925</v>
      </c>
      <c r="G19" s="138" t="s">
        <v>3960</v>
      </c>
      <c r="I19" s="324"/>
    </row>
    <row r="20" spans="2:9" ht="15" customHeight="1">
      <c r="B20" s="308">
        <v>42795</v>
      </c>
      <c r="C20" s="369">
        <v>1000</v>
      </c>
      <c r="D20" s="369">
        <v>25</v>
      </c>
      <c r="E20" s="369">
        <v>975</v>
      </c>
      <c r="F20" s="317" t="s">
        <v>3925</v>
      </c>
      <c r="G20" s="138" t="s">
        <v>3961</v>
      </c>
      <c r="I20" s="324"/>
    </row>
    <row r="21" spans="2:9" ht="15">
      <c r="B21" s="308">
        <v>42795</v>
      </c>
      <c r="C21" s="369">
        <v>500</v>
      </c>
      <c r="D21" s="369">
        <v>12.5</v>
      </c>
      <c r="E21" s="369">
        <v>487.5</v>
      </c>
      <c r="F21" s="317" t="s">
        <v>3925</v>
      </c>
      <c r="G21" s="138" t="s">
        <v>3962</v>
      </c>
      <c r="I21" s="324"/>
    </row>
    <row r="22" spans="2:9" ht="14.45" customHeight="1">
      <c r="B22" s="308">
        <v>42795</v>
      </c>
      <c r="C22" s="369">
        <v>50</v>
      </c>
      <c r="D22" s="369">
        <v>1.25</v>
      </c>
      <c r="E22" s="369">
        <v>48.75</v>
      </c>
      <c r="F22" s="317" t="s">
        <v>3921</v>
      </c>
      <c r="G22" s="138" t="s">
        <v>3963</v>
      </c>
      <c r="I22" s="324"/>
    </row>
    <row r="23" spans="2:9" ht="15">
      <c r="B23" s="308">
        <v>42795</v>
      </c>
      <c r="C23" s="369">
        <v>100</v>
      </c>
      <c r="D23" s="369">
        <v>2.5</v>
      </c>
      <c r="E23" s="369">
        <v>97.5</v>
      </c>
      <c r="F23" s="317" t="s">
        <v>3927</v>
      </c>
      <c r="G23" s="138" t="s">
        <v>3964</v>
      </c>
      <c r="I23" s="324"/>
    </row>
    <row r="24" spans="2:9" ht="15">
      <c r="B24" s="308">
        <v>42795</v>
      </c>
      <c r="C24" s="369">
        <v>100</v>
      </c>
      <c r="D24" s="369">
        <v>2.5</v>
      </c>
      <c r="E24" s="369">
        <v>97.5</v>
      </c>
      <c r="F24" s="317" t="s">
        <v>3923</v>
      </c>
      <c r="G24" s="138" t="s">
        <v>3964</v>
      </c>
      <c r="I24" s="324"/>
    </row>
    <row r="25" spans="2:9" ht="15" customHeight="1">
      <c r="B25" s="308">
        <v>42795</v>
      </c>
      <c r="C25" s="369">
        <v>100</v>
      </c>
      <c r="D25" s="369">
        <v>2.5</v>
      </c>
      <c r="E25" s="369">
        <v>97.5</v>
      </c>
      <c r="F25" s="317" t="s">
        <v>3928</v>
      </c>
      <c r="G25" s="138" t="s">
        <v>3964</v>
      </c>
      <c r="I25" s="324"/>
    </row>
    <row r="26" spans="2:9" ht="15">
      <c r="B26" s="308">
        <v>42795</v>
      </c>
      <c r="C26" s="369">
        <v>1000</v>
      </c>
      <c r="D26" s="369">
        <v>25</v>
      </c>
      <c r="E26" s="369">
        <v>975</v>
      </c>
      <c r="F26" s="317" t="s">
        <v>3925</v>
      </c>
      <c r="G26" s="138" t="s">
        <v>3965</v>
      </c>
      <c r="I26" s="324"/>
    </row>
    <row r="27" spans="2:9" ht="14.45" customHeight="1">
      <c r="B27" s="308">
        <v>42795</v>
      </c>
      <c r="C27" s="369">
        <v>500</v>
      </c>
      <c r="D27" s="369">
        <v>12.5</v>
      </c>
      <c r="E27" s="369">
        <v>487.5</v>
      </c>
      <c r="F27" s="317" t="s">
        <v>3919</v>
      </c>
      <c r="G27" s="138" t="s">
        <v>3966</v>
      </c>
      <c r="I27" s="324"/>
    </row>
    <row r="28" spans="2:9" ht="14.45" customHeight="1">
      <c r="B28" s="308">
        <v>42795</v>
      </c>
      <c r="C28" s="369">
        <v>500</v>
      </c>
      <c r="D28" s="369">
        <v>12.5</v>
      </c>
      <c r="E28" s="369">
        <v>487.5</v>
      </c>
      <c r="F28" s="317" t="s">
        <v>3919</v>
      </c>
      <c r="G28" s="138" t="s">
        <v>3967</v>
      </c>
      <c r="I28" s="324"/>
    </row>
    <row r="29" spans="2:9" ht="15">
      <c r="B29" s="308">
        <v>42795</v>
      </c>
      <c r="C29" s="369">
        <v>500</v>
      </c>
      <c r="D29" s="369">
        <v>12.5</v>
      </c>
      <c r="E29" s="369">
        <v>487.5</v>
      </c>
      <c r="F29" s="317" t="s">
        <v>3929</v>
      </c>
      <c r="G29" s="138" t="s">
        <v>3968</v>
      </c>
      <c r="I29" s="324"/>
    </row>
    <row r="30" spans="2:9" ht="14.45" customHeight="1">
      <c r="B30" s="308">
        <v>42795</v>
      </c>
      <c r="C30" s="369">
        <v>1000</v>
      </c>
      <c r="D30" s="369">
        <v>25</v>
      </c>
      <c r="E30" s="369">
        <v>975</v>
      </c>
      <c r="F30" s="317" t="s">
        <v>3921</v>
      </c>
      <c r="G30" s="138" t="s">
        <v>3969</v>
      </c>
      <c r="I30" s="324"/>
    </row>
    <row r="31" spans="2:9" ht="15">
      <c r="B31" s="308">
        <v>42795</v>
      </c>
      <c r="C31" s="369">
        <v>12400</v>
      </c>
      <c r="D31" s="369">
        <v>310</v>
      </c>
      <c r="E31" s="369">
        <v>12090</v>
      </c>
      <c r="F31" s="317" t="s">
        <v>3925</v>
      </c>
      <c r="G31" s="138" t="s">
        <v>3970</v>
      </c>
      <c r="I31" s="324"/>
    </row>
    <row r="32" spans="2:9" ht="15" customHeight="1">
      <c r="B32" s="308">
        <v>42795</v>
      </c>
      <c r="C32" s="369">
        <v>200</v>
      </c>
      <c r="D32" s="369">
        <v>5</v>
      </c>
      <c r="E32" s="369">
        <v>195</v>
      </c>
      <c r="F32" s="317" t="s">
        <v>3919</v>
      </c>
      <c r="G32" s="138" t="s">
        <v>3971</v>
      </c>
      <c r="I32" s="324"/>
    </row>
    <row r="33" spans="2:9" ht="15" customHeight="1">
      <c r="B33" s="308">
        <v>42795</v>
      </c>
      <c r="C33" s="369">
        <v>10000</v>
      </c>
      <c r="D33" s="369">
        <v>250</v>
      </c>
      <c r="E33" s="369">
        <v>9750</v>
      </c>
      <c r="F33" s="317" t="s">
        <v>3930</v>
      </c>
      <c r="G33" s="138" t="s">
        <v>3972</v>
      </c>
      <c r="I33" s="324"/>
    </row>
    <row r="34" spans="2:9" ht="15" customHeight="1">
      <c r="B34" s="308">
        <v>42795</v>
      </c>
      <c r="C34" s="369">
        <v>633</v>
      </c>
      <c r="D34" s="369">
        <f t="shared" ref="D34:D39" si="0">C34-E34</f>
        <v>22.159999999999968</v>
      </c>
      <c r="E34" s="369">
        <v>610.84</v>
      </c>
      <c r="F34" s="317" t="s">
        <v>3919</v>
      </c>
      <c r="G34" s="138" t="s">
        <v>2510</v>
      </c>
      <c r="I34" s="324"/>
    </row>
    <row r="35" spans="2:9" ht="14.45" customHeight="1">
      <c r="B35" s="308">
        <v>42795</v>
      </c>
      <c r="C35" s="369">
        <v>1000</v>
      </c>
      <c r="D35" s="369">
        <f t="shared" si="0"/>
        <v>35</v>
      </c>
      <c r="E35" s="369">
        <v>965</v>
      </c>
      <c r="F35" s="317" t="s">
        <v>3919</v>
      </c>
      <c r="G35" s="138" t="s">
        <v>1512</v>
      </c>
      <c r="I35" s="324"/>
    </row>
    <row r="36" spans="2:9" ht="13.35" customHeight="1">
      <c r="B36" s="308">
        <v>42795</v>
      </c>
      <c r="C36" s="369">
        <v>500</v>
      </c>
      <c r="D36" s="369">
        <f t="shared" si="0"/>
        <v>17.5</v>
      </c>
      <c r="E36" s="369">
        <v>482.5</v>
      </c>
      <c r="F36" s="317" t="s">
        <v>3940</v>
      </c>
      <c r="G36" s="138" t="s">
        <v>4326</v>
      </c>
      <c r="I36" s="324"/>
    </row>
    <row r="37" spans="2:9" ht="15" customHeight="1">
      <c r="B37" s="308">
        <v>42795</v>
      </c>
      <c r="C37" s="369">
        <v>925</v>
      </c>
      <c r="D37" s="369">
        <f t="shared" si="0"/>
        <v>37</v>
      </c>
      <c r="E37" s="369">
        <v>888</v>
      </c>
      <c r="F37" s="317" t="s">
        <v>3925</v>
      </c>
      <c r="G37" s="138" t="s">
        <v>4327</v>
      </c>
      <c r="I37" s="324"/>
    </row>
    <row r="38" spans="2:9" ht="13.35" customHeight="1">
      <c r="B38" s="308">
        <v>42795</v>
      </c>
      <c r="C38" s="369">
        <v>100</v>
      </c>
      <c r="D38" s="369">
        <f t="shared" si="0"/>
        <v>2.7000000000000028</v>
      </c>
      <c r="E38" s="369">
        <v>97.3</v>
      </c>
      <c r="F38" s="317" t="s">
        <v>3921</v>
      </c>
      <c r="G38" s="138" t="s">
        <v>4328</v>
      </c>
      <c r="I38" s="324"/>
    </row>
    <row r="39" spans="2:9" ht="15" customHeight="1">
      <c r="B39" s="308">
        <v>42795</v>
      </c>
      <c r="C39" s="369">
        <v>1000</v>
      </c>
      <c r="D39" s="369">
        <f t="shared" si="0"/>
        <v>32</v>
      </c>
      <c r="E39" s="369">
        <v>968</v>
      </c>
      <c r="F39" s="317" t="s">
        <v>3919</v>
      </c>
      <c r="G39" s="138" t="s">
        <v>4329</v>
      </c>
      <c r="I39" s="324"/>
    </row>
    <row r="40" spans="2:9" ht="13.35" customHeight="1">
      <c r="B40" s="308">
        <v>42796</v>
      </c>
      <c r="C40" s="369">
        <v>2000</v>
      </c>
      <c r="D40" s="369">
        <v>50</v>
      </c>
      <c r="E40" s="369">
        <v>1950</v>
      </c>
      <c r="F40" s="317" t="s">
        <v>3926</v>
      </c>
      <c r="G40" s="138" t="s">
        <v>2434</v>
      </c>
      <c r="I40" s="324"/>
    </row>
    <row r="41" spans="2:9" ht="14.45" customHeight="1">
      <c r="B41" s="308">
        <v>42796</v>
      </c>
      <c r="C41" s="369">
        <v>1000</v>
      </c>
      <c r="D41" s="369">
        <v>25</v>
      </c>
      <c r="E41" s="369">
        <v>975</v>
      </c>
      <c r="F41" s="317" t="s">
        <v>3925</v>
      </c>
      <c r="G41" s="138" t="s">
        <v>3973</v>
      </c>
      <c r="I41" s="324"/>
    </row>
    <row r="42" spans="2:9" ht="15">
      <c r="B42" s="308">
        <v>42796</v>
      </c>
      <c r="C42" s="369">
        <v>1500</v>
      </c>
      <c r="D42" s="369">
        <v>37.5</v>
      </c>
      <c r="E42" s="369">
        <v>1462.5</v>
      </c>
      <c r="F42" s="317" t="s">
        <v>3925</v>
      </c>
      <c r="G42" s="138" t="s">
        <v>3974</v>
      </c>
      <c r="I42" s="324"/>
    </row>
    <row r="43" spans="2:9" ht="15" customHeight="1">
      <c r="B43" s="308">
        <v>42796</v>
      </c>
      <c r="C43" s="369">
        <v>100</v>
      </c>
      <c r="D43" s="369">
        <v>2.5</v>
      </c>
      <c r="E43" s="369">
        <v>97.5</v>
      </c>
      <c r="F43" s="317" t="s">
        <v>3919</v>
      </c>
      <c r="G43" s="138" t="s">
        <v>3975</v>
      </c>
      <c r="I43" s="324"/>
    </row>
    <row r="44" spans="2:9" ht="14.45" customHeight="1">
      <c r="B44" s="308">
        <v>42796</v>
      </c>
      <c r="C44" s="369">
        <v>100</v>
      </c>
      <c r="D44" s="369">
        <v>2.5</v>
      </c>
      <c r="E44" s="369">
        <v>97.5</v>
      </c>
      <c r="F44" s="317" t="s">
        <v>3922</v>
      </c>
      <c r="G44" s="138" t="s">
        <v>3975</v>
      </c>
      <c r="I44" s="324"/>
    </row>
    <row r="45" spans="2:9" ht="13.35" customHeight="1">
      <c r="B45" s="308">
        <v>42796</v>
      </c>
      <c r="C45" s="369">
        <v>30</v>
      </c>
      <c r="D45" s="369">
        <v>0.75</v>
      </c>
      <c r="E45" s="369">
        <v>29.25</v>
      </c>
      <c r="F45" s="317" t="s">
        <v>3919</v>
      </c>
      <c r="G45" s="138" t="s">
        <v>3976</v>
      </c>
      <c r="I45" s="324"/>
    </row>
    <row r="46" spans="2:9" ht="15">
      <c r="B46" s="308">
        <v>42796</v>
      </c>
      <c r="C46" s="369">
        <v>200</v>
      </c>
      <c r="D46" s="369">
        <v>5</v>
      </c>
      <c r="E46" s="369">
        <v>195</v>
      </c>
      <c r="F46" s="317" t="s">
        <v>3919</v>
      </c>
      <c r="G46" s="138" t="s">
        <v>3977</v>
      </c>
      <c r="I46" s="324"/>
    </row>
    <row r="47" spans="2:9" ht="15">
      <c r="B47" s="308">
        <v>42796</v>
      </c>
      <c r="C47" s="369">
        <v>1000</v>
      </c>
      <c r="D47" s="369">
        <v>25</v>
      </c>
      <c r="E47" s="369">
        <v>975</v>
      </c>
      <c r="F47" s="317" t="s">
        <v>3919</v>
      </c>
      <c r="G47" s="138" t="s">
        <v>3978</v>
      </c>
      <c r="I47" s="324"/>
    </row>
    <row r="48" spans="2:9" ht="15">
      <c r="B48" s="308">
        <v>42796</v>
      </c>
      <c r="C48" s="369">
        <v>500</v>
      </c>
      <c r="D48" s="369">
        <v>12.5</v>
      </c>
      <c r="E48" s="369">
        <v>487.5</v>
      </c>
      <c r="F48" s="317" t="s">
        <v>3919</v>
      </c>
      <c r="G48" s="138" t="s">
        <v>1518</v>
      </c>
      <c r="I48" s="324"/>
    </row>
    <row r="49" spans="2:9" ht="15">
      <c r="B49" s="308">
        <v>42796</v>
      </c>
      <c r="C49" s="369">
        <v>500</v>
      </c>
      <c r="D49" s="369">
        <v>12.5</v>
      </c>
      <c r="E49" s="369">
        <v>487.5</v>
      </c>
      <c r="F49" s="317" t="s">
        <v>3920</v>
      </c>
      <c r="G49" s="138" t="s">
        <v>3979</v>
      </c>
      <c r="I49" s="324"/>
    </row>
    <row r="50" spans="2:9" ht="15">
      <c r="B50" s="308">
        <v>42796</v>
      </c>
      <c r="C50" s="369">
        <v>10000</v>
      </c>
      <c r="D50" s="369">
        <v>250</v>
      </c>
      <c r="E50" s="369">
        <v>9750</v>
      </c>
      <c r="F50" s="317" t="s">
        <v>3919</v>
      </c>
      <c r="G50" s="138" t="s">
        <v>2006</v>
      </c>
      <c r="I50" s="324"/>
    </row>
    <row r="51" spans="2:9" ht="15">
      <c r="B51" s="308">
        <v>42796</v>
      </c>
      <c r="C51" s="369">
        <v>500</v>
      </c>
      <c r="D51" s="369">
        <v>12.5</v>
      </c>
      <c r="E51" s="369">
        <v>487.5</v>
      </c>
      <c r="F51" s="317" t="s">
        <v>3922</v>
      </c>
      <c r="G51" s="138" t="s">
        <v>2949</v>
      </c>
      <c r="I51" s="324"/>
    </row>
    <row r="52" spans="2:9" ht="14.45" customHeight="1">
      <c r="B52" s="308">
        <v>42796</v>
      </c>
      <c r="C52" s="369">
        <v>3500</v>
      </c>
      <c r="D52" s="369">
        <v>87.5</v>
      </c>
      <c r="E52" s="369">
        <v>3412.5</v>
      </c>
      <c r="F52" s="317" t="s">
        <v>3928</v>
      </c>
      <c r="G52" s="138" t="s">
        <v>3980</v>
      </c>
      <c r="I52" s="324"/>
    </row>
    <row r="53" spans="2:9" ht="15" customHeight="1">
      <c r="B53" s="308">
        <v>42796</v>
      </c>
      <c r="C53" s="369">
        <v>1000</v>
      </c>
      <c r="D53" s="369">
        <v>25</v>
      </c>
      <c r="E53" s="369">
        <v>975</v>
      </c>
      <c r="F53" s="317" t="s">
        <v>3925</v>
      </c>
      <c r="G53" s="138" t="s">
        <v>3981</v>
      </c>
      <c r="I53" s="324"/>
    </row>
    <row r="54" spans="2:9" ht="15">
      <c r="B54" s="308">
        <v>42796</v>
      </c>
      <c r="C54" s="369">
        <v>10000</v>
      </c>
      <c r="D54" s="369">
        <v>250</v>
      </c>
      <c r="E54" s="369">
        <v>9750</v>
      </c>
      <c r="F54" s="317" t="s">
        <v>3925</v>
      </c>
      <c r="G54" s="138" t="s">
        <v>2369</v>
      </c>
      <c r="I54" s="324"/>
    </row>
    <row r="55" spans="2:9" ht="14.45" customHeight="1">
      <c r="B55" s="308">
        <v>42796</v>
      </c>
      <c r="C55" s="369">
        <v>5000</v>
      </c>
      <c r="D55" s="369">
        <v>125</v>
      </c>
      <c r="E55" s="369">
        <v>4875</v>
      </c>
      <c r="F55" s="317" t="s">
        <v>3925</v>
      </c>
      <c r="G55" s="138" t="s">
        <v>3982</v>
      </c>
      <c r="I55" s="324"/>
    </row>
    <row r="56" spans="2:9" ht="15" customHeight="1">
      <c r="B56" s="308">
        <v>42796</v>
      </c>
      <c r="C56" s="369">
        <v>2000</v>
      </c>
      <c r="D56" s="369">
        <v>50</v>
      </c>
      <c r="E56" s="369">
        <v>1950</v>
      </c>
      <c r="F56" s="317" t="s">
        <v>3921</v>
      </c>
      <c r="G56" s="138" t="s">
        <v>1497</v>
      </c>
      <c r="I56" s="324"/>
    </row>
    <row r="57" spans="2:9" ht="15">
      <c r="B57" s="308">
        <v>42796</v>
      </c>
      <c r="C57" s="369">
        <v>100</v>
      </c>
      <c r="D57" s="369">
        <v>2.5</v>
      </c>
      <c r="E57" s="369">
        <v>97.5</v>
      </c>
      <c r="F57" s="317" t="s">
        <v>3928</v>
      </c>
      <c r="G57" s="138" t="s">
        <v>3983</v>
      </c>
      <c r="I57" s="324"/>
    </row>
    <row r="58" spans="2:9" ht="14.45" customHeight="1">
      <c r="B58" s="308">
        <v>42796</v>
      </c>
      <c r="C58" s="369">
        <v>200</v>
      </c>
      <c r="D58" s="369">
        <v>5</v>
      </c>
      <c r="E58" s="369">
        <v>195</v>
      </c>
      <c r="F58" s="317" t="s">
        <v>3920</v>
      </c>
      <c r="G58" s="138" t="s">
        <v>3983</v>
      </c>
      <c r="I58" s="324"/>
    </row>
    <row r="59" spans="2:9" ht="15">
      <c r="B59" s="308">
        <v>42796</v>
      </c>
      <c r="C59" s="369">
        <v>100</v>
      </c>
      <c r="D59" s="369">
        <v>2.5</v>
      </c>
      <c r="E59" s="369">
        <v>97.5</v>
      </c>
      <c r="F59" s="317" t="s">
        <v>3919</v>
      </c>
      <c r="G59" s="138" t="s">
        <v>3983</v>
      </c>
      <c r="I59" s="324"/>
    </row>
    <row r="60" spans="2:9" ht="15">
      <c r="B60" s="308">
        <v>42796</v>
      </c>
      <c r="C60" s="369">
        <v>1000</v>
      </c>
      <c r="D60" s="369">
        <v>25</v>
      </c>
      <c r="E60" s="369">
        <v>975</v>
      </c>
      <c r="F60" s="317" t="s">
        <v>3919</v>
      </c>
      <c r="G60" s="138" t="s">
        <v>3499</v>
      </c>
      <c r="I60" s="324"/>
    </row>
    <row r="61" spans="2:9" ht="15" customHeight="1">
      <c r="B61" s="308">
        <v>42796</v>
      </c>
      <c r="C61" s="369">
        <v>500</v>
      </c>
      <c r="D61" s="369">
        <v>12.5</v>
      </c>
      <c r="E61" s="369">
        <v>487.5</v>
      </c>
      <c r="F61" s="317" t="s">
        <v>3918</v>
      </c>
      <c r="G61" s="138" t="s">
        <v>3984</v>
      </c>
      <c r="I61" s="324"/>
    </row>
    <row r="62" spans="2:9" ht="15">
      <c r="B62" s="308">
        <v>42796</v>
      </c>
      <c r="C62" s="369">
        <v>100</v>
      </c>
      <c r="D62" s="369">
        <v>2.5</v>
      </c>
      <c r="E62" s="369">
        <v>97.5</v>
      </c>
      <c r="F62" s="317" t="s">
        <v>3919</v>
      </c>
      <c r="G62" s="138" t="s">
        <v>3985</v>
      </c>
      <c r="I62" s="324"/>
    </row>
    <row r="63" spans="2:9" ht="14.45" customHeight="1">
      <c r="B63" s="308">
        <v>42796</v>
      </c>
      <c r="C63" s="369">
        <v>100</v>
      </c>
      <c r="D63" s="369">
        <v>2.5</v>
      </c>
      <c r="E63" s="369">
        <v>97.5</v>
      </c>
      <c r="F63" s="317" t="s">
        <v>3925</v>
      </c>
      <c r="G63" s="138" t="s">
        <v>3986</v>
      </c>
      <c r="I63" s="324"/>
    </row>
    <row r="64" spans="2:9" ht="14.45" customHeight="1">
      <c r="B64" s="308">
        <v>42796</v>
      </c>
      <c r="C64" s="369">
        <v>310</v>
      </c>
      <c r="D64" s="369">
        <v>7.75</v>
      </c>
      <c r="E64" s="369">
        <v>302.25</v>
      </c>
      <c r="F64" s="317" t="s">
        <v>3919</v>
      </c>
      <c r="G64" s="138" t="s">
        <v>3987</v>
      </c>
      <c r="I64" s="324"/>
    </row>
    <row r="65" spans="2:9" ht="15">
      <c r="B65" s="308">
        <v>42796</v>
      </c>
      <c r="C65" s="369">
        <v>2000</v>
      </c>
      <c r="D65" s="369">
        <v>50</v>
      </c>
      <c r="E65" s="369">
        <v>1950</v>
      </c>
      <c r="F65" s="317" t="s">
        <v>3925</v>
      </c>
      <c r="G65" s="138" t="s">
        <v>1480</v>
      </c>
      <c r="I65" s="324"/>
    </row>
    <row r="66" spans="2:9" ht="14.45" customHeight="1">
      <c r="B66" s="308">
        <v>42796</v>
      </c>
      <c r="C66" s="369">
        <v>500</v>
      </c>
      <c r="D66" s="369">
        <v>12.5</v>
      </c>
      <c r="E66" s="369">
        <v>487.5</v>
      </c>
      <c r="F66" s="317" t="s">
        <v>3919</v>
      </c>
      <c r="G66" s="138" t="s">
        <v>3988</v>
      </c>
      <c r="I66" s="324"/>
    </row>
    <row r="67" spans="2:9" ht="15">
      <c r="B67" s="308">
        <v>42796</v>
      </c>
      <c r="C67" s="369">
        <v>1000</v>
      </c>
      <c r="D67" s="369">
        <v>25</v>
      </c>
      <c r="E67" s="369">
        <v>975</v>
      </c>
      <c r="F67" s="317" t="s">
        <v>3919</v>
      </c>
      <c r="G67" s="138" t="s">
        <v>3989</v>
      </c>
      <c r="I67" s="324"/>
    </row>
    <row r="68" spans="2:9" ht="15" customHeight="1">
      <c r="B68" s="308">
        <v>42796</v>
      </c>
      <c r="C68" s="369">
        <v>5000</v>
      </c>
      <c r="D68" s="369">
        <v>125</v>
      </c>
      <c r="E68" s="369">
        <v>4875</v>
      </c>
      <c r="F68" s="317" t="s">
        <v>3925</v>
      </c>
      <c r="G68" s="138" t="s">
        <v>3018</v>
      </c>
      <c r="I68" s="324"/>
    </row>
    <row r="69" spans="2:9" ht="15" customHeight="1">
      <c r="B69" s="308">
        <v>42796</v>
      </c>
      <c r="C69" s="369">
        <v>15000</v>
      </c>
      <c r="D69" s="369">
        <v>375</v>
      </c>
      <c r="E69" s="369">
        <v>14625</v>
      </c>
      <c r="F69" s="317" t="s">
        <v>3919</v>
      </c>
      <c r="G69" s="138" t="s">
        <v>3336</v>
      </c>
      <c r="I69" s="324"/>
    </row>
    <row r="70" spans="2:9" ht="15" customHeight="1">
      <c r="B70" s="308">
        <v>42796</v>
      </c>
      <c r="C70" s="369">
        <v>500</v>
      </c>
      <c r="D70" s="369">
        <v>12.5</v>
      </c>
      <c r="E70" s="369">
        <v>487.5</v>
      </c>
      <c r="F70" s="317" t="s">
        <v>3921</v>
      </c>
      <c r="G70" s="138" t="s">
        <v>1235</v>
      </c>
      <c r="I70" s="324"/>
    </row>
    <row r="71" spans="2:9" ht="14.45" customHeight="1">
      <c r="B71" s="308">
        <v>42796</v>
      </c>
      <c r="C71" s="369">
        <v>501</v>
      </c>
      <c r="D71" s="369">
        <v>12.53</v>
      </c>
      <c r="E71" s="369">
        <v>488.47</v>
      </c>
      <c r="F71" s="317" t="s">
        <v>3931</v>
      </c>
      <c r="G71" s="138" t="s">
        <v>3990</v>
      </c>
      <c r="I71" s="324"/>
    </row>
    <row r="72" spans="2:9" ht="13.35" customHeight="1">
      <c r="B72" s="308">
        <v>42796</v>
      </c>
      <c r="C72" s="369">
        <v>500</v>
      </c>
      <c r="D72" s="369">
        <v>12.5</v>
      </c>
      <c r="E72" s="369">
        <v>487.5</v>
      </c>
      <c r="F72" s="317" t="s">
        <v>3932</v>
      </c>
      <c r="G72" s="138" t="s">
        <v>3990</v>
      </c>
      <c r="I72" s="324"/>
    </row>
    <row r="73" spans="2:9" ht="15" customHeight="1">
      <c r="B73" s="308">
        <v>42796</v>
      </c>
      <c r="C73" s="369">
        <v>8400</v>
      </c>
      <c r="D73" s="369">
        <v>210</v>
      </c>
      <c r="E73" s="369">
        <v>8190</v>
      </c>
      <c r="F73" s="317" t="s">
        <v>3921</v>
      </c>
      <c r="G73" s="138" t="s">
        <v>3991</v>
      </c>
      <c r="I73" s="324"/>
    </row>
    <row r="74" spans="2:9" ht="13.35" customHeight="1">
      <c r="B74" s="308">
        <v>42796</v>
      </c>
      <c r="C74" s="369">
        <v>20000</v>
      </c>
      <c r="D74" s="369">
        <v>500</v>
      </c>
      <c r="E74" s="369">
        <v>19500</v>
      </c>
      <c r="F74" s="317" t="s">
        <v>3920</v>
      </c>
      <c r="G74" s="138" t="s">
        <v>3954</v>
      </c>
      <c r="I74" s="324"/>
    </row>
    <row r="75" spans="2:9" ht="15" customHeight="1">
      <c r="B75" s="308">
        <v>42796</v>
      </c>
      <c r="C75" s="369">
        <v>200</v>
      </c>
      <c r="D75" s="369">
        <v>5</v>
      </c>
      <c r="E75" s="369">
        <v>195</v>
      </c>
      <c r="F75" s="317" t="s">
        <v>3925</v>
      </c>
      <c r="G75" s="138" t="s">
        <v>2991</v>
      </c>
      <c r="I75" s="324"/>
    </row>
    <row r="76" spans="2:9" ht="13.35" customHeight="1">
      <c r="B76" s="308">
        <v>42796</v>
      </c>
      <c r="C76" s="369">
        <v>2500</v>
      </c>
      <c r="D76" s="369">
        <v>62.5</v>
      </c>
      <c r="E76" s="369">
        <v>2437.5</v>
      </c>
      <c r="F76" s="317" t="s">
        <v>3920</v>
      </c>
      <c r="G76" s="138" t="s">
        <v>3992</v>
      </c>
      <c r="I76" s="324"/>
    </row>
    <row r="77" spans="2:9" ht="14.45" customHeight="1">
      <c r="B77" s="308">
        <v>42796</v>
      </c>
      <c r="C77" s="369">
        <v>51</v>
      </c>
      <c r="D77" s="369">
        <v>1.28</v>
      </c>
      <c r="E77" s="369">
        <v>49.72</v>
      </c>
      <c r="F77" s="317" t="s">
        <v>3919</v>
      </c>
      <c r="G77" s="138" t="s">
        <v>1197</v>
      </c>
      <c r="I77" s="324"/>
    </row>
    <row r="78" spans="2:9" ht="15">
      <c r="B78" s="308">
        <v>42796</v>
      </c>
      <c r="C78" s="369">
        <v>97.5</v>
      </c>
      <c r="D78" s="369">
        <v>2.44</v>
      </c>
      <c r="E78" s="369">
        <v>95.06</v>
      </c>
      <c r="F78" s="317" t="s">
        <v>3933</v>
      </c>
      <c r="G78" s="138" t="s">
        <v>3993</v>
      </c>
      <c r="I78" s="324"/>
    </row>
    <row r="79" spans="2:9" ht="15" customHeight="1">
      <c r="B79" s="308">
        <v>42796</v>
      </c>
      <c r="C79" s="369">
        <v>2970</v>
      </c>
      <c r="D79" s="369">
        <v>74.25</v>
      </c>
      <c r="E79" s="369">
        <v>2895.75</v>
      </c>
      <c r="F79" s="317" t="s">
        <v>3919</v>
      </c>
      <c r="G79" s="138" t="s">
        <v>1445</v>
      </c>
      <c r="I79" s="324"/>
    </row>
    <row r="80" spans="2:9" ht="14.45" customHeight="1">
      <c r="B80" s="308">
        <v>42796</v>
      </c>
      <c r="C80" s="369">
        <v>500</v>
      </c>
      <c r="D80" s="369">
        <v>12.5</v>
      </c>
      <c r="E80" s="369">
        <v>487.5</v>
      </c>
      <c r="F80" s="317" t="s">
        <v>3919</v>
      </c>
      <c r="G80" s="138" t="s">
        <v>3994</v>
      </c>
      <c r="I80" s="324"/>
    </row>
    <row r="81" spans="2:9" ht="13.35" customHeight="1">
      <c r="B81" s="308">
        <v>42796</v>
      </c>
      <c r="C81" s="369">
        <v>1000</v>
      </c>
      <c r="D81" s="369">
        <v>25</v>
      </c>
      <c r="E81" s="369">
        <v>975</v>
      </c>
      <c r="F81" s="317" t="s">
        <v>3919</v>
      </c>
      <c r="G81" s="138" t="s">
        <v>3995</v>
      </c>
      <c r="I81" s="324"/>
    </row>
    <row r="82" spans="2:9" ht="15">
      <c r="B82" s="308">
        <v>42796</v>
      </c>
      <c r="C82" s="369">
        <v>500</v>
      </c>
      <c r="D82" s="369">
        <v>12.5</v>
      </c>
      <c r="E82" s="369">
        <v>487.5</v>
      </c>
      <c r="F82" s="317" t="s">
        <v>3934</v>
      </c>
      <c r="G82" s="138" t="s">
        <v>3996</v>
      </c>
      <c r="I82" s="324"/>
    </row>
    <row r="83" spans="2:9" ht="15">
      <c r="B83" s="308">
        <v>42796</v>
      </c>
      <c r="C83" s="369">
        <v>1000</v>
      </c>
      <c r="D83" s="369">
        <v>25</v>
      </c>
      <c r="E83" s="369">
        <v>975</v>
      </c>
      <c r="F83" s="317" t="s">
        <v>3919</v>
      </c>
      <c r="G83" s="138" t="s">
        <v>1192</v>
      </c>
      <c r="I83" s="324"/>
    </row>
    <row r="84" spans="2:9" ht="15">
      <c r="B84" s="308">
        <v>42796</v>
      </c>
      <c r="C84" s="369">
        <v>300</v>
      </c>
      <c r="D84" s="369">
        <v>7.5</v>
      </c>
      <c r="E84" s="369">
        <v>292.5</v>
      </c>
      <c r="F84" s="317" t="s">
        <v>3919</v>
      </c>
      <c r="G84" s="138" t="s">
        <v>3997</v>
      </c>
      <c r="I84" s="324"/>
    </row>
    <row r="85" spans="2:9" ht="15">
      <c r="B85" s="308">
        <v>42796</v>
      </c>
      <c r="C85" s="369">
        <v>700</v>
      </c>
      <c r="D85" s="369">
        <v>17.5</v>
      </c>
      <c r="E85" s="369">
        <v>682.5</v>
      </c>
      <c r="F85" s="317" t="s">
        <v>3929</v>
      </c>
      <c r="G85" s="138" t="s">
        <v>3968</v>
      </c>
      <c r="I85" s="324"/>
    </row>
    <row r="86" spans="2:9" ht="15">
      <c r="B86" s="308">
        <v>42796</v>
      </c>
      <c r="C86" s="369">
        <v>300</v>
      </c>
      <c r="D86" s="369">
        <v>7.5</v>
      </c>
      <c r="E86" s="369">
        <v>292.5</v>
      </c>
      <c r="F86" s="317" t="s">
        <v>3919</v>
      </c>
      <c r="G86" s="138" t="s">
        <v>3998</v>
      </c>
      <c r="I86" s="324"/>
    </row>
    <row r="87" spans="2:9" ht="15">
      <c r="B87" s="308">
        <v>42796</v>
      </c>
      <c r="C87" s="369">
        <v>300</v>
      </c>
      <c r="D87" s="369">
        <v>7.5</v>
      </c>
      <c r="E87" s="369">
        <v>292.5</v>
      </c>
      <c r="F87" s="317" t="s">
        <v>3919</v>
      </c>
      <c r="G87" s="138" t="s">
        <v>3999</v>
      </c>
      <c r="I87" s="324"/>
    </row>
    <row r="88" spans="2:9" ht="14.45" customHeight="1">
      <c r="B88" s="308">
        <v>42796</v>
      </c>
      <c r="C88" s="369">
        <v>2000</v>
      </c>
      <c r="D88" s="369">
        <v>50</v>
      </c>
      <c r="E88" s="369">
        <v>1950</v>
      </c>
      <c r="F88" s="317" t="s">
        <v>3928</v>
      </c>
      <c r="G88" s="138" t="s">
        <v>3995</v>
      </c>
      <c r="I88" s="324"/>
    </row>
    <row r="89" spans="2:9" ht="14.45" customHeight="1">
      <c r="B89" s="308">
        <v>42796</v>
      </c>
      <c r="C89" s="369">
        <v>300</v>
      </c>
      <c r="D89" s="369">
        <v>7.5</v>
      </c>
      <c r="E89" s="369">
        <v>292.5</v>
      </c>
      <c r="F89" s="317" t="s">
        <v>3919</v>
      </c>
      <c r="G89" s="138" t="s">
        <v>2182</v>
      </c>
      <c r="I89" s="324"/>
    </row>
    <row r="90" spans="2:9" ht="15">
      <c r="B90" s="308">
        <v>42796</v>
      </c>
      <c r="C90" s="369">
        <v>500</v>
      </c>
      <c r="D90" s="369">
        <f t="shared" ref="D90:D95" si="1">C90-E90</f>
        <v>27.5</v>
      </c>
      <c r="E90" s="369">
        <v>472.5</v>
      </c>
      <c r="F90" s="317" t="s">
        <v>3919</v>
      </c>
      <c r="G90" s="138" t="s">
        <v>2339</v>
      </c>
      <c r="I90" s="324"/>
    </row>
    <row r="91" spans="2:9" ht="15">
      <c r="B91" s="308">
        <v>42796</v>
      </c>
      <c r="C91" s="369">
        <v>500</v>
      </c>
      <c r="D91" s="369">
        <f t="shared" si="1"/>
        <v>17.5</v>
      </c>
      <c r="E91" s="369">
        <v>482.5</v>
      </c>
      <c r="F91" s="317" t="s">
        <v>3943</v>
      </c>
      <c r="G91" s="138" t="s">
        <v>4330</v>
      </c>
      <c r="I91" s="324"/>
    </row>
    <row r="92" spans="2:9" ht="14.45" customHeight="1">
      <c r="B92" s="308">
        <v>42796</v>
      </c>
      <c r="C92" s="369">
        <v>50</v>
      </c>
      <c r="D92" s="369">
        <f t="shared" si="1"/>
        <v>2.5</v>
      </c>
      <c r="E92" s="369">
        <v>47.5</v>
      </c>
      <c r="F92" s="317" t="s">
        <v>3918</v>
      </c>
      <c r="G92" s="138" t="s">
        <v>4053</v>
      </c>
      <c r="I92" s="324"/>
    </row>
    <row r="93" spans="2:9" ht="15">
      <c r="B93" s="308">
        <v>42796</v>
      </c>
      <c r="C93" s="369">
        <v>2300</v>
      </c>
      <c r="D93" s="369">
        <f t="shared" si="1"/>
        <v>62.099999999999909</v>
      </c>
      <c r="E93" s="369">
        <v>2237.9</v>
      </c>
      <c r="F93" s="317" t="s">
        <v>3934</v>
      </c>
      <c r="G93" s="138" t="s">
        <v>3571</v>
      </c>
      <c r="I93" s="324"/>
    </row>
    <row r="94" spans="2:9" ht="15">
      <c r="B94" s="308">
        <v>42796</v>
      </c>
      <c r="C94" s="369">
        <v>200</v>
      </c>
      <c r="D94" s="369">
        <f t="shared" si="1"/>
        <v>7</v>
      </c>
      <c r="E94" s="369">
        <v>193</v>
      </c>
      <c r="F94" s="317" t="s">
        <v>3919</v>
      </c>
      <c r="G94" s="138" t="s">
        <v>1037</v>
      </c>
      <c r="I94" s="324"/>
    </row>
    <row r="95" spans="2:9" ht="13.35" customHeight="1">
      <c r="B95" s="308">
        <v>42796</v>
      </c>
      <c r="C95" s="369">
        <v>100</v>
      </c>
      <c r="D95" s="369">
        <f t="shared" si="1"/>
        <v>3.5</v>
      </c>
      <c r="E95" s="369">
        <v>96.5</v>
      </c>
      <c r="F95" s="317" t="s">
        <v>3919</v>
      </c>
      <c r="G95" s="138" t="s">
        <v>4331</v>
      </c>
      <c r="I95" s="324"/>
    </row>
    <row r="96" spans="2:9" ht="14.45" customHeight="1">
      <c r="B96" s="308">
        <v>42797</v>
      </c>
      <c r="C96" s="369">
        <v>1250</v>
      </c>
      <c r="D96" s="369">
        <v>31.25</v>
      </c>
      <c r="E96" s="369">
        <v>1218.75</v>
      </c>
      <c r="F96" s="317" t="s">
        <v>3925</v>
      </c>
      <c r="G96" s="138" t="s">
        <v>4000</v>
      </c>
      <c r="I96" s="324"/>
    </row>
    <row r="97" spans="2:9" ht="14.45" customHeight="1">
      <c r="B97" s="308">
        <v>42797</v>
      </c>
      <c r="C97" s="369">
        <v>300</v>
      </c>
      <c r="D97" s="369">
        <v>7.5</v>
      </c>
      <c r="E97" s="369">
        <v>292.5</v>
      </c>
      <c r="F97" s="317" t="s">
        <v>3919</v>
      </c>
      <c r="G97" s="138" t="s">
        <v>4001</v>
      </c>
      <c r="I97" s="324"/>
    </row>
    <row r="98" spans="2:9" ht="13.35" customHeight="1">
      <c r="B98" s="308">
        <v>42797</v>
      </c>
      <c r="C98" s="369">
        <v>450</v>
      </c>
      <c r="D98" s="369">
        <v>11.25</v>
      </c>
      <c r="E98" s="369">
        <v>438.75</v>
      </c>
      <c r="F98" s="317" t="s">
        <v>3925</v>
      </c>
      <c r="G98" s="138" t="s">
        <v>4000</v>
      </c>
      <c r="I98" s="324"/>
    </row>
    <row r="99" spans="2:9" ht="14.45" customHeight="1">
      <c r="B99" s="308">
        <v>42797</v>
      </c>
      <c r="C99" s="369">
        <v>2000</v>
      </c>
      <c r="D99" s="369">
        <v>50</v>
      </c>
      <c r="E99" s="369">
        <v>1950</v>
      </c>
      <c r="F99" s="317" t="s">
        <v>3919</v>
      </c>
      <c r="G99" s="138" t="s">
        <v>1789</v>
      </c>
      <c r="I99" s="324"/>
    </row>
    <row r="100" spans="2:9" ht="14.45" customHeight="1">
      <c r="B100" s="308">
        <v>42797</v>
      </c>
      <c r="C100" s="369">
        <v>10000</v>
      </c>
      <c r="D100" s="369">
        <v>250</v>
      </c>
      <c r="E100" s="369">
        <v>9750</v>
      </c>
      <c r="F100" s="317" t="s">
        <v>3919</v>
      </c>
      <c r="G100" s="138" t="s">
        <v>4002</v>
      </c>
      <c r="I100" s="324"/>
    </row>
    <row r="101" spans="2:9" ht="15">
      <c r="B101" s="308">
        <v>42797</v>
      </c>
      <c r="C101" s="369">
        <v>100</v>
      </c>
      <c r="D101" s="369">
        <v>2.5</v>
      </c>
      <c r="E101" s="369">
        <v>97.5</v>
      </c>
      <c r="F101" s="317" t="s">
        <v>3921</v>
      </c>
      <c r="G101" s="138" t="s">
        <v>4003</v>
      </c>
      <c r="I101" s="324"/>
    </row>
    <row r="102" spans="2:9" ht="13.35" customHeight="1">
      <c r="B102" s="308">
        <v>42797</v>
      </c>
      <c r="C102" s="369">
        <v>500</v>
      </c>
      <c r="D102" s="369">
        <v>12.5</v>
      </c>
      <c r="E102" s="369">
        <v>487.5</v>
      </c>
      <c r="F102" s="317" t="s">
        <v>3919</v>
      </c>
      <c r="G102" s="138" t="s">
        <v>3851</v>
      </c>
      <c r="I102" s="324"/>
    </row>
    <row r="103" spans="2:9" ht="14.45" customHeight="1">
      <c r="B103" s="308">
        <v>42797</v>
      </c>
      <c r="C103" s="369">
        <v>200</v>
      </c>
      <c r="D103" s="369">
        <v>5</v>
      </c>
      <c r="E103" s="369">
        <v>195</v>
      </c>
      <c r="F103" s="317" t="s">
        <v>3919</v>
      </c>
      <c r="G103" s="138" t="s">
        <v>3807</v>
      </c>
      <c r="I103" s="324"/>
    </row>
    <row r="104" spans="2:9" ht="14.45" customHeight="1">
      <c r="B104" s="308">
        <v>42797</v>
      </c>
      <c r="C104" s="369">
        <v>10000</v>
      </c>
      <c r="D104" s="369">
        <v>250</v>
      </c>
      <c r="E104" s="369">
        <v>9750</v>
      </c>
      <c r="F104" s="317" t="s">
        <v>3925</v>
      </c>
      <c r="G104" s="138" t="s">
        <v>4004</v>
      </c>
      <c r="I104" s="324"/>
    </row>
    <row r="105" spans="2:9" ht="15">
      <c r="B105" s="308">
        <v>42797</v>
      </c>
      <c r="C105" s="369">
        <v>500</v>
      </c>
      <c r="D105" s="369">
        <v>12.5</v>
      </c>
      <c r="E105" s="369">
        <v>487.5</v>
      </c>
      <c r="F105" s="317" t="s">
        <v>3919</v>
      </c>
      <c r="G105" s="138" t="s">
        <v>1956</v>
      </c>
      <c r="I105" s="324"/>
    </row>
    <row r="106" spans="2:9" ht="14.45" customHeight="1">
      <c r="B106" s="308">
        <v>42797</v>
      </c>
      <c r="C106" s="369">
        <v>150</v>
      </c>
      <c r="D106" s="369">
        <v>3.75</v>
      </c>
      <c r="E106" s="369">
        <v>146.25</v>
      </c>
      <c r="F106" s="317" t="s">
        <v>3918</v>
      </c>
      <c r="G106" s="138" t="s">
        <v>4005</v>
      </c>
      <c r="I106" s="324"/>
    </row>
    <row r="107" spans="2:9" ht="13.35" customHeight="1">
      <c r="B107" s="308">
        <v>42797</v>
      </c>
      <c r="C107" s="369">
        <v>5000</v>
      </c>
      <c r="D107" s="369">
        <v>125</v>
      </c>
      <c r="E107" s="369">
        <v>4875</v>
      </c>
      <c r="F107" s="317" t="s">
        <v>3925</v>
      </c>
      <c r="G107" s="138" t="s">
        <v>2582</v>
      </c>
      <c r="I107" s="324"/>
    </row>
    <row r="108" spans="2:9" ht="13.35" customHeight="1">
      <c r="B108" s="308">
        <v>42797</v>
      </c>
      <c r="C108" s="369">
        <v>1000</v>
      </c>
      <c r="D108" s="369">
        <v>25</v>
      </c>
      <c r="E108" s="369">
        <v>975</v>
      </c>
      <c r="F108" s="317" t="s">
        <v>3934</v>
      </c>
      <c r="G108" s="138" t="s">
        <v>2420</v>
      </c>
      <c r="I108" s="324"/>
    </row>
    <row r="109" spans="2:9" ht="13.35" customHeight="1">
      <c r="B109" s="308">
        <v>42797</v>
      </c>
      <c r="C109" s="369">
        <v>1000</v>
      </c>
      <c r="D109" s="369">
        <v>25</v>
      </c>
      <c r="E109" s="369">
        <v>975</v>
      </c>
      <c r="F109" s="317" t="s">
        <v>3925</v>
      </c>
      <c r="G109" s="138" t="s">
        <v>4006</v>
      </c>
      <c r="I109" s="324"/>
    </row>
    <row r="110" spans="2:9" ht="13.35" customHeight="1">
      <c r="B110" s="308">
        <v>42797</v>
      </c>
      <c r="C110" s="369">
        <v>100</v>
      </c>
      <c r="D110" s="369">
        <v>2.5</v>
      </c>
      <c r="E110" s="369">
        <v>97.5</v>
      </c>
      <c r="F110" s="317" t="s">
        <v>3935</v>
      </c>
      <c r="G110" s="138" t="s">
        <v>4007</v>
      </c>
      <c r="I110" s="324"/>
    </row>
    <row r="111" spans="2:9" ht="14.45" customHeight="1">
      <c r="B111" s="308">
        <v>42797</v>
      </c>
      <c r="C111" s="369">
        <v>500</v>
      </c>
      <c r="D111" s="369">
        <v>12.5</v>
      </c>
      <c r="E111" s="369">
        <v>487.5</v>
      </c>
      <c r="F111" s="317" t="s">
        <v>3919</v>
      </c>
      <c r="G111" s="138" t="s">
        <v>4008</v>
      </c>
      <c r="I111" s="324"/>
    </row>
    <row r="112" spans="2:9" ht="14.45" customHeight="1">
      <c r="B112" s="308">
        <v>42797</v>
      </c>
      <c r="C112" s="369">
        <v>100</v>
      </c>
      <c r="D112" s="369">
        <v>2.5</v>
      </c>
      <c r="E112" s="369">
        <v>97.5</v>
      </c>
      <c r="F112" s="317" t="s">
        <v>3919</v>
      </c>
      <c r="G112" s="138" t="s">
        <v>3345</v>
      </c>
      <c r="I112" s="324"/>
    </row>
    <row r="113" spans="2:9" ht="15">
      <c r="B113" s="308">
        <v>42797</v>
      </c>
      <c r="C113" s="369">
        <v>600</v>
      </c>
      <c r="D113" s="369">
        <v>15</v>
      </c>
      <c r="E113" s="369">
        <v>585</v>
      </c>
      <c r="F113" s="317" t="s">
        <v>3920</v>
      </c>
      <c r="G113" s="138" t="s">
        <v>3992</v>
      </c>
      <c r="I113" s="324"/>
    </row>
    <row r="114" spans="2:9" ht="14.45" customHeight="1">
      <c r="B114" s="308">
        <v>42797</v>
      </c>
      <c r="C114" s="369">
        <v>100</v>
      </c>
      <c r="D114" s="369">
        <v>2.5</v>
      </c>
      <c r="E114" s="369">
        <v>97.5</v>
      </c>
      <c r="F114" s="317" t="s">
        <v>3936</v>
      </c>
      <c r="G114" s="138" t="s">
        <v>4009</v>
      </c>
      <c r="I114" s="324"/>
    </row>
    <row r="115" spans="2:9" ht="15">
      <c r="B115" s="308">
        <v>42797</v>
      </c>
      <c r="C115" s="369">
        <v>200</v>
      </c>
      <c r="D115" s="369">
        <v>5</v>
      </c>
      <c r="E115" s="369">
        <v>195</v>
      </c>
      <c r="F115" s="317" t="s">
        <v>3919</v>
      </c>
      <c r="G115" s="138" t="s">
        <v>3352</v>
      </c>
      <c r="I115" s="324"/>
    </row>
    <row r="116" spans="2:9" ht="15">
      <c r="B116" s="308">
        <v>42797</v>
      </c>
      <c r="C116" s="369">
        <v>200</v>
      </c>
      <c r="D116" s="369">
        <v>5</v>
      </c>
      <c r="E116" s="369">
        <v>195</v>
      </c>
      <c r="F116" s="317" t="s">
        <v>3919</v>
      </c>
      <c r="G116" s="138" t="s">
        <v>1682</v>
      </c>
      <c r="I116" s="324"/>
    </row>
    <row r="117" spans="2:9" ht="14.45" customHeight="1">
      <c r="B117" s="308">
        <v>42797</v>
      </c>
      <c r="C117" s="369">
        <v>500</v>
      </c>
      <c r="D117" s="369">
        <v>12.5</v>
      </c>
      <c r="E117" s="369">
        <v>487.5</v>
      </c>
      <c r="F117" s="317" t="s">
        <v>3926</v>
      </c>
      <c r="G117" s="138" t="s">
        <v>4010</v>
      </c>
      <c r="I117" s="324"/>
    </row>
    <row r="118" spans="2:9" ht="13.35" customHeight="1">
      <c r="B118" s="308">
        <v>42797</v>
      </c>
      <c r="C118" s="369">
        <v>100</v>
      </c>
      <c r="D118" s="369">
        <v>2.5</v>
      </c>
      <c r="E118" s="369">
        <v>97.5</v>
      </c>
      <c r="F118" s="317" t="s">
        <v>3925</v>
      </c>
      <c r="G118" s="138" t="s">
        <v>4011</v>
      </c>
      <c r="I118" s="324"/>
    </row>
    <row r="119" spans="2:9" ht="15">
      <c r="B119" s="308">
        <v>42797</v>
      </c>
      <c r="C119" s="369">
        <v>5000</v>
      </c>
      <c r="D119" s="369">
        <v>125</v>
      </c>
      <c r="E119" s="369">
        <v>4875</v>
      </c>
      <c r="F119" s="317" t="s">
        <v>3919</v>
      </c>
      <c r="G119" s="138" t="s">
        <v>1883</v>
      </c>
      <c r="I119" s="324"/>
    </row>
    <row r="120" spans="2:9" ht="15">
      <c r="B120" s="308">
        <v>42797</v>
      </c>
      <c r="C120" s="369">
        <v>500</v>
      </c>
      <c r="D120" s="369">
        <v>12.5</v>
      </c>
      <c r="E120" s="369">
        <v>487.5</v>
      </c>
      <c r="F120" s="317" t="s">
        <v>3925</v>
      </c>
      <c r="G120" s="138" t="s">
        <v>1543</v>
      </c>
      <c r="I120" s="324"/>
    </row>
    <row r="121" spans="2:9" ht="15">
      <c r="B121" s="308">
        <v>42797</v>
      </c>
      <c r="C121" s="369">
        <v>30</v>
      </c>
      <c r="D121" s="369">
        <v>0.75</v>
      </c>
      <c r="E121" s="369">
        <v>29.25</v>
      </c>
      <c r="F121" s="317" t="s">
        <v>3935</v>
      </c>
      <c r="G121" s="138" t="s">
        <v>1285</v>
      </c>
      <c r="I121" s="324"/>
    </row>
    <row r="122" spans="2:9" ht="15">
      <c r="B122" s="308">
        <v>42797</v>
      </c>
      <c r="C122" s="369">
        <v>500</v>
      </c>
      <c r="D122" s="369">
        <v>12.5</v>
      </c>
      <c r="E122" s="369">
        <v>487.5</v>
      </c>
      <c r="F122" s="317" t="s">
        <v>3919</v>
      </c>
      <c r="G122" s="138" t="s">
        <v>4012</v>
      </c>
      <c r="I122" s="324"/>
    </row>
    <row r="123" spans="2:9" ht="13.35" customHeight="1">
      <c r="B123" s="308">
        <v>42797</v>
      </c>
      <c r="C123" s="369">
        <v>1000</v>
      </c>
      <c r="D123" s="369">
        <v>25</v>
      </c>
      <c r="E123" s="369">
        <v>975</v>
      </c>
      <c r="F123" s="317" t="s">
        <v>3925</v>
      </c>
      <c r="G123" s="138" t="s">
        <v>4013</v>
      </c>
      <c r="I123" s="324"/>
    </row>
    <row r="124" spans="2:9" ht="15">
      <c r="B124" s="308">
        <v>42797</v>
      </c>
      <c r="C124" s="369">
        <v>300</v>
      </c>
      <c r="D124" s="369">
        <v>7.5</v>
      </c>
      <c r="E124" s="369">
        <v>292.5</v>
      </c>
      <c r="F124" s="317" t="s">
        <v>3919</v>
      </c>
      <c r="G124" s="138" t="s">
        <v>4014</v>
      </c>
      <c r="I124" s="324"/>
    </row>
    <row r="125" spans="2:9" ht="14.45" customHeight="1">
      <c r="B125" s="308">
        <v>42797</v>
      </c>
      <c r="C125" s="369">
        <v>1000</v>
      </c>
      <c r="D125" s="369">
        <v>25</v>
      </c>
      <c r="E125" s="369">
        <v>975</v>
      </c>
      <c r="F125" s="317" t="s">
        <v>3919</v>
      </c>
      <c r="G125" s="138" t="s">
        <v>4015</v>
      </c>
      <c r="I125" s="324"/>
    </row>
    <row r="126" spans="2:9" ht="15">
      <c r="B126" s="308">
        <v>42797</v>
      </c>
      <c r="C126" s="369">
        <v>10000</v>
      </c>
      <c r="D126" s="369">
        <v>250</v>
      </c>
      <c r="E126" s="369">
        <v>9750</v>
      </c>
      <c r="F126" s="317" t="s">
        <v>3919</v>
      </c>
      <c r="G126" s="138" t="s">
        <v>3146</v>
      </c>
      <c r="I126" s="324"/>
    </row>
    <row r="127" spans="2:9" ht="15">
      <c r="B127" s="308">
        <v>42797</v>
      </c>
      <c r="C127" s="369">
        <v>500</v>
      </c>
      <c r="D127" s="369">
        <v>12.5</v>
      </c>
      <c r="E127" s="369">
        <v>487.5</v>
      </c>
      <c r="F127" s="317" t="s">
        <v>3919</v>
      </c>
      <c r="G127" s="138" t="s">
        <v>4016</v>
      </c>
      <c r="I127" s="324"/>
    </row>
    <row r="128" spans="2:9" ht="13.35" customHeight="1">
      <c r="B128" s="308">
        <v>42797</v>
      </c>
      <c r="C128" s="369">
        <v>5000</v>
      </c>
      <c r="D128" s="369">
        <v>125</v>
      </c>
      <c r="E128" s="369">
        <v>4875</v>
      </c>
      <c r="F128" s="317" t="s">
        <v>3928</v>
      </c>
      <c r="G128" s="138" t="s">
        <v>4017</v>
      </c>
      <c r="I128" s="324"/>
    </row>
    <row r="129" spans="2:9" ht="14.45" customHeight="1">
      <c r="B129" s="308">
        <v>42797</v>
      </c>
      <c r="C129" s="369">
        <v>50</v>
      </c>
      <c r="D129" s="369">
        <v>1.25</v>
      </c>
      <c r="E129" s="369">
        <v>48.75</v>
      </c>
      <c r="F129" s="317" t="s">
        <v>3923</v>
      </c>
      <c r="G129" s="138" t="s">
        <v>4018</v>
      </c>
      <c r="I129" s="324"/>
    </row>
    <row r="130" spans="2:9" ht="15">
      <c r="B130" s="308">
        <v>42797</v>
      </c>
      <c r="C130" s="369">
        <v>500</v>
      </c>
      <c r="D130" s="369">
        <v>12.5</v>
      </c>
      <c r="E130" s="369">
        <v>487.5</v>
      </c>
      <c r="F130" s="317" t="s">
        <v>3919</v>
      </c>
      <c r="G130" s="138" t="s">
        <v>1875</v>
      </c>
      <c r="I130" s="324"/>
    </row>
    <row r="131" spans="2:9" ht="15">
      <c r="B131" s="308">
        <v>42797</v>
      </c>
      <c r="C131" s="369">
        <v>500</v>
      </c>
      <c r="D131" s="369">
        <v>12.5</v>
      </c>
      <c r="E131" s="369">
        <v>487.5</v>
      </c>
      <c r="F131" s="317" t="s">
        <v>3923</v>
      </c>
      <c r="G131" s="138" t="s">
        <v>1875</v>
      </c>
      <c r="I131" s="324"/>
    </row>
    <row r="132" spans="2:9" ht="13.35" customHeight="1">
      <c r="B132" s="308">
        <v>42797</v>
      </c>
      <c r="C132" s="369">
        <v>159</v>
      </c>
      <c r="D132" s="369">
        <v>3.98</v>
      </c>
      <c r="E132" s="369">
        <v>155.02000000000001</v>
      </c>
      <c r="F132" s="317" t="s">
        <v>3934</v>
      </c>
      <c r="G132" s="138" t="s">
        <v>1197</v>
      </c>
      <c r="I132" s="324"/>
    </row>
    <row r="133" spans="2:9" ht="14.45" customHeight="1">
      <c r="B133" s="308">
        <v>42797</v>
      </c>
      <c r="C133" s="369">
        <v>5000</v>
      </c>
      <c r="D133" s="369">
        <v>125</v>
      </c>
      <c r="E133" s="369">
        <v>4875</v>
      </c>
      <c r="F133" s="317" t="s">
        <v>3925</v>
      </c>
      <c r="G133" s="138" t="s">
        <v>4019</v>
      </c>
      <c r="I133" s="324"/>
    </row>
    <row r="134" spans="2:9" ht="15">
      <c r="B134" s="308">
        <v>42797</v>
      </c>
      <c r="C134" s="369">
        <v>500</v>
      </c>
      <c r="D134" s="369">
        <v>12.5</v>
      </c>
      <c r="E134" s="369">
        <v>487.5</v>
      </c>
      <c r="F134" s="317" t="s">
        <v>3925</v>
      </c>
      <c r="G134" s="138" t="s">
        <v>4020</v>
      </c>
      <c r="I134" s="324"/>
    </row>
    <row r="135" spans="2:9" ht="15">
      <c r="B135" s="308">
        <v>42797</v>
      </c>
      <c r="C135" s="369">
        <v>100</v>
      </c>
      <c r="D135" s="369">
        <v>2.5</v>
      </c>
      <c r="E135" s="369">
        <v>97.5</v>
      </c>
      <c r="F135" s="317" t="s">
        <v>3934</v>
      </c>
      <c r="G135" s="138" t="s">
        <v>4021</v>
      </c>
      <c r="I135" s="324"/>
    </row>
    <row r="136" spans="2:9" ht="15">
      <c r="B136" s="308">
        <v>42797</v>
      </c>
      <c r="C136" s="369">
        <v>100</v>
      </c>
      <c r="D136" s="369">
        <v>2.5</v>
      </c>
      <c r="E136" s="369">
        <v>97.5</v>
      </c>
      <c r="F136" s="317" t="s">
        <v>3936</v>
      </c>
      <c r="G136" s="138" t="s">
        <v>4021</v>
      </c>
      <c r="I136" s="324"/>
    </row>
    <row r="137" spans="2:9" ht="15">
      <c r="B137" s="308">
        <v>42797</v>
      </c>
      <c r="C137" s="369">
        <v>1000</v>
      </c>
      <c r="D137" s="369">
        <v>25</v>
      </c>
      <c r="E137" s="369">
        <v>975</v>
      </c>
      <c r="F137" s="317" t="s">
        <v>3919</v>
      </c>
      <c r="G137" s="138" t="s">
        <v>4022</v>
      </c>
      <c r="I137" s="324"/>
    </row>
    <row r="138" spans="2:9" ht="15">
      <c r="B138" s="308">
        <v>42797</v>
      </c>
      <c r="C138" s="369">
        <v>1000</v>
      </c>
      <c r="D138" s="369">
        <v>25</v>
      </c>
      <c r="E138" s="369">
        <v>975</v>
      </c>
      <c r="F138" s="317" t="s">
        <v>3928</v>
      </c>
      <c r="G138" s="138" t="s">
        <v>4022</v>
      </c>
      <c r="I138" s="324"/>
    </row>
    <row r="139" spans="2:9" ht="14.45" customHeight="1">
      <c r="B139" s="308">
        <v>42797</v>
      </c>
      <c r="C139" s="369">
        <v>1000</v>
      </c>
      <c r="D139" s="369">
        <v>25</v>
      </c>
      <c r="E139" s="369">
        <v>975</v>
      </c>
      <c r="F139" s="317" t="s">
        <v>3922</v>
      </c>
      <c r="G139" s="138" t="s">
        <v>4022</v>
      </c>
      <c r="I139" s="324"/>
    </row>
    <row r="140" spans="2:9" ht="13.35" customHeight="1">
      <c r="B140" s="308">
        <v>42797</v>
      </c>
      <c r="C140" s="369">
        <v>1000</v>
      </c>
      <c r="D140" s="369">
        <v>25</v>
      </c>
      <c r="E140" s="369">
        <v>975</v>
      </c>
      <c r="F140" s="317" t="s">
        <v>3927</v>
      </c>
      <c r="G140" s="138" t="s">
        <v>4022</v>
      </c>
      <c r="I140" s="324"/>
    </row>
    <row r="141" spans="2:9" ht="14.45" customHeight="1">
      <c r="B141" s="308">
        <v>42797</v>
      </c>
      <c r="C141" s="369">
        <v>1000</v>
      </c>
      <c r="D141" s="369">
        <v>25</v>
      </c>
      <c r="E141" s="369">
        <v>975</v>
      </c>
      <c r="F141" s="317" t="s">
        <v>3923</v>
      </c>
      <c r="G141" s="138" t="s">
        <v>4022</v>
      </c>
      <c r="I141" s="324"/>
    </row>
    <row r="142" spans="2:9" ht="15">
      <c r="B142" s="308">
        <v>42797</v>
      </c>
      <c r="C142" s="369">
        <v>1000</v>
      </c>
      <c r="D142" s="369">
        <v>25</v>
      </c>
      <c r="E142" s="369">
        <v>975</v>
      </c>
      <c r="F142" s="317" t="s">
        <v>3919</v>
      </c>
      <c r="G142" s="138" t="s">
        <v>4023</v>
      </c>
      <c r="I142" s="324"/>
    </row>
    <row r="143" spans="2:9" ht="15">
      <c r="B143" s="308">
        <v>42797</v>
      </c>
      <c r="C143" s="369">
        <v>3000</v>
      </c>
      <c r="D143" s="369">
        <f>C143-E143</f>
        <v>81</v>
      </c>
      <c r="E143" s="369">
        <v>2919</v>
      </c>
      <c r="F143" s="317" t="s">
        <v>3944</v>
      </c>
      <c r="G143" s="138" t="s">
        <v>4332</v>
      </c>
      <c r="I143" s="324"/>
    </row>
    <row r="144" spans="2:9" ht="15">
      <c r="B144" s="308">
        <v>42798</v>
      </c>
      <c r="C144" s="369">
        <v>500</v>
      </c>
      <c r="D144" s="369">
        <v>12.5</v>
      </c>
      <c r="E144" s="369">
        <v>487.5</v>
      </c>
      <c r="F144" s="317" t="s">
        <v>3925</v>
      </c>
      <c r="G144" s="138" t="s">
        <v>4024</v>
      </c>
      <c r="I144" s="324"/>
    </row>
    <row r="145" spans="2:9" ht="15">
      <c r="B145" s="308">
        <v>42798</v>
      </c>
      <c r="C145" s="369">
        <v>350</v>
      </c>
      <c r="D145" s="369">
        <v>8.75</v>
      </c>
      <c r="E145" s="369">
        <v>341.25</v>
      </c>
      <c r="F145" s="317" t="s">
        <v>3937</v>
      </c>
      <c r="G145" s="138" t="s">
        <v>4025</v>
      </c>
      <c r="I145" s="324"/>
    </row>
    <row r="146" spans="2:9" ht="15">
      <c r="B146" s="308">
        <v>42798</v>
      </c>
      <c r="C146" s="369">
        <v>350</v>
      </c>
      <c r="D146" s="369">
        <v>8.75</v>
      </c>
      <c r="E146" s="369">
        <v>341.25</v>
      </c>
      <c r="F146" s="317" t="s">
        <v>3938</v>
      </c>
      <c r="G146" s="138" t="s">
        <v>4025</v>
      </c>
      <c r="I146" s="324"/>
    </row>
    <row r="147" spans="2:9" ht="15">
      <c r="B147" s="308">
        <v>42798</v>
      </c>
      <c r="C147" s="369">
        <v>1000</v>
      </c>
      <c r="D147" s="369">
        <v>25</v>
      </c>
      <c r="E147" s="369">
        <v>975</v>
      </c>
      <c r="F147" s="317" t="s">
        <v>3925</v>
      </c>
      <c r="G147" s="138" t="s">
        <v>4026</v>
      </c>
      <c r="I147" s="324"/>
    </row>
    <row r="148" spans="2:9" ht="15">
      <c r="B148" s="308">
        <v>42798</v>
      </c>
      <c r="C148" s="369">
        <v>500</v>
      </c>
      <c r="D148" s="369">
        <v>12.5</v>
      </c>
      <c r="E148" s="369">
        <v>487.5</v>
      </c>
      <c r="F148" s="317" t="s">
        <v>3918</v>
      </c>
      <c r="G148" s="138" t="s">
        <v>4027</v>
      </c>
      <c r="I148" s="324"/>
    </row>
    <row r="149" spans="2:9" ht="15">
      <c r="B149" s="308">
        <v>42798</v>
      </c>
      <c r="C149" s="369">
        <v>1000</v>
      </c>
      <c r="D149" s="369">
        <v>25</v>
      </c>
      <c r="E149" s="369">
        <v>975</v>
      </c>
      <c r="F149" s="317" t="s">
        <v>3925</v>
      </c>
      <c r="G149" s="138" t="s">
        <v>3123</v>
      </c>
      <c r="I149" s="324"/>
    </row>
    <row r="150" spans="2:9" ht="15">
      <c r="B150" s="308">
        <v>42798</v>
      </c>
      <c r="C150" s="369">
        <v>500</v>
      </c>
      <c r="D150" s="369">
        <v>12.5</v>
      </c>
      <c r="E150" s="369">
        <v>487.5</v>
      </c>
      <c r="F150" s="317" t="s">
        <v>3919</v>
      </c>
      <c r="G150" s="138" t="s">
        <v>4028</v>
      </c>
      <c r="I150" s="324"/>
    </row>
    <row r="151" spans="2:9" ht="15">
      <c r="B151" s="308">
        <v>42798</v>
      </c>
      <c r="C151" s="369">
        <v>500</v>
      </c>
      <c r="D151" s="369">
        <v>12.5</v>
      </c>
      <c r="E151" s="369">
        <v>487.5</v>
      </c>
      <c r="F151" s="317" t="s">
        <v>3925</v>
      </c>
      <c r="G151" s="138" t="s">
        <v>4029</v>
      </c>
      <c r="I151" s="324"/>
    </row>
    <row r="152" spans="2:9" ht="15">
      <c r="B152" s="308">
        <v>42798</v>
      </c>
      <c r="C152" s="369">
        <v>100</v>
      </c>
      <c r="D152" s="369">
        <v>2.5</v>
      </c>
      <c r="E152" s="369">
        <v>97.5</v>
      </c>
      <c r="F152" s="317" t="s">
        <v>3919</v>
      </c>
      <c r="G152" s="138" t="s">
        <v>4030</v>
      </c>
      <c r="I152" s="324"/>
    </row>
    <row r="153" spans="2:9" ht="15">
      <c r="B153" s="308">
        <v>42798</v>
      </c>
      <c r="C153" s="369">
        <v>1000</v>
      </c>
      <c r="D153" s="369">
        <v>25</v>
      </c>
      <c r="E153" s="369">
        <v>975</v>
      </c>
      <c r="F153" s="317" t="s">
        <v>3919</v>
      </c>
      <c r="G153" s="138" t="s">
        <v>4031</v>
      </c>
      <c r="I153" s="324"/>
    </row>
    <row r="154" spans="2:9" ht="15">
      <c r="B154" s="308">
        <v>42798</v>
      </c>
      <c r="C154" s="369">
        <v>300</v>
      </c>
      <c r="D154" s="369">
        <v>7.5</v>
      </c>
      <c r="E154" s="369">
        <v>292.5</v>
      </c>
      <c r="F154" s="317" t="s">
        <v>3919</v>
      </c>
      <c r="G154" s="138" t="s">
        <v>4032</v>
      </c>
      <c r="I154" s="324"/>
    </row>
    <row r="155" spans="2:9" ht="15">
      <c r="B155" s="308">
        <v>42798</v>
      </c>
      <c r="C155" s="369">
        <v>500</v>
      </c>
      <c r="D155" s="369">
        <v>12.5</v>
      </c>
      <c r="E155" s="369">
        <v>487.5</v>
      </c>
      <c r="F155" s="317" t="s">
        <v>3925</v>
      </c>
      <c r="G155" s="138" t="s">
        <v>4033</v>
      </c>
      <c r="I155" s="324"/>
    </row>
    <row r="156" spans="2:9" ht="15">
      <c r="B156" s="308">
        <v>42798</v>
      </c>
      <c r="C156" s="369">
        <v>1000</v>
      </c>
      <c r="D156" s="369">
        <v>25</v>
      </c>
      <c r="E156" s="369">
        <v>975</v>
      </c>
      <c r="F156" s="317" t="s">
        <v>3926</v>
      </c>
      <c r="G156" s="138" t="s">
        <v>2602</v>
      </c>
      <c r="I156" s="324"/>
    </row>
    <row r="157" spans="2:9" ht="15">
      <c r="B157" s="308">
        <v>42798</v>
      </c>
      <c r="C157" s="369">
        <v>1000</v>
      </c>
      <c r="D157" s="369">
        <v>25</v>
      </c>
      <c r="E157" s="369">
        <v>975</v>
      </c>
      <c r="F157" s="317" t="s">
        <v>3921</v>
      </c>
      <c r="G157" s="138" t="s">
        <v>1597</v>
      </c>
      <c r="I157" s="324"/>
    </row>
    <row r="158" spans="2:9" ht="15">
      <c r="B158" s="308">
        <v>42798</v>
      </c>
      <c r="C158" s="369">
        <v>1000</v>
      </c>
      <c r="D158" s="369">
        <v>25</v>
      </c>
      <c r="E158" s="369">
        <v>975</v>
      </c>
      <c r="F158" s="317" t="s">
        <v>3920</v>
      </c>
      <c r="G158" s="138" t="s">
        <v>1571</v>
      </c>
      <c r="I158" s="324"/>
    </row>
    <row r="159" spans="2:9" ht="15">
      <c r="B159" s="308">
        <v>42798</v>
      </c>
      <c r="C159" s="369">
        <v>1000</v>
      </c>
      <c r="D159" s="369">
        <v>25</v>
      </c>
      <c r="E159" s="369">
        <v>975</v>
      </c>
      <c r="F159" s="317" t="s">
        <v>3928</v>
      </c>
      <c r="G159" s="138" t="s">
        <v>1571</v>
      </c>
      <c r="I159" s="324"/>
    </row>
    <row r="160" spans="2:9" ht="15">
      <c r="B160" s="308">
        <v>42798</v>
      </c>
      <c r="C160" s="369">
        <v>100</v>
      </c>
      <c r="D160" s="369">
        <v>2.5</v>
      </c>
      <c r="E160" s="369">
        <v>97.5</v>
      </c>
      <c r="F160" s="317" t="s">
        <v>3919</v>
      </c>
      <c r="G160" s="138" t="s">
        <v>4034</v>
      </c>
      <c r="I160" s="324"/>
    </row>
    <row r="161" spans="2:9" ht="15">
      <c r="B161" s="308">
        <v>42798</v>
      </c>
      <c r="C161" s="369">
        <v>1000</v>
      </c>
      <c r="D161" s="369">
        <v>25</v>
      </c>
      <c r="E161" s="369">
        <v>975</v>
      </c>
      <c r="F161" s="317" t="s">
        <v>3919</v>
      </c>
      <c r="G161" s="138" t="s">
        <v>4035</v>
      </c>
      <c r="I161" s="324"/>
    </row>
    <row r="162" spans="2:9" ht="15">
      <c r="B162" s="308">
        <v>42798</v>
      </c>
      <c r="C162" s="369">
        <v>1000</v>
      </c>
      <c r="D162" s="369">
        <v>25</v>
      </c>
      <c r="E162" s="369">
        <v>975</v>
      </c>
      <c r="F162" s="317" t="s">
        <v>3936</v>
      </c>
      <c r="G162" s="138" t="s">
        <v>4035</v>
      </c>
      <c r="I162" s="324"/>
    </row>
    <row r="163" spans="2:9" ht="15">
      <c r="B163" s="308">
        <v>42798</v>
      </c>
      <c r="C163" s="369">
        <v>1000</v>
      </c>
      <c r="D163" s="369">
        <v>25</v>
      </c>
      <c r="E163" s="369">
        <v>975</v>
      </c>
      <c r="F163" s="317" t="s">
        <v>3934</v>
      </c>
      <c r="G163" s="138" t="s">
        <v>4035</v>
      </c>
      <c r="I163" s="324"/>
    </row>
    <row r="164" spans="2:9" ht="15">
      <c r="B164" s="308">
        <v>42798</v>
      </c>
      <c r="C164" s="369">
        <v>1000</v>
      </c>
      <c r="D164" s="369">
        <v>25</v>
      </c>
      <c r="E164" s="369">
        <v>975</v>
      </c>
      <c r="F164" s="317" t="s">
        <v>3935</v>
      </c>
      <c r="G164" s="138" t="s">
        <v>4035</v>
      </c>
      <c r="I164" s="324"/>
    </row>
    <row r="165" spans="2:9" ht="15">
      <c r="B165" s="308">
        <v>42798</v>
      </c>
      <c r="C165" s="369">
        <v>1000</v>
      </c>
      <c r="D165" s="369">
        <v>25</v>
      </c>
      <c r="E165" s="369">
        <v>975</v>
      </c>
      <c r="F165" s="317" t="s">
        <v>3920</v>
      </c>
      <c r="G165" s="138" t="s">
        <v>4035</v>
      </c>
      <c r="I165" s="324"/>
    </row>
    <row r="166" spans="2:9" ht="15">
      <c r="B166" s="308">
        <v>42798</v>
      </c>
      <c r="C166" s="369">
        <v>1000</v>
      </c>
      <c r="D166" s="369">
        <v>25</v>
      </c>
      <c r="E166" s="369">
        <v>975</v>
      </c>
      <c r="F166" s="317" t="s">
        <v>3921</v>
      </c>
      <c r="G166" s="138" t="s">
        <v>4035</v>
      </c>
      <c r="I166" s="324"/>
    </row>
    <row r="167" spans="2:9" ht="15">
      <c r="B167" s="308">
        <v>42798</v>
      </c>
      <c r="C167" s="369">
        <v>1000</v>
      </c>
      <c r="D167" s="369">
        <v>25</v>
      </c>
      <c r="E167" s="369">
        <v>975</v>
      </c>
      <c r="F167" s="317" t="s">
        <v>3932</v>
      </c>
      <c r="G167" s="138" t="s">
        <v>4035</v>
      </c>
      <c r="I167" s="324"/>
    </row>
    <row r="168" spans="2:9" ht="15">
      <c r="B168" s="308">
        <v>42798</v>
      </c>
      <c r="C168" s="369">
        <v>1000</v>
      </c>
      <c r="D168" s="369">
        <v>25</v>
      </c>
      <c r="E168" s="369">
        <v>975</v>
      </c>
      <c r="F168" s="317" t="s">
        <v>3926</v>
      </c>
      <c r="G168" s="138" t="s">
        <v>4035</v>
      </c>
      <c r="I168" s="324"/>
    </row>
    <row r="169" spans="2:9" ht="15">
      <c r="B169" s="308">
        <v>42798</v>
      </c>
      <c r="C169" s="369">
        <v>1000</v>
      </c>
      <c r="D169" s="369">
        <v>25</v>
      </c>
      <c r="E169" s="369">
        <v>975</v>
      </c>
      <c r="F169" s="317" t="s">
        <v>3928</v>
      </c>
      <c r="G169" s="138" t="s">
        <v>4035</v>
      </c>
      <c r="I169" s="324"/>
    </row>
    <row r="170" spans="2:9" ht="15">
      <c r="B170" s="308">
        <v>42798</v>
      </c>
      <c r="C170" s="369">
        <v>1000</v>
      </c>
      <c r="D170" s="369">
        <v>25</v>
      </c>
      <c r="E170" s="369">
        <v>975</v>
      </c>
      <c r="F170" s="317" t="s">
        <v>3939</v>
      </c>
      <c r="G170" s="138" t="s">
        <v>4035</v>
      </c>
      <c r="I170" s="324"/>
    </row>
    <row r="171" spans="2:9" ht="15">
      <c r="B171" s="308">
        <v>42798</v>
      </c>
      <c r="C171" s="369">
        <v>1000</v>
      </c>
      <c r="D171" s="369">
        <v>25</v>
      </c>
      <c r="E171" s="369">
        <v>975</v>
      </c>
      <c r="F171" s="317" t="s">
        <v>3940</v>
      </c>
      <c r="G171" s="138" t="s">
        <v>4035</v>
      </c>
      <c r="I171" s="324"/>
    </row>
    <row r="172" spans="2:9" ht="15">
      <c r="B172" s="308">
        <v>42798</v>
      </c>
      <c r="C172" s="369">
        <v>1000</v>
      </c>
      <c r="D172" s="369">
        <v>25</v>
      </c>
      <c r="E172" s="369">
        <v>975</v>
      </c>
      <c r="F172" s="317" t="s">
        <v>3937</v>
      </c>
      <c r="G172" s="138" t="s">
        <v>4035</v>
      </c>
      <c r="I172" s="324"/>
    </row>
    <row r="173" spans="2:9" ht="15">
      <c r="B173" s="308">
        <v>42798</v>
      </c>
      <c r="C173" s="369">
        <v>1000</v>
      </c>
      <c r="D173" s="369">
        <v>25</v>
      </c>
      <c r="E173" s="369">
        <v>975</v>
      </c>
      <c r="F173" s="317" t="s">
        <v>3922</v>
      </c>
      <c r="G173" s="138" t="s">
        <v>4035</v>
      </c>
      <c r="I173" s="324"/>
    </row>
    <row r="174" spans="2:9" ht="15">
      <c r="B174" s="308">
        <v>42798</v>
      </c>
      <c r="C174" s="369">
        <v>1000</v>
      </c>
      <c r="D174" s="369">
        <v>25</v>
      </c>
      <c r="E174" s="369">
        <v>975</v>
      </c>
      <c r="F174" s="317" t="s">
        <v>3938</v>
      </c>
      <c r="G174" s="138" t="s">
        <v>4035</v>
      </c>
      <c r="I174" s="324"/>
    </row>
    <row r="175" spans="2:9" ht="15">
      <c r="B175" s="308">
        <v>42798</v>
      </c>
      <c r="C175" s="369">
        <v>1000</v>
      </c>
      <c r="D175" s="369">
        <v>25</v>
      </c>
      <c r="E175" s="369">
        <v>975</v>
      </c>
      <c r="F175" s="317" t="s">
        <v>3930</v>
      </c>
      <c r="G175" s="138" t="s">
        <v>4035</v>
      </c>
      <c r="I175" s="324"/>
    </row>
    <row r="176" spans="2:9" ht="15">
      <c r="B176" s="308">
        <v>42798</v>
      </c>
      <c r="C176" s="369">
        <v>1000</v>
      </c>
      <c r="D176" s="369">
        <v>25</v>
      </c>
      <c r="E176" s="369">
        <v>975</v>
      </c>
      <c r="F176" s="317" t="s">
        <v>3918</v>
      </c>
      <c r="G176" s="138" t="s">
        <v>4035</v>
      </c>
      <c r="I176" s="324"/>
    </row>
    <row r="177" spans="2:9" ht="15">
      <c r="B177" s="308">
        <v>42798</v>
      </c>
      <c r="C177" s="369">
        <v>1000</v>
      </c>
      <c r="D177" s="369">
        <v>25</v>
      </c>
      <c r="E177" s="369">
        <v>975</v>
      </c>
      <c r="F177" s="317" t="s">
        <v>3941</v>
      </c>
      <c r="G177" s="138" t="s">
        <v>4035</v>
      </c>
      <c r="I177" s="324"/>
    </row>
    <row r="178" spans="2:9" ht="15">
      <c r="B178" s="308">
        <v>42798</v>
      </c>
      <c r="C178" s="369">
        <v>1000</v>
      </c>
      <c r="D178" s="369">
        <v>25</v>
      </c>
      <c r="E178" s="369">
        <v>975</v>
      </c>
      <c r="F178" s="317" t="s">
        <v>3927</v>
      </c>
      <c r="G178" s="138" t="s">
        <v>4035</v>
      </c>
      <c r="I178" s="324"/>
    </row>
    <row r="179" spans="2:9" ht="15">
      <c r="B179" s="308">
        <v>42798</v>
      </c>
      <c r="C179" s="369">
        <v>1000</v>
      </c>
      <c r="D179" s="369">
        <v>25</v>
      </c>
      <c r="E179" s="369">
        <v>975</v>
      </c>
      <c r="F179" s="317" t="s">
        <v>3931</v>
      </c>
      <c r="G179" s="138" t="s">
        <v>4035</v>
      </c>
      <c r="I179" s="324"/>
    </row>
    <row r="180" spans="2:9" ht="15">
      <c r="B180" s="308">
        <v>42798</v>
      </c>
      <c r="C180" s="369">
        <v>1000</v>
      </c>
      <c r="D180" s="369">
        <v>25</v>
      </c>
      <c r="E180" s="369">
        <v>975</v>
      </c>
      <c r="F180" s="317" t="s">
        <v>3942</v>
      </c>
      <c r="G180" s="138" t="s">
        <v>4035</v>
      </c>
      <c r="I180" s="324"/>
    </row>
    <row r="181" spans="2:9" ht="15">
      <c r="B181" s="308">
        <v>42798</v>
      </c>
      <c r="C181" s="369">
        <v>1000</v>
      </c>
      <c r="D181" s="369">
        <v>25</v>
      </c>
      <c r="E181" s="369">
        <v>975</v>
      </c>
      <c r="F181" s="317" t="s">
        <v>3933</v>
      </c>
      <c r="G181" s="138" t="s">
        <v>4035</v>
      </c>
      <c r="I181" s="324"/>
    </row>
    <row r="182" spans="2:9" ht="15">
      <c r="B182" s="308">
        <v>42798</v>
      </c>
      <c r="C182" s="369">
        <v>1000</v>
      </c>
      <c r="D182" s="369">
        <v>25</v>
      </c>
      <c r="E182" s="369">
        <v>975</v>
      </c>
      <c r="F182" s="317" t="s">
        <v>3943</v>
      </c>
      <c r="G182" s="138" t="s">
        <v>4035</v>
      </c>
      <c r="I182" s="324"/>
    </row>
    <row r="183" spans="2:9" ht="15">
      <c r="B183" s="308">
        <v>42798</v>
      </c>
      <c r="C183" s="369">
        <v>1000</v>
      </c>
      <c r="D183" s="369">
        <v>25</v>
      </c>
      <c r="E183" s="369">
        <v>975</v>
      </c>
      <c r="F183" s="317" t="s">
        <v>3929</v>
      </c>
      <c r="G183" s="138" t="s">
        <v>4035</v>
      </c>
      <c r="I183" s="324"/>
    </row>
    <row r="184" spans="2:9" ht="15">
      <c r="B184" s="308">
        <v>42798</v>
      </c>
      <c r="C184" s="369">
        <v>1000</v>
      </c>
      <c r="D184" s="369">
        <v>25</v>
      </c>
      <c r="E184" s="369">
        <v>975</v>
      </c>
      <c r="F184" s="317" t="s">
        <v>3924</v>
      </c>
      <c r="G184" s="138" t="s">
        <v>4035</v>
      </c>
      <c r="I184" s="324"/>
    </row>
    <row r="185" spans="2:9" ht="15">
      <c r="B185" s="308">
        <v>42798</v>
      </c>
      <c r="C185" s="369">
        <v>1000</v>
      </c>
      <c r="D185" s="369">
        <v>25</v>
      </c>
      <c r="E185" s="369">
        <v>975</v>
      </c>
      <c r="F185" s="317" t="s">
        <v>3923</v>
      </c>
      <c r="G185" s="138" t="s">
        <v>4035</v>
      </c>
      <c r="I185" s="324"/>
    </row>
    <row r="186" spans="2:9" ht="15">
      <c r="B186" s="308">
        <v>42798</v>
      </c>
      <c r="C186" s="369">
        <v>1000</v>
      </c>
      <c r="D186" s="369">
        <v>25</v>
      </c>
      <c r="E186" s="369">
        <v>975</v>
      </c>
      <c r="F186" s="317" t="s">
        <v>3944</v>
      </c>
      <c r="G186" s="138" t="s">
        <v>4035</v>
      </c>
      <c r="I186" s="324"/>
    </row>
    <row r="187" spans="2:9" ht="15">
      <c r="B187" s="308">
        <v>42798</v>
      </c>
      <c r="C187" s="369">
        <v>100</v>
      </c>
      <c r="D187" s="369">
        <v>2.5</v>
      </c>
      <c r="E187" s="369">
        <v>97.5</v>
      </c>
      <c r="F187" s="317" t="s">
        <v>3921</v>
      </c>
      <c r="G187" s="138" t="s">
        <v>3955</v>
      </c>
      <c r="I187" s="324"/>
    </row>
    <row r="188" spans="2:9" ht="15">
      <c r="B188" s="308">
        <v>42798</v>
      </c>
      <c r="C188" s="369">
        <v>2000</v>
      </c>
      <c r="D188" s="369">
        <v>50</v>
      </c>
      <c r="E188" s="369">
        <v>1950</v>
      </c>
      <c r="F188" s="317" t="s">
        <v>3940</v>
      </c>
      <c r="G188" s="138" t="s">
        <v>2437</v>
      </c>
      <c r="I188" s="324"/>
    </row>
    <row r="189" spans="2:9" ht="15">
      <c r="B189" s="308">
        <v>42798</v>
      </c>
      <c r="C189" s="369">
        <v>100</v>
      </c>
      <c r="D189" s="369">
        <v>2.5</v>
      </c>
      <c r="E189" s="369">
        <v>97.5</v>
      </c>
      <c r="F189" s="317" t="s">
        <v>3919</v>
      </c>
      <c r="G189" s="138" t="s">
        <v>4036</v>
      </c>
      <c r="I189" s="324"/>
    </row>
    <row r="190" spans="2:9" ht="15">
      <c r="B190" s="308">
        <v>42798</v>
      </c>
      <c r="C190" s="369">
        <v>1000</v>
      </c>
      <c r="D190" s="369">
        <v>25</v>
      </c>
      <c r="E190" s="369">
        <v>975</v>
      </c>
      <c r="F190" s="317" t="s">
        <v>3935</v>
      </c>
      <c r="G190" s="138" t="s">
        <v>4037</v>
      </c>
      <c r="I190" s="324"/>
    </row>
    <row r="191" spans="2:9" ht="15">
      <c r="B191" s="308">
        <v>42798</v>
      </c>
      <c r="C191" s="369">
        <v>100</v>
      </c>
      <c r="D191" s="369">
        <v>2.5</v>
      </c>
      <c r="E191" s="369">
        <v>97.5</v>
      </c>
      <c r="F191" s="317" t="s">
        <v>3925</v>
      </c>
      <c r="G191" s="138" t="s">
        <v>4038</v>
      </c>
      <c r="I191" s="324"/>
    </row>
    <row r="192" spans="2:9" ht="15">
      <c r="B192" s="308">
        <v>42798</v>
      </c>
      <c r="C192" s="369">
        <v>100</v>
      </c>
      <c r="D192" s="369">
        <v>2.5</v>
      </c>
      <c r="E192" s="369">
        <v>97.5</v>
      </c>
      <c r="F192" s="317" t="s">
        <v>3919</v>
      </c>
      <c r="G192" s="138" t="s">
        <v>4039</v>
      </c>
      <c r="I192" s="324"/>
    </row>
    <row r="193" spans="2:9" ht="15">
      <c r="B193" s="308">
        <v>42798</v>
      </c>
      <c r="C193" s="369">
        <v>1000</v>
      </c>
      <c r="D193" s="369">
        <v>25</v>
      </c>
      <c r="E193" s="369">
        <v>975</v>
      </c>
      <c r="F193" s="317" t="s">
        <v>3935</v>
      </c>
      <c r="G193" s="138" t="s">
        <v>4040</v>
      </c>
      <c r="I193" s="324"/>
    </row>
    <row r="194" spans="2:9" ht="15">
      <c r="B194" s="308">
        <v>42798</v>
      </c>
      <c r="C194" s="369">
        <v>1000</v>
      </c>
      <c r="D194" s="369">
        <v>25</v>
      </c>
      <c r="E194" s="369">
        <v>975</v>
      </c>
      <c r="F194" s="317" t="s">
        <v>3921</v>
      </c>
      <c r="G194" s="138" t="s">
        <v>3771</v>
      </c>
      <c r="I194" s="324"/>
    </row>
    <row r="195" spans="2:9" ht="15">
      <c r="B195" s="308">
        <v>42798</v>
      </c>
      <c r="C195" s="369">
        <v>3090</v>
      </c>
      <c r="D195" s="369">
        <v>77.25</v>
      </c>
      <c r="E195" s="369">
        <v>3012.75</v>
      </c>
      <c r="F195" s="317" t="s">
        <v>3927</v>
      </c>
      <c r="G195" s="138" t="s">
        <v>4041</v>
      </c>
      <c r="I195" s="324"/>
    </row>
    <row r="196" spans="2:9" ht="15">
      <c r="B196" s="308">
        <v>42798</v>
      </c>
      <c r="C196" s="369">
        <v>10</v>
      </c>
      <c r="D196" s="369">
        <f t="shared" ref="D196:D202" si="2">C196-E196</f>
        <v>0.34999999999999964</v>
      </c>
      <c r="E196" s="369">
        <v>9.65</v>
      </c>
      <c r="F196" s="317" t="s">
        <v>3931</v>
      </c>
      <c r="G196" s="138" t="s">
        <v>4333</v>
      </c>
      <c r="I196" s="324"/>
    </row>
    <row r="197" spans="2:9" ht="15">
      <c r="B197" s="308">
        <v>42798</v>
      </c>
      <c r="C197" s="369">
        <v>10</v>
      </c>
      <c r="D197" s="369">
        <f t="shared" si="2"/>
        <v>0.34999999999999964</v>
      </c>
      <c r="E197" s="369">
        <v>9.65</v>
      </c>
      <c r="F197" s="317" t="s">
        <v>3944</v>
      </c>
      <c r="G197" s="138" t="s">
        <v>4333</v>
      </c>
      <c r="I197" s="324"/>
    </row>
    <row r="198" spans="2:9" ht="15">
      <c r="B198" s="308">
        <v>42798</v>
      </c>
      <c r="C198" s="369">
        <v>20</v>
      </c>
      <c r="D198" s="369">
        <f t="shared" si="2"/>
        <v>0.69999999999999929</v>
      </c>
      <c r="E198" s="369">
        <v>19.3</v>
      </c>
      <c r="F198" s="317" t="s">
        <v>3936</v>
      </c>
      <c r="G198" s="138" t="s">
        <v>4333</v>
      </c>
      <c r="I198" s="324"/>
    </row>
    <row r="199" spans="2:9" ht="15">
      <c r="B199" s="308">
        <v>42798</v>
      </c>
      <c r="C199" s="369">
        <v>500</v>
      </c>
      <c r="D199" s="369">
        <f t="shared" si="2"/>
        <v>20</v>
      </c>
      <c r="E199" s="369">
        <v>480</v>
      </c>
      <c r="F199" s="317" t="s">
        <v>3925</v>
      </c>
      <c r="G199" s="138" t="s">
        <v>1454</v>
      </c>
      <c r="I199" s="324"/>
    </row>
    <row r="200" spans="2:9" ht="15">
      <c r="B200" s="308">
        <v>42798</v>
      </c>
      <c r="C200" s="369">
        <v>1000</v>
      </c>
      <c r="D200" s="369">
        <f t="shared" si="2"/>
        <v>35</v>
      </c>
      <c r="E200" s="369">
        <v>965</v>
      </c>
      <c r="F200" s="317" t="s">
        <v>3944</v>
      </c>
      <c r="G200" s="138" t="s">
        <v>4334</v>
      </c>
      <c r="I200" s="324"/>
    </row>
    <row r="201" spans="2:9" ht="15">
      <c r="B201" s="308">
        <v>42798</v>
      </c>
      <c r="C201" s="369">
        <v>200</v>
      </c>
      <c r="D201" s="369">
        <f t="shared" si="2"/>
        <v>7</v>
      </c>
      <c r="E201" s="369">
        <v>193</v>
      </c>
      <c r="F201" s="317" t="s">
        <v>3919</v>
      </c>
      <c r="G201" s="138" t="s">
        <v>4335</v>
      </c>
      <c r="I201" s="324"/>
    </row>
    <row r="202" spans="2:9" ht="15">
      <c r="B202" s="308">
        <v>42798</v>
      </c>
      <c r="C202" s="369">
        <v>2000</v>
      </c>
      <c r="D202" s="369">
        <f t="shared" si="2"/>
        <v>64</v>
      </c>
      <c r="E202" s="369">
        <v>1936</v>
      </c>
      <c r="F202" s="317" t="s">
        <v>3940</v>
      </c>
      <c r="G202" s="138" t="s">
        <v>4336</v>
      </c>
      <c r="I202" s="324"/>
    </row>
    <row r="203" spans="2:9" ht="15">
      <c r="B203" s="308">
        <v>42799</v>
      </c>
      <c r="C203" s="369">
        <v>150</v>
      </c>
      <c r="D203" s="369">
        <v>3.75</v>
      </c>
      <c r="E203" s="369">
        <v>146.25</v>
      </c>
      <c r="F203" s="317" t="s">
        <v>3925</v>
      </c>
      <c r="G203" s="138" t="s">
        <v>4042</v>
      </c>
      <c r="I203" s="324"/>
    </row>
    <row r="204" spans="2:9" ht="15">
      <c r="B204" s="308">
        <v>42799</v>
      </c>
      <c r="C204" s="369">
        <v>1000</v>
      </c>
      <c r="D204" s="369">
        <v>25</v>
      </c>
      <c r="E204" s="369">
        <v>975</v>
      </c>
      <c r="F204" s="317" t="s">
        <v>3919</v>
      </c>
      <c r="G204" s="138" t="s">
        <v>4043</v>
      </c>
      <c r="I204" s="324"/>
    </row>
    <row r="205" spans="2:9" ht="15">
      <c r="B205" s="308">
        <v>42799</v>
      </c>
      <c r="C205" s="369">
        <v>1000</v>
      </c>
      <c r="D205" s="369">
        <v>25</v>
      </c>
      <c r="E205" s="369">
        <v>975</v>
      </c>
      <c r="F205" s="317" t="s">
        <v>3945</v>
      </c>
      <c r="G205" s="138" t="s">
        <v>4044</v>
      </c>
      <c r="I205" s="324"/>
    </row>
    <row r="206" spans="2:9" ht="15">
      <c r="B206" s="308">
        <v>42799</v>
      </c>
      <c r="C206" s="369">
        <v>1000</v>
      </c>
      <c r="D206" s="369">
        <v>25</v>
      </c>
      <c r="E206" s="369">
        <v>975</v>
      </c>
      <c r="F206" s="317" t="s">
        <v>3919</v>
      </c>
      <c r="G206" s="138" t="s">
        <v>4045</v>
      </c>
      <c r="I206" s="324"/>
    </row>
    <row r="207" spans="2:9" ht="15">
      <c r="B207" s="308">
        <v>42799</v>
      </c>
      <c r="C207" s="369">
        <v>432</v>
      </c>
      <c r="D207" s="369">
        <v>10.8</v>
      </c>
      <c r="E207" s="369">
        <v>421.2</v>
      </c>
      <c r="F207" s="317" t="s">
        <v>3933</v>
      </c>
      <c r="G207" s="138" t="s">
        <v>3993</v>
      </c>
      <c r="I207" s="324"/>
    </row>
    <row r="208" spans="2:9" ht="15">
      <c r="B208" s="308">
        <v>42799</v>
      </c>
      <c r="C208" s="369">
        <v>300</v>
      </c>
      <c r="D208" s="369">
        <v>7.5</v>
      </c>
      <c r="E208" s="369">
        <v>292.5</v>
      </c>
      <c r="F208" s="317" t="s">
        <v>3919</v>
      </c>
      <c r="G208" s="138" t="s">
        <v>4046</v>
      </c>
      <c r="I208" s="324"/>
    </row>
    <row r="209" spans="2:9" ht="15">
      <c r="B209" s="308">
        <v>42799</v>
      </c>
      <c r="C209" s="369">
        <v>300</v>
      </c>
      <c r="D209" s="369">
        <v>7.5</v>
      </c>
      <c r="E209" s="369">
        <v>292.5</v>
      </c>
      <c r="F209" s="317" t="s">
        <v>3935</v>
      </c>
      <c r="G209" s="138" t="s">
        <v>4046</v>
      </c>
      <c r="I209" s="324"/>
    </row>
    <row r="210" spans="2:9" ht="15">
      <c r="B210" s="308">
        <v>42799</v>
      </c>
      <c r="C210" s="369">
        <v>300</v>
      </c>
      <c r="D210" s="369">
        <v>7.5</v>
      </c>
      <c r="E210" s="369">
        <v>292.5</v>
      </c>
      <c r="F210" s="317" t="s">
        <v>3934</v>
      </c>
      <c r="G210" s="138" t="s">
        <v>4046</v>
      </c>
      <c r="I210" s="324"/>
    </row>
    <row r="211" spans="2:9" ht="15">
      <c r="B211" s="308">
        <v>42799</v>
      </c>
      <c r="C211" s="369">
        <v>200</v>
      </c>
      <c r="D211" s="369">
        <v>5</v>
      </c>
      <c r="E211" s="369">
        <v>195</v>
      </c>
      <c r="F211" s="317" t="s">
        <v>3920</v>
      </c>
      <c r="G211" s="138" t="s">
        <v>4046</v>
      </c>
      <c r="I211" s="324"/>
    </row>
    <row r="212" spans="2:9" ht="15">
      <c r="B212" s="308">
        <v>42799</v>
      </c>
      <c r="C212" s="369">
        <v>11670</v>
      </c>
      <c r="D212" s="369">
        <v>291.75</v>
      </c>
      <c r="E212" s="369">
        <v>11378.25</v>
      </c>
      <c r="F212" s="317" t="s">
        <v>3935</v>
      </c>
      <c r="G212" s="138" t="s">
        <v>4047</v>
      </c>
      <c r="I212" s="324"/>
    </row>
    <row r="213" spans="2:9" ht="15">
      <c r="B213" s="308">
        <v>42799</v>
      </c>
      <c r="C213" s="369">
        <v>50</v>
      </c>
      <c r="D213" s="369">
        <v>1.25</v>
      </c>
      <c r="E213" s="369">
        <v>48.75</v>
      </c>
      <c r="F213" s="317" t="s">
        <v>3919</v>
      </c>
      <c r="G213" s="138" t="s">
        <v>4048</v>
      </c>
      <c r="I213" s="324"/>
    </row>
    <row r="214" spans="2:9" ht="15">
      <c r="B214" s="308">
        <v>42799</v>
      </c>
      <c r="C214" s="369">
        <v>500</v>
      </c>
      <c r="D214" s="369">
        <v>12.5</v>
      </c>
      <c r="E214" s="369">
        <v>487.5</v>
      </c>
      <c r="F214" s="317" t="s">
        <v>3936</v>
      </c>
      <c r="G214" s="138" t="s">
        <v>1290</v>
      </c>
      <c r="I214" s="324"/>
    </row>
    <row r="215" spans="2:9" ht="15">
      <c r="B215" s="308">
        <v>42799</v>
      </c>
      <c r="C215" s="369">
        <v>2000</v>
      </c>
      <c r="D215" s="369">
        <v>50</v>
      </c>
      <c r="E215" s="369">
        <v>1950</v>
      </c>
      <c r="F215" s="317" t="s">
        <v>3925</v>
      </c>
      <c r="G215" s="138" t="s">
        <v>1631</v>
      </c>
      <c r="I215" s="324"/>
    </row>
    <row r="216" spans="2:9" ht="15">
      <c r="B216" s="308">
        <v>42799</v>
      </c>
      <c r="C216" s="369">
        <v>1000</v>
      </c>
      <c r="D216" s="369">
        <v>25</v>
      </c>
      <c r="E216" s="369">
        <v>975</v>
      </c>
      <c r="F216" s="317" t="s">
        <v>3919</v>
      </c>
      <c r="G216" s="138" t="s">
        <v>3960</v>
      </c>
      <c r="I216" s="324"/>
    </row>
    <row r="217" spans="2:9" ht="15">
      <c r="B217" s="308">
        <v>42799</v>
      </c>
      <c r="C217" s="369">
        <v>1000</v>
      </c>
      <c r="D217" s="369">
        <v>25</v>
      </c>
      <c r="E217" s="369">
        <v>975</v>
      </c>
      <c r="F217" s="317" t="s">
        <v>3930</v>
      </c>
      <c r="G217" s="138" t="s">
        <v>3960</v>
      </c>
      <c r="I217" s="324"/>
    </row>
    <row r="218" spans="2:9" ht="15">
      <c r="B218" s="308">
        <v>42799</v>
      </c>
      <c r="C218" s="369">
        <v>500</v>
      </c>
      <c r="D218" s="369">
        <v>12.5</v>
      </c>
      <c r="E218" s="369">
        <v>487.5</v>
      </c>
      <c r="F218" s="317" t="s">
        <v>3919</v>
      </c>
      <c r="G218" s="138" t="s">
        <v>4049</v>
      </c>
      <c r="I218" s="324"/>
    </row>
    <row r="219" spans="2:9" ht="15">
      <c r="B219" s="308">
        <v>42799</v>
      </c>
      <c r="C219" s="369">
        <v>150</v>
      </c>
      <c r="D219" s="369">
        <f>C219-E219</f>
        <v>5.25</v>
      </c>
      <c r="E219" s="369">
        <v>144.75</v>
      </c>
      <c r="F219" s="317" t="s">
        <v>3930</v>
      </c>
      <c r="G219" s="138" t="s">
        <v>4337</v>
      </c>
      <c r="I219" s="324"/>
    </row>
    <row r="220" spans="2:9" ht="15">
      <c r="B220" s="308">
        <v>42799</v>
      </c>
      <c r="C220" s="369">
        <v>27</v>
      </c>
      <c r="D220" s="369">
        <f>C220-E220</f>
        <v>1.0799999999999983</v>
      </c>
      <c r="E220" s="369">
        <v>25.92</v>
      </c>
      <c r="F220" s="317" t="s">
        <v>3919</v>
      </c>
      <c r="G220" s="138" t="s">
        <v>4094</v>
      </c>
      <c r="I220" s="324"/>
    </row>
    <row r="221" spans="2:9" ht="15">
      <c r="B221" s="308">
        <v>42799</v>
      </c>
      <c r="C221" s="369">
        <v>2000</v>
      </c>
      <c r="D221" s="369">
        <f>C221-E221</f>
        <v>70</v>
      </c>
      <c r="E221" s="369">
        <v>1930</v>
      </c>
      <c r="F221" s="317" t="s">
        <v>3921</v>
      </c>
      <c r="G221" s="138" t="s">
        <v>4338</v>
      </c>
      <c r="I221" s="324"/>
    </row>
    <row r="222" spans="2:9" ht="15">
      <c r="B222" s="308">
        <v>42799</v>
      </c>
      <c r="C222" s="369">
        <v>50</v>
      </c>
      <c r="D222" s="369">
        <f>C222-E222</f>
        <v>1.75</v>
      </c>
      <c r="E222" s="369">
        <v>48.25</v>
      </c>
      <c r="F222" s="317" t="s">
        <v>3925</v>
      </c>
      <c r="G222" s="138" t="s">
        <v>4339</v>
      </c>
      <c r="I222" s="324"/>
    </row>
    <row r="223" spans="2:9" ht="15">
      <c r="B223" s="308">
        <v>42800</v>
      </c>
      <c r="C223" s="369">
        <v>1000</v>
      </c>
      <c r="D223" s="369">
        <v>25</v>
      </c>
      <c r="E223" s="369">
        <v>975</v>
      </c>
      <c r="F223" s="317" t="s">
        <v>3919</v>
      </c>
      <c r="G223" s="138" t="s">
        <v>4050</v>
      </c>
      <c r="I223" s="324"/>
    </row>
    <row r="224" spans="2:9" ht="15">
      <c r="B224" s="308">
        <v>42800</v>
      </c>
      <c r="C224" s="369">
        <v>1000</v>
      </c>
      <c r="D224" s="369">
        <v>25</v>
      </c>
      <c r="E224" s="369">
        <v>975</v>
      </c>
      <c r="F224" s="317" t="s">
        <v>3919</v>
      </c>
      <c r="G224" s="138" t="s">
        <v>1429</v>
      </c>
      <c r="I224" s="324"/>
    </row>
    <row r="225" spans="2:9" ht="15">
      <c r="B225" s="308">
        <v>42800</v>
      </c>
      <c r="C225" s="369">
        <v>3000</v>
      </c>
      <c r="D225" s="369">
        <v>75</v>
      </c>
      <c r="E225" s="369">
        <v>2925</v>
      </c>
      <c r="F225" s="317" t="s">
        <v>3925</v>
      </c>
      <c r="G225" s="138" t="s">
        <v>4051</v>
      </c>
      <c r="I225" s="324"/>
    </row>
    <row r="226" spans="2:9" ht="15">
      <c r="B226" s="308">
        <v>42800</v>
      </c>
      <c r="C226" s="369">
        <v>10000</v>
      </c>
      <c r="D226" s="369">
        <v>250</v>
      </c>
      <c r="E226" s="369">
        <v>9750</v>
      </c>
      <c r="F226" s="317" t="s">
        <v>3925</v>
      </c>
      <c r="G226" s="138" t="s">
        <v>4052</v>
      </c>
      <c r="I226" s="324"/>
    </row>
    <row r="227" spans="2:9" ht="15">
      <c r="B227" s="308">
        <v>42800</v>
      </c>
      <c r="C227" s="369">
        <v>300</v>
      </c>
      <c r="D227" s="369">
        <v>7.5</v>
      </c>
      <c r="E227" s="369">
        <v>292.5</v>
      </c>
      <c r="F227" s="317" t="s">
        <v>3925</v>
      </c>
      <c r="G227" s="138" t="s">
        <v>3012</v>
      </c>
      <c r="I227" s="324"/>
    </row>
    <row r="228" spans="2:9" ht="15">
      <c r="B228" s="308">
        <v>42800</v>
      </c>
      <c r="C228" s="369">
        <v>2000</v>
      </c>
      <c r="D228" s="369">
        <v>50</v>
      </c>
      <c r="E228" s="369">
        <v>1950</v>
      </c>
      <c r="F228" s="317" t="s">
        <v>3919</v>
      </c>
      <c r="G228" s="138" t="s">
        <v>4053</v>
      </c>
      <c r="I228" s="324"/>
    </row>
    <row r="229" spans="2:9" ht="15">
      <c r="B229" s="308">
        <v>42800</v>
      </c>
      <c r="C229" s="369">
        <v>1000</v>
      </c>
      <c r="D229" s="369">
        <v>25</v>
      </c>
      <c r="E229" s="369">
        <v>975</v>
      </c>
      <c r="F229" s="317" t="s">
        <v>3922</v>
      </c>
      <c r="G229" s="138" t="s">
        <v>2388</v>
      </c>
      <c r="I229" s="324"/>
    </row>
    <row r="230" spans="2:9" ht="15">
      <c r="B230" s="308">
        <v>42800</v>
      </c>
      <c r="C230" s="369">
        <v>300</v>
      </c>
      <c r="D230" s="369">
        <v>7.5</v>
      </c>
      <c r="E230" s="369">
        <v>292.5</v>
      </c>
      <c r="F230" s="317" t="s">
        <v>3925</v>
      </c>
      <c r="G230" s="138" t="s">
        <v>4054</v>
      </c>
      <c r="I230" s="324"/>
    </row>
    <row r="231" spans="2:9" ht="15">
      <c r="B231" s="308">
        <v>42800</v>
      </c>
      <c r="C231" s="369">
        <v>1000</v>
      </c>
      <c r="D231" s="369">
        <v>25</v>
      </c>
      <c r="E231" s="369">
        <v>975</v>
      </c>
      <c r="F231" s="317" t="s">
        <v>3934</v>
      </c>
      <c r="G231" s="138" t="s">
        <v>4055</v>
      </c>
      <c r="I231" s="324"/>
    </row>
    <row r="232" spans="2:9" ht="15">
      <c r="B232" s="308">
        <v>42800</v>
      </c>
      <c r="C232" s="369">
        <v>500</v>
      </c>
      <c r="D232" s="369">
        <v>12.5</v>
      </c>
      <c r="E232" s="369">
        <v>487.5</v>
      </c>
      <c r="F232" s="317" t="s">
        <v>3919</v>
      </c>
      <c r="G232" s="138" t="s">
        <v>4056</v>
      </c>
      <c r="I232" s="324"/>
    </row>
    <row r="233" spans="2:9" ht="15">
      <c r="B233" s="308">
        <v>42800</v>
      </c>
      <c r="C233" s="369">
        <v>150</v>
      </c>
      <c r="D233" s="369">
        <v>3.75</v>
      </c>
      <c r="E233" s="369">
        <v>146.25</v>
      </c>
      <c r="F233" s="317" t="s">
        <v>3919</v>
      </c>
      <c r="G233" s="138" t="s">
        <v>4057</v>
      </c>
      <c r="I233" s="324"/>
    </row>
    <row r="234" spans="2:9" ht="15">
      <c r="B234" s="308">
        <v>42800</v>
      </c>
      <c r="C234" s="369">
        <v>100</v>
      </c>
      <c r="D234" s="369">
        <v>2.5</v>
      </c>
      <c r="E234" s="369">
        <v>97.5</v>
      </c>
      <c r="F234" s="317" t="s">
        <v>3925</v>
      </c>
      <c r="G234" s="138" t="s">
        <v>4058</v>
      </c>
      <c r="I234" s="324"/>
    </row>
    <row r="235" spans="2:9" ht="15">
      <c r="B235" s="308">
        <v>42800</v>
      </c>
      <c r="C235" s="369">
        <v>5000</v>
      </c>
      <c r="D235" s="369">
        <v>125</v>
      </c>
      <c r="E235" s="369">
        <v>4875</v>
      </c>
      <c r="F235" s="317" t="s">
        <v>3925</v>
      </c>
      <c r="G235" s="138" t="s">
        <v>4059</v>
      </c>
      <c r="I235" s="324"/>
    </row>
    <row r="236" spans="2:9" ht="15">
      <c r="B236" s="308">
        <v>42800</v>
      </c>
      <c r="C236" s="369">
        <v>100</v>
      </c>
      <c r="D236" s="369">
        <v>2.5</v>
      </c>
      <c r="E236" s="369">
        <v>97.5</v>
      </c>
      <c r="F236" s="317" t="s">
        <v>3919</v>
      </c>
      <c r="G236" s="138" t="s">
        <v>4060</v>
      </c>
      <c r="I236" s="324"/>
    </row>
    <row r="237" spans="2:9" ht="15">
      <c r="B237" s="308">
        <v>42800</v>
      </c>
      <c r="C237" s="369">
        <v>500</v>
      </c>
      <c r="D237" s="369">
        <v>12.5</v>
      </c>
      <c r="E237" s="369">
        <v>487.5</v>
      </c>
      <c r="F237" s="317" t="s">
        <v>3925</v>
      </c>
      <c r="G237" s="138" t="s">
        <v>4061</v>
      </c>
      <c r="I237" s="324"/>
    </row>
    <row r="238" spans="2:9" ht="15">
      <c r="B238" s="308">
        <v>42800</v>
      </c>
      <c r="C238" s="369">
        <v>500</v>
      </c>
      <c r="D238" s="369">
        <v>12.5</v>
      </c>
      <c r="E238" s="369">
        <v>487.5</v>
      </c>
      <c r="F238" s="317" t="s">
        <v>3925</v>
      </c>
      <c r="G238" s="138" t="s">
        <v>4062</v>
      </c>
      <c r="I238" s="324"/>
    </row>
    <row r="239" spans="2:9" ht="15">
      <c r="B239" s="308">
        <v>42800</v>
      </c>
      <c r="C239" s="369">
        <v>250</v>
      </c>
      <c r="D239" s="369">
        <v>6.25</v>
      </c>
      <c r="E239" s="369">
        <v>243.75</v>
      </c>
      <c r="F239" s="317" t="s">
        <v>3921</v>
      </c>
      <c r="G239" s="138" t="s">
        <v>4063</v>
      </c>
      <c r="I239" s="324"/>
    </row>
    <row r="240" spans="2:9" ht="15">
      <c r="B240" s="308">
        <v>42800</v>
      </c>
      <c r="C240" s="369">
        <v>2000</v>
      </c>
      <c r="D240" s="369">
        <v>50</v>
      </c>
      <c r="E240" s="369">
        <v>1950</v>
      </c>
      <c r="F240" s="317" t="s">
        <v>3919</v>
      </c>
      <c r="G240" s="138" t="s">
        <v>1546</v>
      </c>
      <c r="I240" s="324"/>
    </row>
    <row r="241" spans="2:9" ht="15">
      <c r="B241" s="308">
        <v>42800</v>
      </c>
      <c r="C241" s="369">
        <v>300</v>
      </c>
      <c r="D241" s="369">
        <v>7.5</v>
      </c>
      <c r="E241" s="369">
        <v>292.5</v>
      </c>
      <c r="F241" s="317" t="s">
        <v>3925</v>
      </c>
      <c r="G241" s="138" t="s">
        <v>4064</v>
      </c>
      <c r="I241" s="324"/>
    </row>
    <row r="242" spans="2:9" ht="15">
      <c r="B242" s="308">
        <v>42800</v>
      </c>
      <c r="C242" s="369">
        <v>300</v>
      </c>
      <c r="D242" s="369">
        <f t="shared" ref="D242:D269" si="3">C242-E242</f>
        <v>10.5</v>
      </c>
      <c r="E242" s="369">
        <v>289.5</v>
      </c>
      <c r="F242" s="317" t="s">
        <v>3919</v>
      </c>
      <c r="G242" s="138" t="s">
        <v>4340</v>
      </c>
      <c r="I242" s="324"/>
    </row>
    <row r="243" spans="2:9" ht="15">
      <c r="B243" s="308">
        <v>42800</v>
      </c>
      <c r="C243" s="369">
        <v>300</v>
      </c>
      <c r="D243" s="369">
        <f t="shared" si="3"/>
        <v>10.5</v>
      </c>
      <c r="E243" s="369">
        <v>289.5</v>
      </c>
      <c r="F243" s="317" t="s">
        <v>3926</v>
      </c>
      <c r="G243" s="138" t="s">
        <v>4341</v>
      </c>
      <c r="I243" s="324"/>
    </row>
    <row r="244" spans="2:9" ht="15">
      <c r="B244" s="308">
        <v>42800</v>
      </c>
      <c r="C244" s="369">
        <v>300</v>
      </c>
      <c r="D244" s="369">
        <f t="shared" si="3"/>
        <v>10.5</v>
      </c>
      <c r="E244" s="369">
        <v>289.5</v>
      </c>
      <c r="F244" s="317" t="s">
        <v>3921</v>
      </c>
      <c r="G244" s="138" t="s">
        <v>4341</v>
      </c>
      <c r="I244" s="324"/>
    </row>
    <row r="245" spans="2:9" ht="15">
      <c r="B245" s="308">
        <v>42800</v>
      </c>
      <c r="C245" s="369">
        <v>300</v>
      </c>
      <c r="D245" s="369">
        <f t="shared" si="3"/>
        <v>10.5</v>
      </c>
      <c r="E245" s="369">
        <v>289.5</v>
      </c>
      <c r="F245" s="317" t="s">
        <v>3934</v>
      </c>
      <c r="G245" s="138" t="s">
        <v>4341</v>
      </c>
      <c r="I245" s="324"/>
    </row>
    <row r="246" spans="2:9" ht="15">
      <c r="B246" s="308">
        <v>42800</v>
      </c>
      <c r="C246" s="369">
        <v>300</v>
      </c>
      <c r="D246" s="369">
        <f t="shared" si="3"/>
        <v>10.5</v>
      </c>
      <c r="E246" s="369">
        <v>289.5</v>
      </c>
      <c r="F246" s="317" t="s">
        <v>3920</v>
      </c>
      <c r="G246" s="138" t="s">
        <v>4341</v>
      </c>
      <c r="I246" s="324"/>
    </row>
    <row r="247" spans="2:9" ht="15">
      <c r="B247" s="308">
        <v>42800</v>
      </c>
      <c r="C247" s="369">
        <v>300</v>
      </c>
      <c r="D247" s="369">
        <f t="shared" si="3"/>
        <v>10.5</v>
      </c>
      <c r="E247" s="369">
        <v>289.5</v>
      </c>
      <c r="F247" s="317" t="s">
        <v>3932</v>
      </c>
      <c r="G247" s="138" t="s">
        <v>4341</v>
      </c>
      <c r="I247" s="324"/>
    </row>
    <row r="248" spans="2:9" ht="15">
      <c r="B248" s="308">
        <v>42800</v>
      </c>
      <c r="C248" s="369">
        <v>300</v>
      </c>
      <c r="D248" s="369">
        <f t="shared" si="3"/>
        <v>10.5</v>
      </c>
      <c r="E248" s="369">
        <v>289.5</v>
      </c>
      <c r="F248" s="317" t="s">
        <v>3936</v>
      </c>
      <c r="G248" s="138" t="s">
        <v>4341</v>
      </c>
      <c r="I248" s="324"/>
    </row>
    <row r="249" spans="2:9" ht="15">
      <c r="B249" s="308">
        <v>42800</v>
      </c>
      <c r="C249" s="369">
        <v>300</v>
      </c>
      <c r="D249" s="369">
        <f t="shared" si="3"/>
        <v>10.5</v>
      </c>
      <c r="E249" s="369">
        <v>289.5</v>
      </c>
      <c r="F249" s="317" t="s">
        <v>3928</v>
      </c>
      <c r="G249" s="138" t="s">
        <v>4341</v>
      </c>
      <c r="I249" s="324"/>
    </row>
    <row r="250" spans="2:9" ht="15">
      <c r="B250" s="308">
        <v>42800</v>
      </c>
      <c r="C250" s="369">
        <v>300</v>
      </c>
      <c r="D250" s="369">
        <f t="shared" si="3"/>
        <v>10.5</v>
      </c>
      <c r="E250" s="369">
        <v>289.5</v>
      </c>
      <c r="F250" s="317" t="s">
        <v>3939</v>
      </c>
      <c r="G250" s="138" t="s">
        <v>4341</v>
      </c>
      <c r="I250" s="324"/>
    </row>
    <row r="251" spans="2:9" ht="15">
      <c r="B251" s="308">
        <v>42800</v>
      </c>
      <c r="C251" s="369">
        <v>300</v>
      </c>
      <c r="D251" s="369">
        <f t="shared" si="3"/>
        <v>10.5</v>
      </c>
      <c r="E251" s="369">
        <v>289.5</v>
      </c>
      <c r="F251" s="317" t="s">
        <v>3940</v>
      </c>
      <c r="G251" s="138" t="s">
        <v>4341</v>
      </c>
      <c r="I251" s="324"/>
    </row>
    <row r="252" spans="2:9" ht="15">
      <c r="B252" s="308">
        <v>42800</v>
      </c>
      <c r="C252" s="369">
        <v>300</v>
      </c>
      <c r="D252" s="369">
        <f t="shared" si="3"/>
        <v>10.5</v>
      </c>
      <c r="E252" s="369">
        <v>289.5</v>
      </c>
      <c r="F252" s="317" t="s">
        <v>3937</v>
      </c>
      <c r="G252" s="138" t="s">
        <v>4341</v>
      </c>
      <c r="I252" s="324"/>
    </row>
    <row r="253" spans="2:9" ht="15">
      <c r="B253" s="308">
        <v>42800</v>
      </c>
      <c r="C253" s="369">
        <v>300</v>
      </c>
      <c r="D253" s="369">
        <f t="shared" si="3"/>
        <v>10.5</v>
      </c>
      <c r="E253" s="369">
        <v>289.5</v>
      </c>
      <c r="F253" s="317" t="s">
        <v>3922</v>
      </c>
      <c r="G253" s="138" t="s">
        <v>4341</v>
      </c>
      <c r="I253" s="324"/>
    </row>
    <row r="254" spans="2:9" ht="15">
      <c r="B254" s="308">
        <v>42800</v>
      </c>
      <c r="C254" s="369">
        <v>300</v>
      </c>
      <c r="D254" s="369">
        <f t="shared" si="3"/>
        <v>10.5</v>
      </c>
      <c r="E254" s="369">
        <v>289.5</v>
      </c>
      <c r="F254" s="317" t="s">
        <v>3938</v>
      </c>
      <c r="G254" s="138" t="s">
        <v>4341</v>
      </c>
      <c r="I254" s="324"/>
    </row>
    <row r="255" spans="2:9" ht="15">
      <c r="B255" s="308">
        <v>42800</v>
      </c>
      <c r="C255" s="369">
        <v>300</v>
      </c>
      <c r="D255" s="369">
        <f t="shared" si="3"/>
        <v>10.5</v>
      </c>
      <c r="E255" s="369">
        <v>289.5</v>
      </c>
      <c r="F255" s="317" t="s">
        <v>3930</v>
      </c>
      <c r="G255" s="138" t="s">
        <v>4341</v>
      </c>
      <c r="I255" s="324"/>
    </row>
    <row r="256" spans="2:9" ht="15">
      <c r="B256" s="308">
        <v>42800</v>
      </c>
      <c r="C256" s="369">
        <v>300</v>
      </c>
      <c r="D256" s="369">
        <f t="shared" si="3"/>
        <v>10.5</v>
      </c>
      <c r="E256" s="369">
        <v>289.5</v>
      </c>
      <c r="F256" s="317" t="s">
        <v>3918</v>
      </c>
      <c r="G256" s="138" t="s">
        <v>4341</v>
      </c>
      <c r="I256" s="324"/>
    </row>
    <row r="257" spans="2:9" ht="15">
      <c r="B257" s="308">
        <v>42800</v>
      </c>
      <c r="C257" s="369">
        <v>300</v>
      </c>
      <c r="D257" s="369">
        <f t="shared" si="3"/>
        <v>10.5</v>
      </c>
      <c r="E257" s="369">
        <v>289.5</v>
      </c>
      <c r="F257" s="317" t="s">
        <v>3941</v>
      </c>
      <c r="G257" s="138" t="s">
        <v>4341</v>
      </c>
      <c r="I257" s="324"/>
    </row>
    <row r="258" spans="2:9" ht="15">
      <c r="B258" s="308">
        <v>42800</v>
      </c>
      <c r="C258" s="369">
        <v>300</v>
      </c>
      <c r="D258" s="369">
        <f t="shared" si="3"/>
        <v>10.5</v>
      </c>
      <c r="E258" s="369">
        <v>289.5</v>
      </c>
      <c r="F258" s="317" t="s">
        <v>3927</v>
      </c>
      <c r="G258" s="138" t="s">
        <v>4341</v>
      </c>
      <c r="I258" s="324"/>
    </row>
    <row r="259" spans="2:9" ht="15">
      <c r="B259" s="308">
        <v>42800</v>
      </c>
      <c r="C259" s="369">
        <v>300</v>
      </c>
      <c r="D259" s="369">
        <f t="shared" si="3"/>
        <v>10.5</v>
      </c>
      <c r="E259" s="369">
        <v>289.5</v>
      </c>
      <c r="F259" s="317" t="s">
        <v>3931</v>
      </c>
      <c r="G259" s="138" t="s">
        <v>4341</v>
      </c>
      <c r="I259" s="324"/>
    </row>
    <row r="260" spans="2:9" ht="15">
      <c r="B260" s="308">
        <v>42800</v>
      </c>
      <c r="C260" s="369">
        <v>300</v>
      </c>
      <c r="D260" s="369">
        <f t="shared" si="3"/>
        <v>10.5</v>
      </c>
      <c r="E260" s="369">
        <v>289.5</v>
      </c>
      <c r="F260" s="317" t="s">
        <v>3942</v>
      </c>
      <c r="G260" s="138" t="s">
        <v>4341</v>
      </c>
      <c r="I260" s="324"/>
    </row>
    <row r="261" spans="2:9" ht="15">
      <c r="B261" s="308">
        <v>42800</v>
      </c>
      <c r="C261" s="369">
        <v>300</v>
      </c>
      <c r="D261" s="369">
        <f t="shared" si="3"/>
        <v>10.5</v>
      </c>
      <c r="E261" s="369">
        <v>289.5</v>
      </c>
      <c r="F261" s="317" t="s">
        <v>3933</v>
      </c>
      <c r="G261" s="138" t="s">
        <v>4341</v>
      </c>
      <c r="I261" s="324"/>
    </row>
    <row r="262" spans="2:9" ht="15">
      <c r="B262" s="308">
        <v>42800</v>
      </c>
      <c r="C262" s="369">
        <v>300</v>
      </c>
      <c r="D262" s="369">
        <f t="shared" si="3"/>
        <v>10.5</v>
      </c>
      <c r="E262" s="369">
        <v>289.5</v>
      </c>
      <c r="F262" s="317" t="s">
        <v>3943</v>
      </c>
      <c r="G262" s="138" t="s">
        <v>4341</v>
      </c>
      <c r="I262" s="324"/>
    </row>
    <row r="263" spans="2:9" ht="15">
      <c r="B263" s="308">
        <v>42800</v>
      </c>
      <c r="C263" s="369">
        <v>300</v>
      </c>
      <c r="D263" s="369">
        <f t="shared" si="3"/>
        <v>10.5</v>
      </c>
      <c r="E263" s="369">
        <v>289.5</v>
      </c>
      <c r="F263" s="317" t="s">
        <v>3929</v>
      </c>
      <c r="G263" s="138" t="s">
        <v>4341</v>
      </c>
      <c r="I263" s="324"/>
    </row>
    <row r="264" spans="2:9" ht="15">
      <c r="B264" s="308">
        <v>42800</v>
      </c>
      <c r="C264" s="369">
        <v>300</v>
      </c>
      <c r="D264" s="369">
        <f t="shared" si="3"/>
        <v>10.5</v>
      </c>
      <c r="E264" s="369">
        <v>289.5</v>
      </c>
      <c r="F264" s="317" t="s">
        <v>3924</v>
      </c>
      <c r="G264" s="138" t="s">
        <v>4341</v>
      </c>
      <c r="I264" s="324"/>
    </row>
    <row r="265" spans="2:9" ht="15">
      <c r="B265" s="308">
        <v>42800</v>
      </c>
      <c r="C265" s="369">
        <v>300</v>
      </c>
      <c r="D265" s="369">
        <f t="shared" si="3"/>
        <v>10.5</v>
      </c>
      <c r="E265" s="369">
        <v>289.5</v>
      </c>
      <c r="F265" s="317" t="s">
        <v>3923</v>
      </c>
      <c r="G265" s="138" t="s">
        <v>4341</v>
      </c>
      <c r="I265" s="324"/>
    </row>
    <row r="266" spans="2:9" ht="15">
      <c r="B266" s="308">
        <v>42800</v>
      </c>
      <c r="C266" s="369">
        <v>300</v>
      </c>
      <c r="D266" s="369">
        <f t="shared" si="3"/>
        <v>10.5</v>
      </c>
      <c r="E266" s="369">
        <v>289.5</v>
      </c>
      <c r="F266" s="317" t="s">
        <v>3944</v>
      </c>
      <c r="G266" s="138" t="s">
        <v>4341</v>
      </c>
      <c r="I266" s="324"/>
    </row>
    <row r="267" spans="2:9" ht="15">
      <c r="B267" s="308">
        <v>42800</v>
      </c>
      <c r="C267" s="369">
        <v>300</v>
      </c>
      <c r="D267" s="369">
        <f t="shared" si="3"/>
        <v>10.5</v>
      </c>
      <c r="E267" s="369">
        <v>289.5</v>
      </c>
      <c r="F267" s="317" t="s">
        <v>3919</v>
      </c>
      <c r="G267" s="138" t="s">
        <v>4341</v>
      </c>
      <c r="I267" s="324"/>
    </row>
    <row r="268" spans="2:9" ht="15">
      <c r="B268" s="308">
        <v>42800</v>
      </c>
      <c r="C268" s="369">
        <v>600</v>
      </c>
      <c r="D268" s="369">
        <f t="shared" si="3"/>
        <v>33</v>
      </c>
      <c r="E268" s="369">
        <v>567</v>
      </c>
      <c r="F268" s="317" t="s">
        <v>3924</v>
      </c>
      <c r="G268" s="138" t="s">
        <v>4071</v>
      </c>
      <c r="I268" s="324"/>
    </row>
    <row r="269" spans="2:9" ht="15">
      <c r="B269" s="308">
        <v>42800</v>
      </c>
      <c r="C269" s="369">
        <v>30</v>
      </c>
      <c r="D269" s="369">
        <f t="shared" si="3"/>
        <v>1.0500000000000007</v>
      </c>
      <c r="E269" s="369">
        <v>28.95</v>
      </c>
      <c r="F269" s="317" t="s">
        <v>3919</v>
      </c>
      <c r="G269" s="138" t="s">
        <v>4342</v>
      </c>
      <c r="I269" s="324"/>
    </row>
    <row r="270" spans="2:9" ht="15">
      <c r="B270" s="308">
        <v>42801</v>
      </c>
      <c r="C270" s="369">
        <v>205</v>
      </c>
      <c r="D270" s="369">
        <v>5.13</v>
      </c>
      <c r="E270" s="369">
        <v>199.87</v>
      </c>
      <c r="F270" s="317" t="s">
        <v>3919</v>
      </c>
      <c r="G270" s="138" t="s">
        <v>4065</v>
      </c>
      <c r="I270" s="324"/>
    </row>
    <row r="271" spans="2:9" ht="15">
      <c r="B271" s="308">
        <v>42801</v>
      </c>
      <c r="C271" s="369">
        <v>500</v>
      </c>
      <c r="D271" s="369">
        <v>12.5</v>
      </c>
      <c r="E271" s="369">
        <v>487.5</v>
      </c>
      <c r="F271" s="317" t="s">
        <v>3925</v>
      </c>
      <c r="G271" s="138" t="s">
        <v>4066</v>
      </c>
      <c r="I271" s="324"/>
    </row>
    <row r="272" spans="2:9" ht="15">
      <c r="B272" s="308">
        <v>42801</v>
      </c>
      <c r="C272" s="369">
        <v>1000</v>
      </c>
      <c r="D272" s="369">
        <v>25</v>
      </c>
      <c r="E272" s="369">
        <v>975</v>
      </c>
      <c r="F272" s="317" t="s">
        <v>3925</v>
      </c>
      <c r="G272" s="138" t="s">
        <v>3078</v>
      </c>
      <c r="I272" s="324"/>
    </row>
    <row r="273" spans="2:9" ht="15">
      <c r="B273" s="308">
        <v>42801</v>
      </c>
      <c r="C273" s="369">
        <v>2000</v>
      </c>
      <c r="D273" s="369">
        <v>50</v>
      </c>
      <c r="E273" s="369">
        <v>1950</v>
      </c>
      <c r="F273" s="317" t="s">
        <v>3934</v>
      </c>
      <c r="G273" s="138" t="s">
        <v>1097</v>
      </c>
      <c r="I273" s="324"/>
    </row>
    <row r="274" spans="2:9" ht="15">
      <c r="B274" s="308">
        <v>42801</v>
      </c>
      <c r="C274" s="369">
        <v>1000</v>
      </c>
      <c r="D274" s="369">
        <v>25</v>
      </c>
      <c r="E274" s="369">
        <v>975</v>
      </c>
      <c r="F274" s="317" t="s">
        <v>3925</v>
      </c>
      <c r="G274" s="138" t="s">
        <v>4067</v>
      </c>
      <c r="I274" s="324"/>
    </row>
    <row r="275" spans="2:9" ht="15">
      <c r="B275" s="308">
        <v>42801</v>
      </c>
      <c r="C275" s="369">
        <v>500</v>
      </c>
      <c r="D275" s="369">
        <v>12.5</v>
      </c>
      <c r="E275" s="369">
        <v>487.5</v>
      </c>
      <c r="F275" s="317" t="s">
        <v>3925</v>
      </c>
      <c r="G275" s="138" t="s">
        <v>4068</v>
      </c>
      <c r="I275" s="324"/>
    </row>
    <row r="276" spans="2:9" ht="15">
      <c r="B276" s="308">
        <v>42801</v>
      </c>
      <c r="C276" s="369">
        <v>1420</v>
      </c>
      <c r="D276" s="369">
        <v>35.5</v>
      </c>
      <c r="E276" s="369">
        <v>1384.5</v>
      </c>
      <c r="F276" s="317" t="s">
        <v>3934</v>
      </c>
      <c r="G276" s="138" t="s">
        <v>4069</v>
      </c>
      <c r="I276" s="324"/>
    </row>
    <row r="277" spans="2:9" ht="15">
      <c r="B277" s="308">
        <v>42801</v>
      </c>
      <c r="C277" s="369">
        <v>5000</v>
      </c>
      <c r="D277" s="369">
        <v>125</v>
      </c>
      <c r="E277" s="369">
        <v>4875</v>
      </c>
      <c r="F277" s="317" t="s">
        <v>3919</v>
      </c>
      <c r="G277" s="138" t="s">
        <v>4070</v>
      </c>
      <c r="I277" s="324"/>
    </row>
    <row r="278" spans="2:9" ht="15">
      <c r="B278" s="308">
        <v>42801</v>
      </c>
      <c r="C278" s="369">
        <v>200</v>
      </c>
      <c r="D278" s="369">
        <v>5</v>
      </c>
      <c r="E278" s="369">
        <v>195</v>
      </c>
      <c r="F278" s="317" t="s">
        <v>3919</v>
      </c>
      <c r="G278" s="138" t="s">
        <v>3751</v>
      </c>
      <c r="I278" s="324"/>
    </row>
    <row r="279" spans="2:9" ht="15">
      <c r="B279" s="308">
        <v>42801</v>
      </c>
      <c r="C279" s="369">
        <v>500</v>
      </c>
      <c r="D279" s="369">
        <v>12.5</v>
      </c>
      <c r="E279" s="369">
        <v>487.5</v>
      </c>
      <c r="F279" s="317" t="s">
        <v>3934</v>
      </c>
      <c r="G279" s="138" t="s">
        <v>1511</v>
      </c>
      <c r="I279" s="324"/>
    </row>
    <row r="280" spans="2:9" ht="15">
      <c r="B280" s="308">
        <v>42801</v>
      </c>
      <c r="C280" s="369">
        <v>1000</v>
      </c>
      <c r="D280" s="369">
        <v>25</v>
      </c>
      <c r="E280" s="369">
        <v>975</v>
      </c>
      <c r="F280" s="317" t="s">
        <v>3934</v>
      </c>
      <c r="G280" s="138" t="s">
        <v>4071</v>
      </c>
      <c r="I280" s="324"/>
    </row>
    <row r="281" spans="2:9" ht="15">
      <c r="B281" s="308">
        <v>42801</v>
      </c>
      <c r="C281" s="369">
        <v>1000</v>
      </c>
      <c r="D281" s="369">
        <v>25</v>
      </c>
      <c r="E281" s="369">
        <v>975</v>
      </c>
      <c r="F281" s="317" t="s">
        <v>3928</v>
      </c>
      <c r="G281" s="138" t="s">
        <v>4071</v>
      </c>
      <c r="I281" s="324"/>
    </row>
    <row r="282" spans="2:9" ht="15">
      <c r="B282" s="308">
        <v>42801</v>
      </c>
      <c r="C282" s="369">
        <v>200</v>
      </c>
      <c r="D282" s="369">
        <v>5</v>
      </c>
      <c r="E282" s="369">
        <v>195</v>
      </c>
      <c r="F282" s="317" t="s">
        <v>3919</v>
      </c>
      <c r="G282" s="138" t="s">
        <v>4072</v>
      </c>
      <c r="I282" s="324"/>
    </row>
    <row r="283" spans="2:9" ht="15">
      <c r="B283" s="308">
        <v>42801</v>
      </c>
      <c r="C283" s="369">
        <v>400</v>
      </c>
      <c r="D283" s="369">
        <v>10</v>
      </c>
      <c r="E283" s="369">
        <v>390</v>
      </c>
      <c r="F283" s="317" t="s">
        <v>3920</v>
      </c>
      <c r="G283" s="138" t="s">
        <v>4071</v>
      </c>
      <c r="I283" s="324"/>
    </row>
    <row r="284" spans="2:9" ht="15">
      <c r="B284" s="308">
        <v>42801</v>
      </c>
      <c r="C284" s="369">
        <v>1000</v>
      </c>
      <c r="D284" s="369">
        <v>25</v>
      </c>
      <c r="E284" s="369">
        <v>975</v>
      </c>
      <c r="F284" s="317" t="s">
        <v>3925</v>
      </c>
      <c r="G284" s="138" t="s">
        <v>4073</v>
      </c>
      <c r="I284" s="324"/>
    </row>
    <row r="285" spans="2:9" ht="15">
      <c r="B285" s="308">
        <v>42801</v>
      </c>
      <c r="C285" s="369">
        <v>188</v>
      </c>
      <c r="D285" s="369">
        <v>4.7</v>
      </c>
      <c r="E285" s="369">
        <v>183.3</v>
      </c>
      <c r="F285" s="317" t="s">
        <v>3930</v>
      </c>
      <c r="G285" s="138" t="s">
        <v>1197</v>
      </c>
      <c r="I285" s="324"/>
    </row>
    <row r="286" spans="2:9" ht="15">
      <c r="B286" s="308">
        <v>42801</v>
      </c>
      <c r="C286" s="369">
        <v>4575</v>
      </c>
      <c r="D286" s="369">
        <v>114.38</v>
      </c>
      <c r="E286" s="369">
        <v>4460.62</v>
      </c>
      <c r="F286" s="317" t="s">
        <v>3925</v>
      </c>
      <c r="G286" s="138" t="s">
        <v>2770</v>
      </c>
      <c r="I286" s="324"/>
    </row>
    <row r="287" spans="2:9" ht="15">
      <c r="B287" s="308">
        <v>42801</v>
      </c>
      <c r="C287" s="369">
        <v>500</v>
      </c>
      <c r="D287" s="369">
        <v>12.5</v>
      </c>
      <c r="E287" s="369">
        <v>487.5</v>
      </c>
      <c r="F287" s="317" t="s">
        <v>3934</v>
      </c>
      <c r="G287" s="138" t="s">
        <v>4074</v>
      </c>
      <c r="I287" s="324"/>
    </row>
    <row r="288" spans="2:9" ht="15">
      <c r="B288" s="308">
        <v>42801</v>
      </c>
      <c r="C288" s="369">
        <v>100</v>
      </c>
      <c r="D288" s="369">
        <v>2.5</v>
      </c>
      <c r="E288" s="369">
        <v>97.5</v>
      </c>
      <c r="F288" s="317" t="s">
        <v>3925</v>
      </c>
      <c r="G288" s="138" t="s">
        <v>4075</v>
      </c>
      <c r="I288" s="324"/>
    </row>
    <row r="289" spans="2:9" ht="15">
      <c r="B289" s="308">
        <v>42801</v>
      </c>
      <c r="C289" s="369">
        <v>2186</v>
      </c>
      <c r="D289" s="369">
        <v>54.65</v>
      </c>
      <c r="E289" s="369">
        <v>2131.35</v>
      </c>
      <c r="F289" s="317" t="s">
        <v>3933</v>
      </c>
      <c r="G289" s="138" t="s">
        <v>3993</v>
      </c>
      <c r="I289" s="324"/>
    </row>
    <row r="290" spans="2:9" ht="15">
      <c r="B290" s="308">
        <v>42801</v>
      </c>
      <c r="C290" s="369">
        <v>100</v>
      </c>
      <c r="D290" s="369">
        <v>2.5</v>
      </c>
      <c r="E290" s="369">
        <v>97.5</v>
      </c>
      <c r="F290" s="317" t="s">
        <v>3921</v>
      </c>
      <c r="G290" s="138" t="s">
        <v>1108</v>
      </c>
      <c r="I290" s="324"/>
    </row>
    <row r="291" spans="2:9" ht="15">
      <c r="B291" s="308">
        <v>42801</v>
      </c>
      <c r="C291" s="369">
        <v>100</v>
      </c>
      <c r="D291" s="369">
        <v>2.5</v>
      </c>
      <c r="E291" s="369">
        <v>97.5</v>
      </c>
      <c r="F291" s="317" t="s">
        <v>3922</v>
      </c>
      <c r="G291" s="138" t="s">
        <v>1108</v>
      </c>
      <c r="I291" s="324"/>
    </row>
    <row r="292" spans="2:9" ht="15">
      <c r="B292" s="308">
        <v>42801</v>
      </c>
      <c r="C292" s="369">
        <v>100</v>
      </c>
      <c r="D292" s="369">
        <v>2.5</v>
      </c>
      <c r="E292" s="369">
        <v>97.5</v>
      </c>
      <c r="F292" s="317" t="s">
        <v>3923</v>
      </c>
      <c r="G292" s="138" t="s">
        <v>1108</v>
      </c>
      <c r="I292" s="324"/>
    </row>
    <row r="293" spans="2:9" ht="15">
      <c r="B293" s="308">
        <v>42801</v>
      </c>
      <c r="C293" s="369">
        <v>10000</v>
      </c>
      <c r="D293" s="369">
        <f>C293-E293</f>
        <v>250</v>
      </c>
      <c r="E293" s="369">
        <v>9750</v>
      </c>
      <c r="F293" s="317" t="s">
        <v>3919</v>
      </c>
      <c r="G293" s="138" t="s">
        <v>4343</v>
      </c>
      <c r="I293" s="324"/>
    </row>
    <row r="294" spans="2:9" ht="15">
      <c r="B294" s="308">
        <v>42801</v>
      </c>
      <c r="C294" s="369">
        <v>1000</v>
      </c>
      <c r="D294" s="369">
        <f>C294-E294</f>
        <v>32</v>
      </c>
      <c r="E294" s="369">
        <v>968</v>
      </c>
      <c r="F294" s="317" t="s">
        <v>3919</v>
      </c>
      <c r="G294" s="138" t="s">
        <v>1200</v>
      </c>
      <c r="I294" s="324"/>
    </row>
    <row r="295" spans="2:9" ht="15">
      <c r="B295" s="308">
        <v>42801</v>
      </c>
      <c r="C295" s="369">
        <v>4500</v>
      </c>
      <c r="D295" s="369">
        <f>C295-E295</f>
        <v>157.5</v>
      </c>
      <c r="E295" s="369">
        <v>4342.5</v>
      </c>
      <c r="F295" s="317" t="s">
        <v>3921</v>
      </c>
      <c r="G295" s="138" t="s">
        <v>4338</v>
      </c>
      <c r="I295" s="324"/>
    </row>
    <row r="296" spans="2:9" ht="15">
      <c r="B296" s="308">
        <v>42802</v>
      </c>
      <c r="C296" s="369">
        <v>300</v>
      </c>
      <c r="D296" s="369">
        <v>7.5</v>
      </c>
      <c r="E296" s="369">
        <v>292.5</v>
      </c>
      <c r="F296" s="317" t="s">
        <v>3936</v>
      </c>
      <c r="G296" s="138" t="s">
        <v>4076</v>
      </c>
      <c r="I296" s="324"/>
    </row>
    <row r="297" spans="2:9" ht="15">
      <c r="B297" s="308">
        <v>42802</v>
      </c>
      <c r="C297" s="369">
        <v>280</v>
      </c>
      <c r="D297" s="369">
        <v>7</v>
      </c>
      <c r="E297" s="369">
        <v>273</v>
      </c>
      <c r="F297" s="317" t="s">
        <v>3919</v>
      </c>
      <c r="G297" s="138" t="s">
        <v>2646</v>
      </c>
      <c r="I297" s="324"/>
    </row>
    <row r="298" spans="2:9" ht="15">
      <c r="B298" s="308">
        <v>42802</v>
      </c>
      <c r="C298" s="369">
        <v>3000</v>
      </c>
      <c r="D298" s="369">
        <v>75</v>
      </c>
      <c r="E298" s="369">
        <v>2925</v>
      </c>
      <c r="F298" s="317" t="s">
        <v>3925</v>
      </c>
      <c r="G298" s="138" t="s">
        <v>4077</v>
      </c>
      <c r="I298" s="324"/>
    </row>
    <row r="299" spans="2:9" ht="15">
      <c r="B299" s="308">
        <v>42802</v>
      </c>
      <c r="C299" s="369">
        <v>1000</v>
      </c>
      <c r="D299" s="369">
        <v>25</v>
      </c>
      <c r="E299" s="369">
        <v>975</v>
      </c>
      <c r="F299" s="317" t="s">
        <v>3925</v>
      </c>
      <c r="G299" s="138" t="s">
        <v>4077</v>
      </c>
      <c r="I299" s="324"/>
    </row>
    <row r="300" spans="2:9" ht="15">
      <c r="B300" s="308">
        <v>42802</v>
      </c>
      <c r="C300" s="369">
        <v>1000</v>
      </c>
      <c r="D300" s="369">
        <v>25</v>
      </c>
      <c r="E300" s="369">
        <v>975</v>
      </c>
      <c r="F300" s="317" t="s">
        <v>3925</v>
      </c>
      <c r="G300" s="138" t="s">
        <v>4077</v>
      </c>
      <c r="I300" s="324"/>
    </row>
    <row r="301" spans="2:9" ht="15">
      <c r="B301" s="308">
        <v>42802</v>
      </c>
      <c r="C301" s="369">
        <v>10000</v>
      </c>
      <c r="D301" s="369">
        <v>250</v>
      </c>
      <c r="E301" s="369">
        <v>9750</v>
      </c>
      <c r="F301" s="317" t="s">
        <v>3925</v>
      </c>
      <c r="G301" s="138" t="s">
        <v>4078</v>
      </c>
      <c r="I301" s="324"/>
    </row>
    <row r="302" spans="2:9" ht="15">
      <c r="B302" s="308">
        <v>42802</v>
      </c>
      <c r="C302" s="369">
        <v>3500</v>
      </c>
      <c r="D302" s="369">
        <v>87.5</v>
      </c>
      <c r="E302" s="369">
        <v>3412.5</v>
      </c>
      <c r="F302" s="317" t="s">
        <v>3925</v>
      </c>
      <c r="G302" s="138" t="s">
        <v>4079</v>
      </c>
      <c r="I302" s="324"/>
    </row>
    <row r="303" spans="2:9" ht="15">
      <c r="B303" s="308">
        <v>42802</v>
      </c>
      <c r="C303" s="369">
        <v>500</v>
      </c>
      <c r="D303" s="369">
        <v>12.5</v>
      </c>
      <c r="E303" s="369">
        <v>487.5</v>
      </c>
      <c r="F303" s="317" t="s">
        <v>3919</v>
      </c>
      <c r="G303" s="138" t="s">
        <v>1427</v>
      </c>
      <c r="I303" s="324"/>
    </row>
    <row r="304" spans="2:9" ht="15">
      <c r="B304" s="308">
        <v>42802</v>
      </c>
      <c r="C304" s="369">
        <v>500</v>
      </c>
      <c r="D304" s="369">
        <v>12.5</v>
      </c>
      <c r="E304" s="369">
        <v>487.5</v>
      </c>
      <c r="F304" s="317" t="s">
        <v>3926</v>
      </c>
      <c r="G304" s="138" t="s">
        <v>1427</v>
      </c>
      <c r="I304" s="324"/>
    </row>
    <row r="305" spans="2:9" ht="15">
      <c r="B305" s="308">
        <v>42802</v>
      </c>
      <c r="C305" s="369">
        <v>500</v>
      </c>
      <c r="D305" s="369">
        <v>12.5</v>
      </c>
      <c r="E305" s="369">
        <v>487.5</v>
      </c>
      <c r="F305" s="317" t="s">
        <v>3921</v>
      </c>
      <c r="G305" s="138" t="s">
        <v>1427</v>
      </c>
      <c r="I305" s="324"/>
    </row>
    <row r="306" spans="2:9" ht="15">
      <c r="B306" s="308">
        <v>42802</v>
      </c>
      <c r="C306" s="369">
        <v>500</v>
      </c>
      <c r="D306" s="369">
        <v>12.5</v>
      </c>
      <c r="E306" s="369">
        <v>487.5</v>
      </c>
      <c r="F306" s="317" t="s">
        <v>3934</v>
      </c>
      <c r="G306" s="138" t="s">
        <v>1427</v>
      </c>
      <c r="I306" s="324"/>
    </row>
    <row r="307" spans="2:9" ht="15">
      <c r="B307" s="308">
        <v>42802</v>
      </c>
      <c r="C307" s="369">
        <v>500</v>
      </c>
      <c r="D307" s="369">
        <v>12.5</v>
      </c>
      <c r="E307" s="369">
        <v>487.5</v>
      </c>
      <c r="F307" s="317" t="s">
        <v>3920</v>
      </c>
      <c r="G307" s="138" t="s">
        <v>1427</v>
      </c>
      <c r="I307" s="324"/>
    </row>
    <row r="308" spans="2:9" ht="15">
      <c r="B308" s="308">
        <v>42802</v>
      </c>
      <c r="C308" s="369">
        <v>500</v>
      </c>
      <c r="D308" s="369">
        <v>12.5</v>
      </c>
      <c r="E308" s="369">
        <v>487.5</v>
      </c>
      <c r="F308" s="317" t="s">
        <v>3932</v>
      </c>
      <c r="G308" s="138" t="s">
        <v>1427</v>
      </c>
      <c r="I308" s="324"/>
    </row>
    <row r="309" spans="2:9" ht="15">
      <c r="B309" s="308">
        <v>42802</v>
      </c>
      <c r="C309" s="369">
        <v>500</v>
      </c>
      <c r="D309" s="369">
        <v>12.5</v>
      </c>
      <c r="E309" s="369">
        <v>487.5</v>
      </c>
      <c r="F309" s="317" t="s">
        <v>3936</v>
      </c>
      <c r="G309" s="138" t="s">
        <v>1427</v>
      </c>
      <c r="I309" s="324"/>
    </row>
    <row r="310" spans="2:9" ht="15">
      <c r="B310" s="308">
        <v>42802</v>
      </c>
      <c r="C310" s="369">
        <v>500</v>
      </c>
      <c r="D310" s="369">
        <v>12.5</v>
      </c>
      <c r="E310" s="369">
        <v>487.5</v>
      </c>
      <c r="F310" s="317" t="s">
        <v>3939</v>
      </c>
      <c r="G310" s="138" t="s">
        <v>1427</v>
      </c>
      <c r="I310" s="324"/>
    </row>
    <row r="311" spans="2:9" ht="15">
      <c r="B311" s="308">
        <v>42802</v>
      </c>
      <c r="C311" s="369">
        <v>500</v>
      </c>
      <c r="D311" s="369">
        <v>12.5</v>
      </c>
      <c r="E311" s="369">
        <v>487.5</v>
      </c>
      <c r="F311" s="317" t="s">
        <v>3940</v>
      </c>
      <c r="G311" s="138" t="s">
        <v>1427</v>
      </c>
      <c r="I311" s="324"/>
    </row>
    <row r="312" spans="2:9" ht="15">
      <c r="B312" s="308">
        <v>42802</v>
      </c>
      <c r="C312" s="369">
        <v>500</v>
      </c>
      <c r="D312" s="369">
        <v>12.5</v>
      </c>
      <c r="E312" s="369">
        <v>487.5</v>
      </c>
      <c r="F312" s="317" t="s">
        <v>3937</v>
      </c>
      <c r="G312" s="138" t="s">
        <v>1427</v>
      </c>
      <c r="I312" s="324"/>
    </row>
    <row r="313" spans="2:9" ht="15">
      <c r="B313" s="308">
        <v>42802</v>
      </c>
      <c r="C313" s="369">
        <v>500</v>
      </c>
      <c r="D313" s="369">
        <v>12.5</v>
      </c>
      <c r="E313" s="369">
        <v>487.5</v>
      </c>
      <c r="F313" s="317" t="s">
        <v>3922</v>
      </c>
      <c r="G313" s="138" t="s">
        <v>1427</v>
      </c>
      <c r="I313" s="324"/>
    </row>
    <row r="314" spans="2:9" ht="15">
      <c r="B314" s="308">
        <v>42802</v>
      </c>
      <c r="C314" s="369">
        <v>500</v>
      </c>
      <c r="D314" s="369">
        <v>12.5</v>
      </c>
      <c r="E314" s="369">
        <v>487.5</v>
      </c>
      <c r="F314" s="317" t="s">
        <v>3938</v>
      </c>
      <c r="G314" s="138" t="s">
        <v>1427</v>
      </c>
      <c r="I314" s="324"/>
    </row>
    <row r="315" spans="2:9" ht="15">
      <c r="B315" s="308">
        <v>42802</v>
      </c>
      <c r="C315" s="369">
        <v>500</v>
      </c>
      <c r="D315" s="369">
        <v>12.5</v>
      </c>
      <c r="E315" s="369">
        <v>487.5</v>
      </c>
      <c r="F315" s="317" t="s">
        <v>3930</v>
      </c>
      <c r="G315" s="138" t="s">
        <v>1427</v>
      </c>
      <c r="I315" s="324"/>
    </row>
    <row r="316" spans="2:9" ht="15">
      <c r="B316" s="308">
        <v>42802</v>
      </c>
      <c r="C316" s="369">
        <v>500</v>
      </c>
      <c r="D316" s="369">
        <v>12.5</v>
      </c>
      <c r="E316" s="369">
        <v>487.5</v>
      </c>
      <c r="F316" s="317" t="s">
        <v>3918</v>
      </c>
      <c r="G316" s="138" t="s">
        <v>1427</v>
      </c>
      <c r="I316" s="324"/>
    </row>
    <row r="317" spans="2:9" ht="15">
      <c r="B317" s="308">
        <v>42802</v>
      </c>
      <c r="C317" s="369">
        <v>500</v>
      </c>
      <c r="D317" s="369">
        <v>12.5</v>
      </c>
      <c r="E317" s="369">
        <v>487.5</v>
      </c>
      <c r="F317" s="317" t="s">
        <v>3941</v>
      </c>
      <c r="G317" s="138" t="s">
        <v>1427</v>
      </c>
      <c r="I317" s="324"/>
    </row>
    <row r="318" spans="2:9" ht="15">
      <c r="B318" s="308">
        <v>42802</v>
      </c>
      <c r="C318" s="369">
        <v>500</v>
      </c>
      <c r="D318" s="369">
        <v>12.5</v>
      </c>
      <c r="E318" s="369">
        <v>487.5</v>
      </c>
      <c r="F318" s="317" t="s">
        <v>3927</v>
      </c>
      <c r="G318" s="138" t="s">
        <v>1427</v>
      </c>
      <c r="I318" s="324"/>
    </row>
    <row r="319" spans="2:9" ht="15">
      <c r="B319" s="308">
        <v>42802</v>
      </c>
      <c r="C319" s="369">
        <v>500</v>
      </c>
      <c r="D319" s="369">
        <v>12.5</v>
      </c>
      <c r="E319" s="369">
        <v>487.5</v>
      </c>
      <c r="F319" s="317" t="s">
        <v>3931</v>
      </c>
      <c r="G319" s="138" t="s">
        <v>1427</v>
      </c>
      <c r="I319" s="324"/>
    </row>
    <row r="320" spans="2:9" ht="15">
      <c r="B320" s="308">
        <v>42802</v>
      </c>
      <c r="C320" s="369">
        <v>500</v>
      </c>
      <c r="D320" s="369">
        <v>12.5</v>
      </c>
      <c r="E320" s="369">
        <v>487.5</v>
      </c>
      <c r="F320" s="317" t="s">
        <v>3942</v>
      </c>
      <c r="G320" s="138" t="s">
        <v>1427</v>
      </c>
      <c r="I320" s="324"/>
    </row>
    <row r="321" spans="2:9" ht="15">
      <c r="B321" s="308">
        <v>42802</v>
      </c>
      <c r="C321" s="369">
        <v>500</v>
      </c>
      <c r="D321" s="369">
        <v>12.5</v>
      </c>
      <c r="E321" s="369">
        <v>487.5</v>
      </c>
      <c r="F321" s="317" t="s">
        <v>3933</v>
      </c>
      <c r="G321" s="138" t="s">
        <v>1427</v>
      </c>
      <c r="I321" s="324"/>
    </row>
    <row r="322" spans="2:9" ht="15">
      <c r="B322" s="308">
        <v>42802</v>
      </c>
      <c r="C322" s="369">
        <v>500</v>
      </c>
      <c r="D322" s="369">
        <v>12.5</v>
      </c>
      <c r="E322" s="369">
        <v>487.5</v>
      </c>
      <c r="F322" s="317" t="s">
        <v>3943</v>
      </c>
      <c r="G322" s="138" t="s">
        <v>1427</v>
      </c>
      <c r="I322" s="324"/>
    </row>
    <row r="323" spans="2:9" ht="15">
      <c r="B323" s="308">
        <v>42802</v>
      </c>
      <c r="C323" s="369">
        <v>500</v>
      </c>
      <c r="D323" s="369">
        <v>12.5</v>
      </c>
      <c r="E323" s="369">
        <v>487.5</v>
      </c>
      <c r="F323" s="317" t="s">
        <v>3929</v>
      </c>
      <c r="G323" s="138" t="s">
        <v>1427</v>
      </c>
      <c r="I323" s="324"/>
    </row>
    <row r="324" spans="2:9" ht="15">
      <c r="B324" s="308">
        <v>42802</v>
      </c>
      <c r="C324" s="369">
        <v>500</v>
      </c>
      <c r="D324" s="369">
        <v>12.5</v>
      </c>
      <c r="E324" s="369">
        <v>487.5</v>
      </c>
      <c r="F324" s="317" t="s">
        <v>3924</v>
      </c>
      <c r="G324" s="138" t="s">
        <v>1427</v>
      </c>
      <c r="I324" s="324"/>
    </row>
    <row r="325" spans="2:9" ht="15">
      <c r="B325" s="308">
        <v>42802</v>
      </c>
      <c r="C325" s="369">
        <v>700</v>
      </c>
      <c r="D325" s="369">
        <v>17.5</v>
      </c>
      <c r="E325" s="369">
        <v>682.5</v>
      </c>
      <c r="F325" s="317" t="s">
        <v>3919</v>
      </c>
      <c r="G325" s="138" t="s">
        <v>4080</v>
      </c>
      <c r="I325" s="324"/>
    </row>
    <row r="326" spans="2:9" ht="15">
      <c r="B326" s="308">
        <v>42802</v>
      </c>
      <c r="C326" s="369">
        <v>500</v>
      </c>
      <c r="D326" s="369">
        <v>12.5</v>
      </c>
      <c r="E326" s="369">
        <v>487.5</v>
      </c>
      <c r="F326" s="317" t="s">
        <v>3923</v>
      </c>
      <c r="G326" s="138" t="s">
        <v>1427</v>
      </c>
      <c r="I326" s="324"/>
    </row>
    <row r="327" spans="2:9" ht="15">
      <c r="B327" s="308">
        <v>42802</v>
      </c>
      <c r="C327" s="369">
        <v>500</v>
      </c>
      <c r="D327" s="369">
        <v>12.5</v>
      </c>
      <c r="E327" s="369">
        <v>487.5</v>
      </c>
      <c r="F327" s="317" t="s">
        <v>3944</v>
      </c>
      <c r="G327" s="138" t="s">
        <v>1427</v>
      </c>
      <c r="I327" s="324"/>
    </row>
    <row r="328" spans="2:9" ht="15">
      <c r="B328" s="308">
        <v>42802</v>
      </c>
      <c r="C328" s="369">
        <v>600</v>
      </c>
      <c r="D328" s="369">
        <v>15</v>
      </c>
      <c r="E328" s="369">
        <v>585</v>
      </c>
      <c r="F328" s="317" t="s">
        <v>3919</v>
      </c>
      <c r="G328" s="138" t="s">
        <v>3987</v>
      </c>
      <c r="I328" s="324"/>
    </row>
    <row r="329" spans="2:9" ht="15">
      <c r="B329" s="308">
        <v>42802</v>
      </c>
      <c r="C329" s="369">
        <v>1000</v>
      </c>
      <c r="D329" s="369">
        <v>25</v>
      </c>
      <c r="E329" s="369">
        <v>975</v>
      </c>
      <c r="F329" s="317" t="s">
        <v>3925</v>
      </c>
      <c r="G329" s="138" t="s">
        <v>4081</v>
      </c>
      <c r="I329" s="324"/>
    </row>
    <row r="330" spans="2:9" ht="15">
      <c r="B330" s="308">
        <v>42802</v>
      </c>
      <c r="C330" s="369">
        <v>128</v>
      </c>
      <c r="D330" s="369">
        <v>3.2</v>
      </c>
      <c r="E330" s="369">
        <v>124.8</v>
      </c>
      <c r="F330" s="317" t="s">
        <v>3919</v>
      </c>
      <c r="G330" s="138" t="s">
        <v>3577</v>
      </c>
      <c r="I330" s="324"/>
    </row>
    <row r="331" spans="2:9" ht="15">
      <c r="B331" s="308">
        <v>42802</v>
      </c>
      <c r="C331" s="369">
        <v>1600</v>
      </c>
      <c r="D331" s="369">
        <v>40</v>
      </c>
      <c r="E331" s="369">
        <v>1560</v>
      </c>
      <c r="F331" s="317" t="s">
        <v>3925</v>
      </c>
      <c r="G331" s="138" t="s">
        <v>4082</v>
      </c>
      <c r="I331" s="324"/>
    </row>
    <row r="332" spans="2:9" ht="15">
      <c r="B332" s="308">
        <v>42802</v>
      </c>
      <c r="C332" s="369">
        <v>5000</v>
      </c>
      <c r="D332" s="369">
        <v>125</v>
      </c>
      <c r="E332" s="369">
        <v>4875</v>
      </c>
      <c r="F332" s="317" t="s">
        <v>3925</v>
      </c>
      <c r="G332" s="138" t="s">
        <v>4083</v>
      </c>
      <c r="I332" s="324"/>
    </row>
    <row r="333" spans="2:9" ht="15">
      <c r="B333" s="308">
        <v>42802</v>
      </c>
      <c r="C333" s="369">
        <v>6100</v>
      </c>
      <c r="D333" s="369">
        <v>152.5</v>
      </c>
      <c r="E333" s="369">
        <v>5947.5</v>
      </c>
      <c r="F333" s="317" t="s">
        <v>3934</v>
      </c>
      <c r="G333" s="138" t="s">
        <v>4084</v>
      </c>
      <c r="I333" s="324"/>
    </row>
    <row r="334" spans="2:9" ht="15">
      <c r="B334" s="308">
        <v>42802</v>
      </c>
      <c r="C334" s="369">
        <v>2000</v>
      </c>
      <c r="D334" s="369">
        <v>50</v>
      </c>
      <c r="E334" s="369">
        <v>1950</v>
      </c>
      <c r="F334" s="317" t="s">
        <v>3919</v>
      </c>
      <c r="G334" s="138" t="s">
        <v>4085</v>
      </c>
      <c r="I334" s="324"/>
    </row>
    <row r="335" spans="2:9" ht="15">
      <c r="B335" s="308">
        <v>42802</v>
      </c>
      <c r="C335" s="369">
        <v>500</v>
      </c>
      <c r="D335" s="369">
        <v>12.5</v>
      </c>
      <c r="E335" s="369">
        <v>487.5</v>
      </c>
      <c r="F335" s="317" t="s">
        <v>3919</v>
      </c>
      <c r="G335" s="138" t="s">
        <v>1566</v>
      </c>
      <c r="I335" s="324"/>
    </row>
    <row r="336" spans="2:9" ht="15">
      <c r="B336" s="308">
        <v>42802</v>
      </c>
      <c r="C336" s="369">
        <v>500</v>
      </c>
      <c r="D336" s="369">
        <v>12.5</v>
      </c>
      <c r="E336" s="369">
        <v>487.5</v>
      </c>
      <c r="F336" s="317" t="s">
        <v>3936</v>
      </c>
      <c r="G336" s="138" t="s">
        <v>1566</v>
      </c>
      <c r="I336" s="324"/>
    </row>
    <row r="337" spans="2:9" ht="15">
      <c r="B337" s="308">
        <v>42802</v>
      </c>
      <c r="C337" s="369">
        <v>1000</v>
      </c>
      <c r="D337" s="369">
        <v>25</v>
      </c>
      <c r="E337" s="369">
        <v>975</v>
      </c>
      <c r="F337" s="317" t="s">
        <v>3919</v>
      </c>
      <c r="G337" s="138" t="s">
        <v>4086</v>
      </c>
      <c r="I337" s="324"/>
    </row>
    <row r="338" spans="2:9" ht="15">
      <c r="B338" s="308">
        <v>42802</v>
      </c>
      <c r="C338" s="369">
        <v>500</v>
      </c>
      <c r="D338" s="369">
        <v>12.5</v>
      </c>
      <c r="E338" s="369">
        <v>487.5</v>
      </c>
      <c r="F338" s="317" t="s">
        <v>3934</v>
      </c>
      <c r="G338" s="138" t="s">
        <v>4087</v>
      </c>
      <c r="I338" s="324"/>
    </row>
    <row r="339" spans="2:9" ht="15">
      <c r="B339" s="308">
        <v>42802</v>
      </c>
      <c r="C339" s="369">
        <v>28800</v>
      </c>
      <c r="D339" s="369">
        <v>720</v>
      </c>
      <c r="E339" s="369">
        <v>28080</v>
      </c>
      <c r="F339" s="317" t="s">
        <v>3921</v>
      </c>
      <c r="G339" s="138" t="s">
        <v>3330</v>
      </c>
      <c r="I339" s="324"/>
    </row>
    <row r="340" spans="2:9" ht="15">
      <c r="B340" s="308">
        <v>42802</v>
      </c>
      <c r="C340" s="369">
        <v>2430</v>
      </c>
      <c r="D340" s="369">
        <v>60.75</v>
      </c>
      <c r="E340" s="369">
        <v>2369.25</v>
      </c>
      <c r="F340" s="317" t="s">
        <v>3943</v>
      </c>
      <c r="G340" s="138" t="s">
        <v>4088</v>
      </c>
      <c r="I340" s="324"/>
    </row>
    <row r="341" spans="2:9" ht="15">
      <c r="B341" s="308">
        <v>42802</v>
      </c>
      <c r="C341" s="369">
        <v>362</v>
      </c>
      <c r="D341" s="369">
        <v>9.0500000000000007</v>
      </c>
      <c r="E341" s="369">
        <v>352.95</v>
      </c>
      <c r="F341" s="317" t="s">
        <v>3933</v>
      </c>
      <c r="G341" s="138" t="s">
        <v>3993</v>
      </c>
      <c r="I341" s="324"/>
    </row>
    <row r="342" spans="2:9" ht="15">
      <c r="B342" s="308">
        <v>42802</v>
      </c>
      <c r="C342" s="369">
        <v>500</v>
      </c>
      <c r="D342" s="369">
        <f t="shared" ref="D342:D349" si="4">C342-E342</f>
        <v>17.5</v>
      </c>
      <c r="E342" s="369">
        <v>482.5</v>
      </c>
      <c r="F342" s="317" t="s">
        <v>3919</v>
      </c>
      <c r="G342" s="138" t="s">
        <v>2138</v>
      </c>
      <c r="I342" s="324"/>
    </row>
    <row r="343" spans="2:9" ht="15">
      <c r="B343" s="308">
        <v>42802</v>
      </c>
      <c r="C343" s="369">
        <v>1000</v>
      </c>
      <c r="D343" s="369">
        <f t="shared" si="4"/>
        <v>55</v>
      </c>
      <c r="E343" s="369">
        <v>945</v>
      </c>
      <c r="F343" s="317" t="s">
        <v>3922</v>
      </c>
      <c r="G343" s="138" t="s">
        <v>2100</v>
      </c>
      <c r="I343" s="324"/>
    </row>
    <row r="344" spans="2:9" ht="15">
      <c r="B344" s="308">
        <v>42802</v>
      </c>
      <c r="C344" s="369">
        <v>300</v>
      </c>
      <c r="D344" s="369">
        <f t="shared" si="4"/>
        <v>10.5</v>
      </c>
      <c r="E344" s="369">
        <v>289.5</v>
      </c>
      <c r="F344" s="317" t="s">
        <v>3919</v>
      </c>
      <c r="G344" s="138" t="s">
        <v>1990</v>
      </c>
      <c r="I344" s="324"/>
    </row>
    <row r="345" spans="2:9" ht="15">
      <c r="B345" s="308">
        <v>42802</v>
      </c>
      <c r="C345" s="369">
        <v>100</v>
      </c>
      <c r="D345" s="369">
        <f t="shared" si="4"/>
        <v>5</v>
      </c>
      <c r="E345" s="369">
        <v>95</v>
      </c>
      <c r="F345" s="317" t="s">
        <v>3933</v>
      </c>
      <c r="G345" s="138" t="s">
        <v>1191</v>
      </c>
      <c r="I345" s="324"/>
    </row>
    <row r="346" spans="2:9" ht="15">
      <c r="B346" s="308">
        <v>42802</v>
      </c>
      <c r="C346" s="369">
        <v>1000</v>
      </c>
      <c r="D346" s="369">
        <f t="shared" si="4"/>
        <v>32</v>
      </c>
      <c r="E346" s="369">
        <v>968</v>
      </c>
      <c r="F346" s="317" t="s">
        <v>3919</v>
      </c>
      <c r="G346" s="138" t="s">
        <v>3108</v>
      </c>
      <c r="I346" s="324"/>
    </row>
    <row r="347" spans="2:9" ht="15">
      <c r="B347" s="308">
        <v>42802</v>
      </c>
      <c r="C347" s="369">
        <v>500</v>
      </c>
      <c r="D347" s="369">
        <f t="shared" si="4"/>
        <v>27.5</v>
      </c>
      <c r="E347" s="369">
        <v>472.5</v>
      </c>
      <c r="F347" s="317" t="s">
        <v>3920</v>
      </c>
      <c r="G347" s="138" t="s">
        <v>2100</v>
      </c>
      <c r="I347" s="324"/>
    </row>
    <row r="348" spans="2:9" ht="15">
      <c r="B348" s="308">
        <v>42802</v>
      </c>
      <c r="C348" s="369">
        <v>500</v>
      </c>
      <c r="D348" s="369">
        <f t="shared" si="4"/>
        <v>27.5</v>
      </c>
      <c r="E348" s="369">
        <v>472.5</v>
      </c>
      <c r="F348" s="317" t="s">
        <v>3926</v>
      </c>
      <c r="G348" s="138" t="s">
        <v>2100</v>
      </c>
      <c r="I348" s="324"/>
    </row>
    <row r="349" spans="2:9" ht="15">
      <c r="B349" s="308">
        <v>42802</v>
      </c>
      <c r="C349" s="369">
        <v>150</v>
      </c>
      <c r="D349" s="369">
        <f t="shared" si="4"/>
        <v>5.25</v>
      </c>
      <c r="E349" s="369">
        <v>144.75</v>
      </c>
      <c r="F349" s="317" t="s">
        <v>3919</v>
      </c>
      <c r="G349" s="138" t="s">
        <v>4344</v>
      </c>
      <c r="I349" s="324"/>
    </row>
    <row r="350" spans="2:9" ht="15">
      <c r="B350" s="308">
        <v>42803</v>
      </c>
      <c r="C350" s="369">
        <v>200</v>
      </c>
      <c r="D350" s="369">
        <v>5</v>
      </c>
      <c r="E350" s="369">
        <v>195</v>
      </c>
      <c r="F350" s="317" t="s">
        <v>3919</v>
      </c>
      <c r="G350" s="138" t="s">
        <v>4089</v>
      </c>
      <c r="I350" s="324"/>
    </row>
    <row r="351" spans="2:9" ht="15">
      <c r="B351" s="308">
        <v>42803</v>
      </c>
      <c r="C351" s="369">
        <v>1000</v>
      </c>
      <c r="D351" s="369">
        <v>25</v>
      </c>
      <c r="E351" s="369">
        <v>975</v>
      </c>
      <c r="F351" s="317" t="s">
        <v>3939</v>
      </c>
      <c r="G351" s="138" t="s">
        <v>2247</v>
      </c>
      <c r="I351" s="324"/>
    </row>
    <row r="352" spans="2:9" ht="15">
      <c r="B352" s="308">
        <v>42803</v>
      </c>
      <c r="C352" s="369">
        <v>1000</v>
      </c>
      <c r="D352" s="369">
        <v>25</v>
      </c>
      <c r="E352" s="369">
        <v>975</v>
      </c>
      <c r="F352" s="317" t="s">
        <v>3919</v>
      </c>
      <c r="G352" s="138" t="s">
        <v>4090</v>
      </c>
      <c r="I352" s="324"/>
    </row>
    <row r="353" spans="2:9" ht="15">
      <c r="B353" s="308">
        <v>42803</v>
      </c>
      <c r="C353" s="369">
        <v>1000</v>
      </c>
      <c r="D353" s="369">
        <v>25</v>
      </c>
      <c r="E353" s="369">
        <v>975</v>
      </c>
      <c r="F353" s="317" t="s">
        <v>3921</v>
      </c>
      <c r="G353" s="138" t="s">
        <v>4090</v>
      </c>
      <c r="I353" s="324"/>
    </row>
    <row r="354" spans="2:9" ht="15">
      <c r="B354" s="308">
        <v>42803</v>
      </c>
      <c r="C354" s="369">
        <v>1000</v>
      </c>
      <c r="D354" s="369">
        <v>25</v>
      </c>
      <c r="E354" s="369">
        <v>975</v>
      </c>
      <c r="F354" s="317" t="s">
        <v>3926</v>
      </c>
      <c r="G354" s="138" t="s">
        <v>4090</v>
      </c>
      <c r="I354" s="324"/>
    </row>
    <row r="355" spans="2:9" ht="15">
      <c r="B355" s="308">
        <v>42803</v>
      </c>
      <c r="C355" s="369">
        <v>1000</v>
      </c>
      <c r="D355" s="369">
        <v>25</v>
      </c>
      <c r="E355" s="369">
        <v>975</v>
      </c>
      <c r="F355" s="317" t="s">
        <v>3920</v>
      </c>
      <c r="G355" s="138" t="s">
        <v>4090</v>
      </c>
      <c r="I355" s="324"/>
    </row>
    <row r="356" spans="2:9" ht="15">
      <c r="B356" s="308">
        <v>42803</v>
      </c>
      <c r="C356" s="369">
        <v>1000</v>
      </c>
      <c r="D356" s="369">
        <v>25</v>
      </c>
      <c r="E356" s="369">
        <v>975</v>
      </c>
      <c r="F356" s="317" t="s">
        <v>3932</v>
      </c>
      <c r="G356" s="138" t="s">
        <v>4090</v>
      </c>
      <c r="I356" s="324"/>
    </row>
    <row r="357" spans="2:9" ht="15">
      <c r="B357" s="308">
        <v>42803</v>
      </c>
      <c r="C357" s="369">
        <v>1000</v>
      </c>
      <c r="D357" s="369">
        <v>25</v>
      </c>
      <c r="E357" s="369">
        <v>975</v>
      </c>
      <c r="F357" s="317" t="s">
        <v>3919</v>
      </c>
      <c r="G357" s="138" t="s">
        <v>4091</v>
      </c>
      <c r="I357" s="324"/>
    </row>
    <row r="358" spans="2:9" ht="15">
      <c r="B358" s="308">
        <v>42803</v>
      </c>
      <c r="C358" s="369">
        <v>3000</v>
      </c>
      <c r="D358" s="369">
        <v>75</v>
      </c>
      <c r="E358" s="369">
        <v>2925</v>
      </c>
      <c r="F358" s="317" t="s">
        <v>3941</v>
      </c>
      <c r="G358" s="138" t="s">
        <v>1205</v>
      </c>
      <c r="I358" s="324"/>
    </row>
    <row r="359" spans="2:9" ht="15">
      <c r="B359" s="308">
        <v>42803</v>
      </c>
      <c r="C359" s="369">
        <v>10000</v>
      </c>
      <c r="D359" s="369">
        <v>250</v>
      </c>
      <c r="E359" s="369">
        <v>9750</v>
      </c>
      <c r="F359" s="317" t="s">
        <v>3919</v>
      </c>
      <c r="G359" s="138" t="s">
        <v>4092</v>
      </c>
      <c r="I359" s="324"/>
    </row>
    <row r="360" spans="2:9" ht="15">
      <c r="B360" s="308">
        <v>42803</v>
      </c>
      <c r="C360" s="369">
        <v>500</v>
      </c>
      <c r="D360" s="369">
        <v>12.5</v>
      </c>
      <c r="E360" s="369">
        <v>487.5</v>
      </c>
      <c r="F360" s="317" t="s">
        <v>3929</v>
      </c>
      <c r="G360" s="138" t="s">
        <v>3968</v>
      </c>
      <c r="I360" s="324"/>
    </row>
    <row r="361" spans="2:9" ht="15">
      <c r="B361" s="308">
        <v>42803</v>
      </c>
      <c r="C361" s="369">
        <v>500</v>
      </c>
      <c r="D361" s="369">
        <v>12.5</v>
      </c>
      <c r="E361" s="369">
        <v>487.5</v>
      </c>
      <c r="F361" s="317" t="s">
        <v>3925</v>
      </c>
      <c r="G361" s="138" t="s">
        <v>4093</v>
      </c>
      <c r="I361" s="324"/>
    </row>
    <row r="362" spans="2:9" ht="15">
      <c r="B362" s="308">
        <v>42803</v>
      </c>
      <c r="C362" s="369">
        <v>1000</v>
      </c>
      <c r="D362" s="369">
        <v>25</v>
      </c>
      <c r="E362" s="369">
        <v>975</v>
      </c>
      <c r="F362" s="317" t="s">
        <v>3919</v>
      </c>
      <c r="G362" s="138" t="s">
        <v>4094</v>
      </c>
      <c r="I362" s="324"/>
    </row>
    <row r="363" spans="2:9" ht="15">
      <c r="B363" s="308">
        <v>42803</v>
      </c>
      <c r="C363" s="369">
        <v>1000</v>
      </c>
      <c r="D363" s="369">
        <v>25</v>
      </c>
      <c r="E363" s="369">
        <v>975</v>
      </c>
      <c r="F363" s="317" t="s">
        <v>3921</v>
      </c>
      <c r="G363" s="138" t="s">
        <v>4095</v>
      </c>
      <c r="I363" s="324"/>
    </row>
    <row r="364" spans="2:9" ht="15">
      <c r="B364" s="308">
        <v>42803</v>
      </c>
      <c r="C364" s="369">
        <v>2300</v>
      </c>
      <c r="D364" s="369">
        <v>57.5</v>
      </c>
      <c r="E364" s="369">
        <v>2242.5</v>
      </c>
      <c r="F364" s="317" t="s">
        <v>3922</v>
      </c>
      <c r="G364" s="138" t="s">
        <v>3502</v>
      </c>
      <c r="I364" s="324"/>
    </row>
    <row r="365" spans="2:9" ht="15">
      <c r="B365" s="308">
        <v>42803</v>
      </c>
      <c r="C365" s="369">
        <v>5000</v>
      </c>
      <c r="D365" s="369">
        <v>125</v>
      </c>
      <c r="E365" s="369">
        <v>4875</v>
      </c>
      <c r="F365" s="317" t="s">
        <v>3925</v>
      </c>
      <c r="G365" s="138" t="s">
        <v>1258</v>
      </c>
      <c r="I365" s="324"/>
    </row>
    <row r="366" spans="2:9" ht="15">
      <c r="B366" s="308">
        <v>42803</v>
      </c>
      <c r="C366" s="369">
        <v>5000</v>
      </c>
      <c r="D366" s="369">
        <v>125</v>
      </c>
      <c r="E366" s="369">
        <v>4875</v>
      </c>
      <c r="F366" s="317" t="s">
        <v>3925</v>
      </c>
      <c r="G366" s="138" t="s">
        <v>4096</v>
      </c>
      <c r="I366" s="324"/>
    </row>
    <row r="367" spans="2:9" ht="15">
      <c r="B367" s="308">
        <v>42803</v>
      </c>
      <c r="C367" s="369">
        <v>500</v>
      </c>
      <c r="D367" s="369">
        <v>12.5</v>
      </c>
      <c r="E367" s="369">
        <v>487.5</v>
      </c>
      <c r="F367" s="317" t="s">
        <v>3925</v>
      </c>
      <c r="G367" s="138" t="s">
        <v>3974</v>
      </c>
      <c r="I367" s="324"/>
    </row>
    <row r="368" spans="2:9" ht="15">
      <c r="B368" s="308">
        <v>42803</v>
      </c>
      <c r="C368" s="369">
        <v>200</v>
      </c>
      <c r="D368" s="369">
        <v>5</v>
      </c>
      <c r="E368" s="369">
        <v>195</v>
      </c>
      <c r="F368" s="317" t="s">
        <v>3921</v>
      </c>
      <c r="G368" s="138" t="s">
        <v>2646</v>
      </c>
      <c r="I368" s="324"/>
    </row>
    <row r="369" spans="2:9" ht="15">
      <c r="B369" s="308">
        <v>42803</v>
      </c>
      <c r="C369" s="369">
        <v>500</v>
      </c>
      <c r="D369" s="369">
        <v>12.5</v>
      </c>
      <c r="E369" s="369">
        <v>487.5</v>
      </c>
      <c r="F369" s="317" t="s">
        <v>3919</v>
      </c>
      <c r="G369" s="138" t="s">
        <v>4097</v>
      </c>
      <c r="I369" s="324"/>
    </row>
    <row r="370" spans="2:9" ht="15">
      <c r="B370" s="308">
        <v>42803</v>
      </c>
      <c r="C370" s="369">
        <v>500</v>
      </c>
      <c r="D370" s="369">
        <v>12.5</v>
      </c>
      <c r="E370" s="369">
        <v>487.5</v>
      </c>
      <c r="F370" s="317" t="s">
        <v>3926</v>
      </c>
      <c r="G370" s="138" t="s">
        <v>4097</v>
      </c>
      <c r="I370" s="324"/>
    </row>
    <row r="371" spans="2:9" ht="15">
      <c r="B371" s="308">
        <v>42803</v>
      </c>
      <c r="C371" s="369">
        <v>500</v>
      </c>
      <c r="D371" s="369">
        <v>12.5</v>
      </c>
      <c r="E371" s="369">
        <v>487.5</v>
      </c>
      <c r="F371" s="317" t="s">
        <v>3921</v>
      </c>
      <c r="G371" s="138" t="s">
        <v>4098</v>
      </c>
      <c r="I371" s="324"/>
    </row>
    <row r="372" spans="2:9" ht="15">
      <c r="B372" s="308">
        <v>42803</v>
      </c>
      <c r="C372" s="369">
        <v>500</v>
      </c>
      <c r="D372" s="369">
        <v>12.5</v>
      </c>
      <c r="E372" s="369">
        <v>487.5</v>
      </c>
      <c r="F372" s="317" t="s">
        <v>3920</v>
      </c>
      <c r="G372" s="138" t="s">
        <v>4097</v>
      </c>
      <c r="I372" s="324"/>
    </row>
    <row r="373" spans="2:9" ht="15">
      <c r="B373" s="308">
        <v>42803</v>
      </c>
      <c r="C373" s="369">
        <v>500</v>
      </c>
      <c r="D373" s="369">
        <v>12.5</v>
      </c>
      <c r="E373" s="369">
        <v>487.5</v>
      </c>
      <c r="F373" s="317" t="s">
        <v>3932</v>
      </c>
      <c r="G373" s="138" t="s">
        <v>4097</v>
      </c>
      <c r="I373" s="324"/>
    </row>
    <row r="374" spans="2:9" ht="15">
      <c r="B374" s="308">
        <v>42803</v>
      </c>
      <c r="C374" s="369">
        <v>350</v>
      </c>
      <c r="D374" s="369">
        <v>8.75</v>
      </c>
      <c r="E374" s="369">
        <v>341.25</v>
      </c>
      <c r="F374" s="317" t="s">
        <v>3926</v>
      </c>
      <c r="G374" s="138" t="s">
        <v>1438</v>
      </c>
      <c r="I374" s="324"/>
    </row>
    <row r="375" spans="2:9" ht="15">
      <c r="B375" s="308">
        <v>42803</v>
      </c>
      <c r="C375" s="369">
        <v>500</v>
      </c>
      <c r="D375" s="369">
        <v>12.5</v>
      </c>
      <c r="E375" s="369">
        <v>487.5</v>
      </c>
      <c r="F375" s="317" t="s">
        <v>3943</v>
      </c>
      <c r="G375" s="138" t="s">
        <v>4098</v>
      </c>
      <c r="I375" s="324"/>
    </row>
    <row r="376" spans="2:9" ht="15">
      <c r="B376" s="308">
        <v>42803</v>
      </c>
      <c r="C376" s="369">
        <v>10000</v>
      </c>
      <c r="D376" s="369">
        <v>250</v>
      </c>
      <c r="E376" s="369">
        <v>9750</v>
      </c>
      <c r="F376" s="317" t="s">
        <v>3925</v>
      </c>
      <c r="G376" s="138" t="s">
        <v>4052</v>
      </c>
      <c r="I376" s="324"/>
    </row>
    <row r="377" spans="2:9" ht="15">
      <c r="B377" s="308">
        <v>42803</v>
      </c>
      <c r="C377" s="369">
        <v>5000</v>
      </c>
      <c r="D377" s="369">
        <v>125</v>
      </c>
      <c r="E377" s="369">
        <v>4875</v>
      </c>
      <c r="F377" s="317" t="s">
        <v>3928</v>
      </c>
      <c r="G377" s="138" t="s">
        <v>4099</v>
      </c>
      <c r="I377" s="324"/>
    </row>
    <row r="378" spans="2:9" ht="15">
      <c r="B378" s="308">
        <v>42803</v>
      </c>
      <c r="C378" s="369">
        <v>500</v>
      </c>
      <c r="D378" s="369">
        <v>12.5</v>
      </c>
      <c r="E378" s="369">
        <v>487.5</v>
      </c>
      <c r="F378" s="317" t="s">
        <v>3921</v>
      </c>
      <c r="G378" s="138" t="s">
        <v>4100</v>
      </c>
      <c r="I378" s="324"/>
    </row>
    <row r="379" spans="2:9" ht="15">
      <c r="B379" s="308">
        <v>42803</v>
      </c>
      <c r="C379" s="369">
        <v>500</v>
      </c>
      <c r="D379" s="369">
        <f>C379-E379</f>
        <v>27.5</v>
      </c>
      <c r="E379" s="369">
        <v>472.5</v>
      </c>
      <c r="F379" s="317" t="s">
        <v>3936</v>
      </c>
      <c r="G379" s="138" t="s">
        <v>3385</v>
      </c>
      <c r="I379" s="324"/>
    </row>
    <row r="380" spans="2:9" ht="15">
      <c r="B380" s="308">
        <v>42804</v>
      </c>
      <c r="C380" s="369">
        <v>3500</v>
      </c>
      <c r="D380" s="369">
        <v>87.5</v>
      </c>
      <c r="E380" s="369">
        <v>3412.5</v>
      </c>
      <c r="F380" s="317" t="s">
        <v>3919</v>
      </c>
      <c r="G380" s="138" t="s">
        <v>4101</v>
      </c>
      <c r="I380" s="324"/>
    </row>
    <row r="381" spans="2:9" ht="15">
      <c r="B381" s="308">
        <v>42804</v>
      </c>
      <c r="C381" s="369">
        <v>2750</v>
      </c>
      <c r="D381" s="369">
        <v>68.75</v>
      </c>
      <c r="E381" s="369">
        <v>2681.25</v>
      </c>
      <c r="F381" s="317" t="s">
        <v>3921</v>
      </c>
      <c r="G381" s="138" t="s">
        <v>1497</v>
      </c>
      <c r="I381" s="324"/>
    </row>
    <row r="382" spans="2:9" ht="15">
      <c r="B382" s="308">
        <v>42804</v>
      </c>
      <c r="C382" s="369">
        <v>300</v>
      </c>
      <c r="D382" s="369">
        <v>7.5</v>
      </c>
      <c r="E382" s="369">
        <v>292.5</v>
      </c>
      <c r="F382" s="317" t="s">
        <v>3925</v>
      </c>
      <c r="G382" s="138" t="s">
        <v>3012</v>
      </c>
      <c r="I382" s="324"/>
    </row>
    <row r="383" spans="2:9" ht="15">
      <c r="B383" s="308">
        <v>42804</v>
      </c>
      <c r="C383" s="369">
        <v>731</v>
      </c>
      <c r="D383" s="369">
        <v>18.28</v>
      </c>
      <c r="E383" s="369">
        <v>712.72</v>
      </c>
      <c r="F383" s="317" t="s">
        <v>3933</v>
      </c>
      <c r="G383" s="138" t="s">
        <v>3993</v>
      </c>
      <c r="I383" s="324"/>
    </row>
    <row r="384" spans="2:9" ht="15">
      <c r="B384" s="308">
        <v>42804</v>
      </c>
      <c r="C384" s="369">
        <v>1000</v>
      </c>
      <c r="D384" s="369">
        <v>25</v>
      </c>
      <c r="E384" s="369">
        <v>975</v>
      </c>
      <c r="F384" s="317" t="s">
        <v>3919</v>
      </c>
      <c r="G384" s="138" t="s">
        <v>4102</v>
      </c>
      <c r="I384" s="324"/>
    </row>
    <row r="385" spans="2:9" ht="15">
      <c r="B385" s="308">
        <v>42804</v>
      </c>
      <c r="C385" s="369">
        <v>5000</v>
      </c>
      <c r="D385" s="369">
        <v>125</v>
      </c>
      <c r="E385" s="369">
        <v>4875</v>
      </c>
      <c r="F385" s="317" t="s">
        <v>3925</v>
      </c>
      <c r="G385" s="138" t="s">
        <v>4052</v>
      </c>
      <c r="I385" s="324"/>
    </row>
    <row r="386" spans="2:9" ht="15">
      <c r="B386" s="308">
        <v>42804</v>
      </c>
      <c r="C386" s="369">
        <v>7045</v>
      </c>
      <c r="D386" s="369">
        <v>176.13</v>
      </c>
      <c r="E386" s="369">
        <v>6868.87</v>
      </c>
      <c r="F386" s="317" t="s">
        <v>3925</v>
      </c>
      <c r="G386" s="138" t="s">
        <v>2286</v>
      </c>
      <c r="I386" s="324"/>
    </row>
    <row r="387" spans="2:9" ht="15">
      <c r="B387" s="308">
        <v>42804</v>
      </c>
      <c r="C387" s="369">
        <v>1000</v>
      </c>
      <c r="D387" s="369">
        <v>25</v>
      </c>
      <c r="E387" s="369">
        <v>975</v>
      </c>
      <c r="F387" s="317" t="s">
        <v>3942</v>
      </c>
      <c r="G387" s="138" t="s">
        <v>2757</v>
      </c>
      <c r="I387" s="324"/>
    </row>
    <row r="388" spans="2:9" ht="15">
      <c r="B388" s="308">
        <v>42804</v>
      </c>
      <c r="C388" s="369">
        <v>1000</v>
      </c>
      <c r="D388" s="369">
        <v>25</v>
      </c>
      <c r="E388" s="369">
        <v>975</v>
      </c>
      <c r="F388" s="317" t="s">
        <v>3936</v>
      </c>
      <c r="G388" s="138" t="s">
        <v>4103</v>
      </c>
      <c r="I388" s="324"/>
    </row>
    <row r="389" spans="2:9" ht="15">
      <c r="B389" s="308">
        <v>42804</v>
      </c>
      <c r="C389" s="369">
        <v>400</v>
      </c>
      <c r="D389" s="369">
        <v>10</v>
      </c>
      <c r="E389" s="369">
        <v>390</v>
      </c>
      <c r="F389" s="317" t="s">
        <v>3919</v>
      </c>
      <c r="G389" s="138" t="s">
        <v>4104</v>
      </c>
      <c r="I389" s="324"/>
    </row>
    <row r="390" spans="2:9" ht="15">
      <c r="B390" s="308">
        <v>42804</v>
      </c>
      <c r="C390" s="369">
        <v>100</v>
      </c>
      <c r="D390" s="369">
        <v>2.5</v>
      </c>
      <c r="E390" s="369">
        <v>97.5</v>
      </c>
      <c r="F390" s="317" t="s">
        <v>3919</v>
      </c>
      <c r="G390" s="138" t="s">
        <v>4105</v>
      </c>
      <c r="I390" s="324"/>
    </row>
    <row r="391" spans="2:9" ht="15">
      <c r="B391" s="308">
        <v>42804</v>
      </c>
      <c r="C391" s="369">
        <v>3500</v>
      </c>
      <c r="D391" s="369">
        <v>87.5</v>
      </c>
      <c r="E391" s="369">
        <v>3412.5</v>
      </c>
      <c r="F391" s="317" t="s">
        <v>3925</v>
      </c>
      <c r="G391" s="138" t="s">
        <v>2426</v>
      </c>
      <c r="I391" s="324"/>
    </row>
    <row r="392" spans="2:9" ht="15">
      <c r="B392" s="308">
        <v>42804</v>
      </c>
      <c r="C392" s="369">
        <v>1000</v>
      </c>
      <c r="D392" s="369">
        <v>25</v>
      </c>
      <c r="E392" s="369">
        <v>975</v>
      </c>
      <c r="F392" s="317" t="s">
        <v>3925</v>
      </c>
      <c r="G392" s="138" t="s">
        <v>4106</v>
      </c>
      <c r="I392" s="324"/>
    </row>
    <row r="393" spans="2:9" ht="15">
      <c r="B393" s="308">
        <v>42804</v>
      </c>
      <c r="C393" s="369">
        <v>7100</v>
      </c>
      <c r="D393" s="369">
        <v>177.5</v>
      </c>
      <c r="E393" s="369">
        <v>6922.5</v>
      </c>
      <c r="F393" s="317" t="s">
        <v>3942</v>
      </c>
      <c r="G393" s="138" t="s">
        <v>4107</v>
      </c>
      <c r="I393" s="324"/>
    </row>
    <row r="394" spans="2:9" ht="15">
      <c r="B394" s="308">
        <v>42804</v>
      </c>
      <c r="C394" s="369">
        <v>100</v>
      </c>
      <c r="D394" s="369">
        <v>2.5</v>
      </c>
      <c r="E394" s="369">
        <v>97.5</v>
      </c>
      <c r="F394" s="317" t="s">
        <v>3918</v>
      </c>
      <c r="G394" s="138" t="s">
        <v>4005</v>
      </c>
      <c r="I394" s="324"/>
    </row>
    <row r="395" spans="2:9" ht="15">
      <c r="B395" s="308">
        <v>42804</v>
      </c>
      <c r="C395" s="369">
        <v>50</v>
      </c>
      <c r="D395" s="369">
        <v>1.25</v>
      </c>
      <c r="E395" s="369">
        <v>48.75</v>
      </c>
      <c r="F395" s="317" t="s">
        <v>3925</v>
      </c>
      <c r="G395" s="138" t="s">
        <v>2277</v>
      </c>
      <c r="I395" s="324"/>
    </row>
    <row r="396" spans="2:9" ht="15">
      <c r="B396" s="308">
        <v>42804</v>
      </c>
      <c r="C396" s="369">
        <v>1000</v>
      </c>
      <c r="D396" s="369">
        <v>25</v>
      </c>
      <c r="E396" s="369">
        <v>975</v>
      </c>
      <c r="F396" s="317" t="s">
        <v>3919</v>
      </c>
      <c r="G396" s="138" t="s">
        <v>2032</v>
      </c>
      <c r="I396" s="324"/>
    </row>
    <row r="397" spans="2:9" ht="15">
      <c r="B397" s="308">
        <v>42804</v>
      </c>
      <c r="C397" s="369">
        <v>5000</v>
      </c>
      <c r="D397" s="369">
        <v>125</v>
      </c>
      <c r="E397" s="369">
        <v>4875</v>
      </c>
      <c r="F397" s="317" t="s">
        <v>3921</v>
      </c>
      <c r="G397" s="138" t="s">
        <v>4108</v>
      </c>
      <c r="I397" s="324"/>
    </row>
    <row r="398" spans="2:9" ht="15">
      <c r="B398" s="308">
        <v>42804</v>
      </c>
      <c r="C398" s="369">
        <v>1000</v>
      </c>
      <c r="D398" s="369">
        <v>25</v>
      </c>
      <c r="E398" s="369">
        <v>975</v>
      </c>
      <c r="F398" s="317" t="s">
        <v>3936</v>
      </c>
      <c r="G398" s="138" t="s">
        <v>4109</v>
      </c>
      <c r="I398" s="324"/>
    </row>
    <row r="399" spans="2:9" ht="15">
      <c r="B399" s="308">
        <v>42804</v>
      </c>
      <c r="C399" s="369">
        <v>5000</v>
      </c>
      <c r="D399" s="369">
        <v>125</v>
      </c>
      <c r="E399" s="369">
        <v>4875</v>
      </c>
      <c r="F399" s="317" t="s">
        <v>3925</v>
      </c>
      <c r="G399" s="138" t="s">
        <v>4110</v>
      </c>
      <c r="I399" s="324"/>
    </row>
    <row r="400" spans="2:9" ht="15">
      <c r="B400" s="308">
        <v>42804</v>
      </c>
      <c r="C400" s="369">
        <v>400</v>
      </c>
      <c r="D400" s="369">
        <v>10</v>
      </c>
      <c r="E400" s="369">
        <v>390</v>
      </c>
      <c r="F400" s="317" t="s">
        <v>3919</v>
      </c>
      <c r="G400" s="138" t="s">
        <v>4111</v>
      </c>
      <c r="I400" s="324"/>
    </row>
    <row r="401" spans="2:9" ht="15">
      <c r="B401" s="308">
        <v>42804</v>
      </c>
      <c r="C401" s="369">
        <v>1000</v>
      </c>
      <c r="D401" s="369">
        <v>25</v>
      </c>
      <c r="E401" s="369">
        <v>975</v>
      </c>
      <c r="F401" s="317" t="s">
        <v>3920</v>
      </c>
      <c r="G401" s="138" t="s">
        <v>4112</v>
      </c>
      <c r="I401" s="324"/>
    </row>
    <row r="402" spans="2:9" ht="15">
      <c r="B402" s="308">
        <v>42804</v>
      </c>
      <c r="C402" s="369">
        <v>1000</v>
      </c>
      <c r="D402" s="369">
        <v>25</v>
      </c>
      <c r="E402" s="369">
        <v>975</v>
      </c>
      <c r="F402" s="317" t="s">
        <v>3932</v>
      </c>
      <c r="G402" s="138" t="s">
        <v>4112</v>
      </c>
      <c r="I402" s="324"/>
    </row>
    <row r="403" spans="2:9" ht="15">
      <c r="B403" s="308">
        <v>42804</v>
      </c>
      <c r="C403" s="369">
        <v>100</v>
      </c>
      <c r="D403" s="369">
        <v>2.5</v>
      </c>
      <c r="E403" s="369">
        <v>97.5</v>
      </c>
      <c r="F403" s="317" t="s">
        <v>3919</v>
      </c>
      <c r="G403" s="138" t="s">
        <v>4113</v>
      </c>
      <c r="I403" s="324"/>
    </row>
    <row r="404" spans="2:9" ht="15">
      <c r="B404" s="308">
        <v>42804</v>
      </c>
      <c r="C404" s="369">
        <v>300</v>
      </c>
      <c r="D404" s="369">
        <v>7.5</v>
      </c>
      <c r="E404" s="369">
        <v>292.5</v>
      </c>
      <c r="F404" s="317" t="s">
        <v>3925</v>
      </c>
      <c r="G404" s="138" t="s">
        <v>3640</v>
      </c>
      <c r="I404" s="324"/>
    </row>
    <row r="405" spans="2:9" ht="15">
      <c r="B405" s="308">
        <v>42804</v>
      </c>
      <c r="C405" s="369">
        <v>100</v>
      </c>
      <c r="D405" s="369">
        <v>2.5</v>
      </c>
      <c r="E405" s="369">
        <v>97.5</v>
      </c>
      <c r="F405" s="317" t="s">
        <v>3919</v>
      </c>
      <c r="G405" s="138" t="s">
        <v>3966</v>
      </c>
      <c r="I405" s="324"/>
    </row>
    <row r="406" spans="2:9" ht="15">
      <c r="B406" s="308">
        <v>42804</v>
      </c>
      <c r="C406" s="369">
        <v>100</v>
      </c>
      <c r="D406" s="369">
        <v>2.5</v>
      </c>
      <c r="E406" s="369">
        <v>97.5</v>
      </c>
      <c r="F406" s="317" t="s">
        <v>3919</v>
      </c>
      <c r="G406" s="138" t="s">
        <v>4114</v>
      </c>
      <c r="I406" s="324"/>
    </row>
    <row r="407" spans="2:9" ht="15">
      <c r="B407" s="308">
        <v>42804</v>
      </c>
      <c r="C407" s="369">
        <v>123</v>
      </c>
      <c r="D407" s="369">
        <v>3.08</v>
      </c>
      <c r="E407" s="369">
        <v>119.92</v>
      </c>
      <c r="F407" s="317" t="s">
        <v>3933</v>
      </c>
      <c r="G407" s="138" t="s">
        <v>3993</v>
      </c>
      <c r="I407" s="324"/>
    </row>
    <row r="408" spans="2:9" ht="15">
      <c r="B408" s="308">
        <v>42804</v>
      </c>
      <c r="C408" s="369">
        <v>200</v>
      </c>
      <c r="D408" s="369">
        <v>5</v>
      </c>
      <c r="E408" s="369">
        <v>195</v>
      </c>
      <c r="F408" s="317" t="s">
        <v>3919</v>
      </c>
      <c r="G408" s="138" t="s">
        <v>4115</v>
      </c>
      <c r="I408" s="324"/>
    </row>
    <row r="409" spans="2:9" ht="15">
      <c r="B409" s="308">
        <v>42804</v>
      </c>
      <c r="C409" s="369">
        <v>100</v>
      </c>
      <c r="D409" s="369">
        <v>2.5</v>
      </c>
      <c r="E409" s="369">
        <v>97.5</v>
      </c>
      <c r="F409" s="317" t="s">
        <v>3919</v>
      </c>
      <c r="G409" s="138" t="s">
        <v>4003</v>
      </c>
      <c r="I409" s="324"/>
    </row>
    <row r="410" spans="2:9" ht="15">
      <c r="B410" s="308">
        <v>42804</v>
      </c>
      <c r="C410" s="369">
        <v>500</v>
      </c>
      <c r="D410" s="369">
        <v>12.5</v>
      </c>
      <c r="E410" s="369">
        <v>487.5</v>
      </c>
      <c r="F410" s="317" t="s">
        <v>3932</v>
      </c>
      <c r="G410" s="138" t="s">
        <v>4116</v>
      </c>
      <c r="I410" s="324"/>
    </row>
    <row r="411" spans="2:9" ht="15">
      <c r="B411" s="308">
        <v>42804</v>
      </c>
      <c r="C411" s="369">
        <v>500</v>
      </c>
      <c r="D411" s="369">
        <v>12.5</v>
      </c>
      <c r="E411" s="369">
        <v>487.5</v>
      </c>
      <c r="F411" s="317" t="s">
        <v>3920</v>
      </c>
      <c r="G411" s="138" t="s">
        <v>4116</v>
      </c>
      <c r="I411" s="324"/>
    </row>
    <row r="412" spans="2:9" ht="15">
      <c r="B412" s="308">
        <v>42804</v>
      </c>
      <c r="C412" s="369">
        <v>556</v>
      </c>
      <c r="D412" s="369">
        <v>13.9</v>
      </c>
      <c r="E412" s="369">
        <v>542.1</v>
      </c>
      <c r="F412" s="317" t="s">
        <v>3920</v>
      </c>
      <c r="G412" s="138" t="s">
        <v>2646</v>
      </c>
      <c r="I412" s="324"/>
    </row>
    <row r="413" spans="2:9" ht="15">
      <c r="B413" s="308">
        <v>42804</v>
      </c>
      <c r="C413" s="369">
        <v>500</v>
      </c>
      <c r="D413" s="369">
        <f>C413-E413</f>
        <v>16</v>
      </c>
      <c r="E413" s="369">
        <v>484</v>
      </c>
      <c r="F413" s="317" t="s">
        <v>3919</v>
      </c>
      <c r="G413" s="138" t="s">
        <v>1802</v>
      </c>
      <c r="I413" s="324"/>
    </row>
    <row r="414" spans="2:9" ht="15">
      <c r="B414" s="308">
        <v>42804</v>
      </c>
      <c r="C414" s="369">
        <v>50</v>
      </c>
      <c r="D414" s="369">
        <f>C414-E414</f>
        <v>1.75</v>
      </c>
      <c r="E414" s="369">
        <v>48.25</v>
      </c>
      <c r="F414" s="317" t="s">
        <v>3944</v>
      </c>
      <c r="G414" s="138" t="s">
        <v>1071</v>
      </c>
      <c r="I414" s="324"/>
    </row>
    <row r="415" spans="2:9" ht="15">
      <c r="B415" s="308">
        <v>42805</v>
      </c>
      <c r="C415" s="369">
        <v>500</v>
      </c>
      <c r="D415" s="369">
        <v>12.5</v>
      </c>
      <c r="E415" s="369">
        <v>487.5</v>
      </c>
      <c r="F415" s="317" t="s">
        <v>3919</v>
      </c>
      <c r="G415" s="138" t="s">
        <v>4117</v>
      </c>
      <c r="I415" s="324"/>
    </row>
    <row r="416" spans="2:9" ht="15">
      <c r="B416" s="308">
        <v>42805</v>
      </c>
      <c r="C416" s="369">
        <v>500</v>
      </c>
      <c r="D416" s="369">
        <v>12.5</v>
      </c>
      <c r="E416" s="369">
        <v>487.5</v>
      </c>
      <c r="F416" s="317" t="s">
        <v>3919</v>
      </c>
      <c r="G416" s="138" t="s">
        <v>4118</v>
      </c>
      <c r="I416" s="324"/>
    </row>
    <row r="417" spans="2:9" ht="15">
      <c r="B417" s="308">
        <v>42805</v>
      </c>
      <c r="C417" s="369">
        <v>50</v>
      </c>
      <c r="D417" s="369">
        <v>1.25</v>
      </c>
      <c r="E417" s="369">
        <v>48.75</v>
      </c>
      <c r="F417" s="317" t="s">
        <v>3921</v>
      </c>
      <c r="G417" s="138" t="s">
        <v>1420</v>
      </c>
      <c r="I417" s="324"/>
    </row>
    <row r="418" spans="2:9" ht="15">
      <c r="B418" s="308">
        <v>42805</v>
      </c>
      <c r="C418" s="369">
        <v>36</v>
      </c>
      <c r="D418" s="369">
        <v>0.9</v>
      </c>
      <c r="E418" s="369">
        <v>35.1</v>
      </c>
      <c r="F418" s="317" t="s">
        <v>3919</v>
      </c>
      <c r="G418" s="138" t="s">
        <v>1420</v>
      </c>
      <c r="I418" s="324"/>
    </row>
    <row r="419" spans="2:9" ht="15">
      <c r="B419" s="308">
        <v>42805</v>
      </c>
      <c r="C419" s="369">
        <v>1500</v>
      </c>
      <c r="D419" s="369">
        <v>37.5</v>
      </c>
      <c r="E419" s="369">
        <v>1462.5</v>
      </c>
      <c r="F419" s="317" t="s">
        <v>3919</v>
      </c>
      <c r="G419" s="138" t="s">
        <v>3984</v>
      </c>
      <c r="I419" s="324"/>
    </row>
    <row r="420" spans="2:9" ht="15">
      <c r="B420" s="308">
        <v>42805</v>
      </c>
      <c r="C420" s="369">
        <v>1000</v>
      </c>
      <c r="D420" s="369">
        <v>25</v>
      </c>
      <c r="E420" s="369">
        <v>975</v>
      </c>
      <c r="F420" s="317" t="s">
        <v>3921</v>
      </c>
      <c r="G420" s="138" t="s">
        <v>4119</v>
      </c>
      <c r="I420" s="324"/>
    </row>
    <row r="421" spans="2:9" ht="15">
      <c r="B421" s="308">
        <v>42805</v>
      </c>
      <c r="C421" s="369">
        <v>350</v>
      </c>
      <c r="D421" s="369">
        <v>8.75</v>
      </c>
      <c r="E421" s="369">
        <v>341.25</v>
      </c>
      <c r="F421" s="317" t="s">
        <v>3919</v>
      </c>
      <c r="G421" s="138" t="s">
        <v>4117</v>
      </c>
      <c r="I421" s="324"/>
    </row>
    <row r="422" spans="2:9" ht="15">
      <c r="B422" s="308">
        <v>42805</v>
      </c>
      <c r="C422" s="369">
        <v>1000</v>
      </c>
      <c r="D422" s="369">
        <v>25</v>
      </c>
      <c r="E422" s="369">
        <v>975</v>
      </c>
      <c r="F422" s="317" t="s">
        <v>3923</v>
      </c>
      <c r="G422" s="138" t="s">
        <v>4120</v>
      </c>
      <c r="I422" s="324"/>
    </row>
    <row r="423" spans="2:9" ht="15">
      <c r="B423" s="308">
        <v>42805</v>
      </c>
      <c r="C423" s="369">
        <v>500</v>
      </c>
      <c r="D423" s="369">
        <v>12.5</v>
      </c>
      <c r="E423" s="369">
        <v>487.5</v>
      </c>
      <c r="F423" s="317" t="s">
        <v>3925</v>
      </c>
      <c r="G423" s="138" t="s">
        <v>4121</v>
      </c>
      <c r="I423" s="324"/>
    </row>
    <row r="424" spans="2:9" ht="15">
      <c r="B424" s="308">
        <v>42805</v>
      </c>
      <c r="C424" s="369">
        <v>300</v>
      </c>
      <c r="D424" s="369">
        <v>7.5</v>
      </c>
      <c r="E424" s="369">
        <v>292.5</v>
      </c>
      <c r="F424" s="317" t="s">
        <v>3925</v>
      </c>
      <c r="G424" s="138" t="s">
        <v>1429</v>
      </c>
      <c r="I424" s="324"/>
    </row>
    <row r="425" spans="2:9" ht="15">
      <c r="B425" s="308">
        <v>42805</v>
      </c>
      <c r="C425" s="369">
        <v>500</v>
      </c>
      <c r="D425" s="369">
        <v>12.5</v>
      </c>
      <c r="E425" s="369">
        <v>487.5</v>
      </c>
      <c r="F425" s="317" t="s">
        <v>3920</v>
      </c>
      <c r="G425" s="138" t="s">
        <v>4122</v>
      </c>
      <c r="I425" s="324"/>
    </row>
    <row r="426" spans="2:9" ht="15">
      <c r="B426" s="308">
        <v>42805</v>
      </c>
      <c r="C426" s="369">
        <v>1500</v>
      </c>
      <c r="D426" s="369">
        <v>37.5</v>
      </c>
      <c r="E426" s="369">
        <v>1462.5</v>
      </c>
      <c r="F426" s="317" t="s">
        <v>3925</v>
      </c>
      <c r="G426" s="138" t="s">
        <v>4123</v>
      </c>
      <c r="I426" s="324"/>
    </row>
    <row r="427" spans="2:9" ht="15">
      <c r="B427" s="308">
        <v>42805</v>
      </c>
      <c r="C427" s="369">
        <v>1000</v>
      </c>
      <c r="D427" s="369">
        <v>25</v>
      </c>
      <c r="E427" s="369">
        <v>975</v>
      </c>
      <c r="F427" s="317" t="s">
        <v>3919</v>
      </c>
      <c r="G427" s="138" t="s">
        <v>4124</v>
      </c>
      <c r="I427" s="324"/>
    </row>
    <row r="428" spans="2:9" ht="15">
      <c r="B428" s="308">
        <v>42805</v>
      </c>
      <c r="C428" s="369">
        <v>100</v>
      </c>
      <c r="D428" s="369">
        <v>2.5</v>
      </c>
      <c r="E428" s="369">
        <v>97.5</v>
      </c>
      <c r="F428" s="317" t="s">
        <v>3921</v>
      </c>
      <c r="G428" s="138" t="s">
        <v>4125</v>
      </c>
      <c r="I428" s="324"/>
    </row>
    <row r="429" spans="2:9" ht="15">
      <c r="B429" s="308">
        <v>42805</v>
      </c>
      <c r="C429" s="369">
        <v>100</v>
      </c>
      <c r="D429" s="369">
        <v>2.5</v>
      </c>
      <c r="E429" s="369">
        <v>97.5</v>
      </c>
      <c r="F429" s="317" t="s">
        <v>3920</v>
      </c>
      <c r="G429" s="138" t="s">
        <v>1535</v>
      </c>
      <c r="I429" s="324"/>
    </row>
    <row r="430" spans="2:9" ht="15">
      <c r="B430" s="308">
        <v>42805</v>
      </c>
      <c r="C430" s="369">
        <v>1000</v>
      </c>
      <c r="D430" s="369">
        <v>25</v>
      </c>
      <c r="E430" s="369">
        <v>975</v>
      </c>
      <c r="F430" s="317" t="s">
        <v>3932</v>
      </c>
      <c r="G430" s="138" t="s">
        <v>4126</v>
      </c>
      <c r="I430" s="324"/>
    </row>
    <row r="431" spans="2:9" ht="15">
      <c r="B431" s="308">
        <v>42805</v>
      </c>
      <c r="C431" s="369">
        <v>5000</v>
      </c>
      <c r="D431" s="369">
        <v>125</v>
      </c>
      <c r="E431" s="369">
        <v>4875</v>
      </c>
      <c r="F431" s="317" t="s">
        <v>3919</v>
      </c>
      <c r="G431" s="138" t="s">
        <v>4127</v>
      </c>
      <c r="I431" s="324"/>
    </row>
    <row r="432" spans="2:9" ht="15">
      <c r="B432" s="308">
        <v>42805</v>
      </c>
      <c r="C432" s="369">
        <v>1000</v>
      </c>
      <c r="D432" s="369">
        <v>25</v>
      </c>
      <c r="E432" s="369">
        <v>975</v>
      </c>
      <c r="F432" s="317" t="s">
        <v>3944</v>
      </c>
      <c r="G432" s="138" t="s">
        <v>4128</v>
      </c>
      <c r="I432" s="324"/>
    </row>
    <row r="433" spans="2:9" ht="15">
      <c r="B433" s="308">
        <v>42805</v>
      </c>
      <c r="C433" s="369">
        <v>50</v>
      </c>
      <c r="D433" s="369">
        <v>1.25</v>
      </c>
      <c r="E433" s="369">
        <v>48.75</v>
      </c>
      <c r="F433" s="317" t="s">
        <v>3919</v>
      </c>
      <c r="G433" s="138" t="s">
        <v>4048</v>
      </c>
      <c r="I433" s="324"/>
    </row>
    <row r="434" spans="2:9" ht="15">
      <c r="B434" s="308">
        <v>42805</v>
      </c>
      <c r="C434" s="369">
        <v>500</v>
      </c>
      <c r="D434" s="369">
        <v>12.5</v>
      </c>
      <c r="E434" s="369">
        <v>487.5</v>
      </c>
      <c r="F434" s="317" t="s">
        <v>3921</v>
      </c>
      <c r="G434" s="138" t="s">
        <v>4129</v>
      </c>
      <c r="I434" s="324"/>
    </row>
    <row r="435" spans="2:9" ht="15">
      <c r="B435" s="308">
        <v>42805</v>
      </c>
      <c r="C435" s="369">
        <v>500</v>
      </c>
      <c r="D435" s="369">
        <v>12.5</v>
      </c>
      <c r="E435" s="369">
        <v>487.5</v>
      </c>
      <c r="F435" s="317" t="s">
        <v>3919</v>
      </c>
      <c r="G435" s="138" t="s">
        <v>4130</v>
      </c>
      <c r="I435" s="324"/>
    </row>
    <row r="436" spans="2:9" ht="15">
      <c r="B436" s="308">
        <v>42805</v>
      </c>
      <c r="C436" s="369">
        <v>1000</v>
      </c>
      <c r="D436" s="369">
        <v>25</v>
      </c>
      <c r="E436" s="369">
        <v>975</v>
      </c>
      <c r="F436" s="317" t="s">
        <v>3921</v>
      </c>
      <c r="G436" s="138" t="s">
        <v>3560</v>
      </c>
      <c r="I436" s="324"/>
    </row>
    <row r="437" spans="2:9" ht="15">
      <c r="B437" s="308">
        <v>42805</v>
      </c>
      <c r="C437" s="369">
        <v>500</v>
      </c>
      <c r="D437" s="369">
        <v>12.5</v>
      </c>
      <c r="E437" s="369">
        <v>487.5</v>
      </c>
      <c r="F437" s="317" t="s">
        <v>3925</v>
      </c>
      <c r="G437" s="138" t="s">
        <v>4131</v>
      </c>
      <c r="I437" s="324"/>
    </row>
    <row r="438" spans="2:9" ht="15">
      <c r="B438" s="308">
        <v>42805</v>
      </c>
      <c r="C438" s="369">
        <v>520</v>
      </c>
      <c r="D438" s="369">
        <v>13</v>
      </c>
      <c r="E438" s="369">
        <v>507</v>
      </c>
      <c r="F438" s="317" t="s">
        <v>3919</v>
      </c>
      <c r="G438" s="138" t="s">
        <v>4132</v>
      </c>
      <c r="I438" s="324"/>
    </row>
    <row r="439" spans="2:9" ht="15">
      <c r="B439" s="308">
        <v>42805</v>
      </c>
      <c r="C439" s="369">
        <v>150</v>
      </c>
      <c r="D439" s="369">
        <v>3.75</v>
      </c>
      <c r="E439" s="369">
        <v>146.25</v>
      </c>
      <c r="F439" s="317" t="s">
        <v>3919</v>
      </c>
      <c r="G439" s="138" t="s">
        <v>4133</v>
      </c>
      <c r="I439" s="324"/>
    </row>
    <row r="440" spans="2:9" ht="15">
      <c r="B440" s="308">
        <v>42805</v>
      </c>
      <c r="C440" s="369">
        <v>500</v>
      </c>
      <c r="D440" s="369">
        <v>12.5</v>
      </c>
      <c r="E440" s="369">
        <v>487.5</v>
      </c>
      <c r="F440" s="317" t="s">
        <v>3919</v>
      </c>
      <c r="G440" s="138" t="s">
        <v>2149</v>
      </c>
      <c r="I440" s="324"/>
    </row>
    <row r="441" spans="2:9" ht="15">
      <c r="B441" s="308">
        <v>42805</v>
      </c>
      <c r="C441" s="369">
        <v>1000</v>
      </c>
      <c r="D441" s="369">
        <v>25</v>
      </c>
      <c r="E441" s="369">
        <v>975</v>
      </c>
      <c r="F441" s="317" t="s">
        <v>3925</v>
      </c>
      <c r="G441" s="138" t="s">
        <v>4134</v>
      </c>
      <c r="I441" s="324"/>
    </row>
    <row r="442" spans="2:9" ht="15">
      <c r="B442" s="308">
        <v>42805</v>
      </c>
      <c r="C442" s="369">
        <v>500</v>
      </c>
      <c r="D442" s="369">
        <v>12.5</v>
      </c>
      <c r="E442" s="369">
        <v>487.5</v>
      </c>
      <c r="F442" s="317" t="s">
        <v>3919</v>
      </c>
      <c r="G442" s="138" t="s">
        <v>4135</v>
      </c>
      <c r="I442" s="324"/>
    </row>
    <row r="443" spans="2:9" ht="15">
      <c r="B443" s="308">
        <v>42805</v>
      </c>
      <c r="C443" s="369">
        <v>100</v>
      </c>
      <c r="D443" s="369">
        <v>2.5</v>
      </c>
      <c r="E443" s="369">
        <v>97.5</v>
      </c>
      <c r="F443" s="317" t="s">
        <v>3921</v>
      </c>
      <c r="G443" s="138" t="s">
        <v>2841</v>
      </c>
      <c r="I443" s="324"/>
    </row>
    <row r="444" spans="2:9" ht="15">
      <c r="B444" s="308">
        <v>42805</v>
      </c>
      <c r="C444" s="369">
        <v>1000</v>
      </c>
      <c r="D444" s="369">
        <v>25</v>
      </c>
      <c r="E444" s="369">
        <v>975</v>
      </c>
      <c r="F444" s="317" t="s">
        <v>3919</v>
      </c>
      <c r="G444" s="138" t="s">
        <v>4095</v>
      </c>
      <c r="I444" s="324"/>
    </row>
    <row r="445" spans="2:9" ht="15">
      <c r="B445" s="308">
        <v>42805</v>
      </c>
      <c r="C445" s="369">
        <v>3000</v>
      </c>
      <c r="D445" s="369">
        <v>75</v>
      </c>
      <c r="E445" s="369">
        <v>2925</v>
      </c>
      <c r="F445" s="317" t="s">
        <v>3921</v>
      </c>
      <c r="G445" s="138" t="s">
        <v>2016</v>
      </c>
      <c r="I445" s="324"/>
    </row>
    <row r="446" spans="2:9" ht="15">
      <c r="B446" s="308">
        <v>42805</v>
      </c>
      <c r="C446" s="369">
        <v>6000</v>
      </c>
      <c r="D446" s="369">
        <v>150</v>
      </c>
      <c r="E446" s="369">
        <v>5850</v>
      </c>
      <c r="F446" s="317" t="s">
        <v>3932</v>
      </c>
      <c r="G446" s="138" t="s">
        <v>2016</v>
      </c>
      <c r="I446" s="324"/>
    </row>
    <row r="447" spans="2:9" ht="15">
      <c r="B447" s="308">
        <v>42805</v>
      </c>
      <c r="C447" s="369">
        <v>500</v>
      </c>
      <c r="D447" s="369">
        <v>12.5</v>
      </c>
      <c r="E447" s="369">
        <v>487.5</v>
      </c>
      <c r="F447" s="317" t="s">
        <v>3919</v>
      </c>
      <c r="G447" s="138" t="s">
        <v>4136</v>
      </c>
      <c r="I447" s="324"/>
    </row>
    <row r="448" spans="2:9" ht="15">
      <c r="B448" s="308">
        <v>42805</v>
      </c>
      <c r="C448" s="369">
        <v>500</v>
      </c>
      <c r="D448" s="369">
        <v>12.5</v>
      </c>
      <c r="E448" s="369">
        <v>487.5</v>
      </c>
      <c r="F448" s="317" t="s">
        <v>3926</v>
      </c>
      <c r="G448" s="138" t="s">
        <v>4136</v>
      </c>
      <c r="I448" s="324"/>
    </row>
    <row r="449" spans="2:9" ht="15">
      <c r="B449" s="308">
        <v>42805</v>
      </c>
      <c r="C449" s="369">
        <v>500</v>
      </c>
      <c r="D449" s="369">
        <v>12.5</v>
      </c>
      <c r="E449" s="369">
        <v>487.5</v>
      </c>
      <c r="F449" s="317" t="s">
        <v>3920</v>
      </c>
      <c r="G449" s="138" t="s">
        <v>4136</v>
      </c>
      <c r="I449" s="324"/>
    </row>
    <row r="450" spans="2:9" ht="15">
      <c r="B450" s="308">
        <v>42805</v>
      </c>
      <c r="C450" s="369">
        <v>10000</v>
      </c>
      <c r="D450" s="369">
        <v>250</v>
      </c>
      <c r="E450" s="369">
        <v>9750</v>
      </c>
      <c r="F450" s="317" t="s">
        <v>3925</v>
      </c>
      <c r="G450" s="138" t="s">
        <v>4137</v>
      </c>
      <c r="I450" s="324"/>
    </row>
    <row r="451" spans="2:9" ht="15">
      <c r="B451" s="308">
        <v>42805</v>
      </c>
      <c r="C451" s="369">
        <v>5000</v>
      </c>
      <c r="D451" s="369">
        <v>125</v>
      </c>
      <c r="E451" s="369">
        <v>4875</v>
      </c>
      <c r="F451" s="317" t="s">
        <v>3919</v>
      </c>
      <c r="G451" s="138" t="s">
        <v>4138</v>
      </c>
      <c r="I451" s="324"/>
    </row>
    <row r="452" spans="2:9" ht="15">
      <c r="B452" s="308">
        <v>42805</v>
      </c>
      <c r="C452" s="369">
        <v>1000</v>
      </c>
      <c r="D452" s="369">
        <v>25</v>
      </c>
      <c r="E452" s="369">
        <v>975</v>
      </c>
      <c r="F452" s="317" t="s">
        <v>3919</v>
      </c>
      <c r="G452" s="138" t="s">
        <v>4139</v>
      </c>
      <c r="I452" s="324"/>
    </row>
    <row r="453" spans="2:9" ht="15">
      <c r="B453" s="308">
        <v>42805</v>
      </c>
      <c r="C453" s="369">
        <v>3500</v>
      </c>
      <c r="D453" s="369">
        <v>87.5</v>
      </c>
      <c r="E453" s="369">
        <v>3412.5</v>
      </c>
      <c r="F453" s="317" t="s">
        <v>3925</v>
      </c>
      <c r="G453" s="138" t="s">
        <v>4140</v>
      </c>
      <c r="I453" s="324"/>
    </row>
    <row r="454" spans="2:9" ht="15">
      <c r="B454" s="308">
        <v>42805</v>
      </c>
      <c r="C454" s="369">
        <v>1000</v>
      </c>
      <c r="D454" s="369">
        <v>25</v>
      </c>
      <c r="E454" s="369">
        <v>975</v>
      </c>
      <c r="F454" s="317" t="s">
        <v>3925</v>
      </c>
      <c r="G454" s="138" t="s">
        <v>4141</v>
      </c>
      <c r="I454" s="324"/>
    </row>
    <row r="455" spans="2:9" ht="15">
      <c r="B455" s="308">
        <v>42805</v>
      </c>
      <c r="C455" s="369">
        <v>300</v>
      </c>
      <c r="D455" s="369">
        <v>7.5</v>
      </c>
      <c r="E455" s="369">
        <v>292.5</v>
      </c>
      <c r="F455" s="317" t="s">
        <v>3925</v>
      </c>
      <c r="G455" s="138" t="s">
        <v>3372</v>
      </c>
      <c r="I455" s="324"/>
    </row>
    <row r="456" spans="2:9" ht="15">
      <c r="B456" s="308">
        <v>42805</v>
      </c>
      <c r="C456" s="369">
        <v>1000</v>
      </c>
      <c r="D456" s="369">
        <v>25</v>
      </c>
      <c r="E456" s="369">
        <v>975</v>
      </c>
      <c r="F456" s="317" t="s">
        <v>3922</v>
      </c>
      <c r="G456" s="138" t="s">
        <v>2859</v>
      </c>
      <c r="I456" s="324"/>
    </row>
    <row r="457" spans="2:9" ht="15">
      <c r="B457" s="308">
        <v>42805</v>
      </c>
      <c r="C457" s="369">
        <v>500</v>
      </c>
      <c r="D457" s="369">
        <v>12.5</v>
      </c>
      <c r="E457" s="369">
        <v>487.5</v>
      </c>
      <c r="F457" s="317" t="s">
        <v>3925</v>
      </c>
      <c r="G457" s="138" t="s">
        <v>1274</v>
      </c>
      <c r="I457" s="324"/>
    </row>
    <row r="458" spans="2:9" ht="15">
      <c r="B458" s="308">
        <v>42805</v>
      </c>
      <c r="C458" s="369">
        <v>20</v>
      </c>
      <c r="D458" s="369">
        <f>C458-E458</f>
        <v>0.69999999999999929</v>
      </c>
      <c r="E458" s="369">
        <v>19.3</v>
      </c>
      <c r="F458" s="317" t="s">
        <v>3932</v>
      </c>
      <c r="G458" s="138" t="s">
        <v>4345</v>
      </c>
      <c r="I458" s="324"/>
    </row>
    <row r="459" spans="2:9" ht="15">
      <c r="B459" s="308">
        <v>42805</v>
      </c>
      <c r="C459" s="369">
        <v>200</v>
      </c>
      <c r="D459" s="369">
        <f>C459-E459</f>
        <v>7</v>
      </c>
      <c r="E459" s="369">
        <v>193</v>
      </c>
      <c r="F459" s="317" t="s">
        <v>3918</v>
      </c>
      <c r="G459" s="138" t="s">
        <v>4335</v>
      </c>
      <c r="I459" s="324"/>
    </row>
    <row r="460" spans="2:9" ht="15">
      <c r="B460" s="308">
        <v>42805</v>
      </c>
      <c r="C460" s="369">
        <v>500</v>
      </c>
      <c r="D460" s="369">
        <f>C460-E460</f>
        <v>25</v>
      </c>
      <c r="E460" s="369">
        <v>475</v>
      </c>
      <c r="F460" s="317" t="s">
        <v>3939</v>
      </c>
      <c r="G460" s="138" t="s">
        <v>4346</v>
      </c>
      <c r="I460" s="324"/>
    </row>
    <row r="461" spans="2:9" ht="15">
      <c r="B461" s="308">
        <v>42806</v>
      </c>
      <c r="C461" s="369">
        <v>3000</v>
      </c>
      <c r="D461" s="369">
        <v>75</v>
      </c>
      <c r="E461" s="369">
        <v>2925</v>
      </c>
      <c r="F461" s="317" t="s">
        <v>3919</v>
      </c>
      <c r="G461" s="138" t="s">
        <v>4142</v>
      </c>
      <c r="I461" s="324"/>
    </row>
    <row r="462" spans="2:9" ht="15">
      <c r="B462" s="308">
        <v>42806</v>
      </c>
      <c r="C462" s="369">
        <v>500</v>
      </c>
      <c r="D462" s="369">
        <v>12.5</v>
      </c>
      <c r="E462" s="369">
        <v>487.5</v>
      </c>
      <c r="F462" s="317" t="s">
        <v>3925</v>
      </c>
      <c r="G462" s="138" t="s">
        <v>4143</v>
      </c>
      <c r="I462" s="324"/>
    </row>
    <row r="463" spans="2:9" ht="15">
      <c r="B463" s="308">
        <v>42806</v>
      </c>
      <c r="C463" s="369">
        <v>2500</v>
      </c>
      <c r="D463" s="369">
        <v>62.5</v>
      </c>
      <c r="E463" s="369">
        <v>2437.5</v>
      </c>
      <c r="F463" s="317" t="s">
        <v>3919</v>
      </c>
      <c r="G463" s="138" t="s">
        <v>4144</v>
      </c>
      <c r="I463" s="324"/>
    </row>
    <row r="464" spans="2:9" ht="15">
      <c r="B464" s="308">
        <v>42806</v>
      </c>
      <c r="C464" s="369">
        <v>500</v>
      </c>
      <c r="D464" s="369">
        <v>12.5</v>
      </c>
      <c r="E464" s="369">
        <v>487.5</v>
      </c>
      <c r="F464" s="317" t="s">
        <v>3936</v>
      </c>
      <c r="G464" s="138" t="s">
        <v>4117</v>
      </c>
      <c r="I464" s="324"/>
    </row>
    <row r="465" spans="2:9" ht="15">
      <c r="B465" s="308">
        <v>42806</v>
      </c>
      <c r="C465" s="369">
        <v>300</v>
      </c>
      <c r="D465" s="369">
        <v>7.5</v>
      </c>
      <c r="E465" s="369">
        <v>292.5</v>
      </c>
      <c r="F465" s="317" t="s">
        <v>3925</v>
      </c>
      <c r="G465" s="138" t="s">
        <v>1516</v>
      </c>
      <c r="I465" s="324"/>
    </row>
    <row r="466" spans="2:9" ht="15">
      <c r="B466" s="308">
        <v>42806</v>
      </c>
      <c r="C466" s="369">
        <v>5000</v>
      </c>
      <c r="D466" s="369">
        <v>125</v>
      </c>
      <c r="E466" s="369">
        <v>4875</v>
      </c>
      <c r="F466" s="317" t="s">
        <v>3925</v>
      </c>
      <c r="G466" s="138" t="s">
        <v>4145</v>
      </c>
      <c r="I466" s="324"/>
    </row>
    <row r="467" spans="2:9" ht="15">
      <c r="B467" s="308">
        <v>42806</v>
      </c>
      <c r="C467" s="369">
        <v>720</v>
      </c>
      <c r="D467" s="369">
        <v>18</v>
      </c>
      <c r="E467" s="369">
        <v>702</v>
      </c>
      <c r="F467" s="317" t="s">
        <v>3943</v>
      </c>
      <c r="G467" s="138" t="s">
        <v>4088</v>
      </c>
      <c r="I467" s="324"/>
    </row>
    <row r="468" spans="2:9" ht="15">
      <c r="B468" s="308">
        <v>42806</v>
      </c>
      <c r="C468" s="369">
        <v>1000</v>
      </c>
      <c r="D468" s="369">
        <v>25</v>
      </c>
      <c r="E468" s="369">
        <v>975</v>
      </c>
      <c r="F468" s="317" t="s">
        <v>3925</v>
      </c>
      <c r="G468" s="138" t="s">
        <v>4146</v>
      </c>
      <c r="I468" s="324"/>
    </row>
    <row r="469" spans="2:9" ht="15">
      <c r="B469" s="308">
        <v>42806</v>
      </c>
      <c r="C469" s="369">
        <v>1000</v>
      </c>
      <c r="D469" s="369">
        <v>25</v>
      </c>
      <c r="E469" s="369">
        <v>975</v>
      </c>
      <c r="F469" s="317" t="s">
        <v>3925</v>
      </c>
      <c r="G469" s="138" t="s">
        <v>1904</v>
      </c>
      <c r="I469" s="324"/>
    </row>
    <row r="470" spans="2:9" ht="15">
      <c r="B470" s="308">
        <v>42806</v>
      </c>
      <c r="C470" s="369">
        <v>100</v>
      </c>
      <c r="D470" s="369">
        <v>2.5</v>
      </c>
      <c r="E470" s="369">
        <v>97.5</v>
      </c>
      <c r="F470" s="317" t="s">
        <v>3919</v>
      </c>
      <c r="G470" s="138" t="s">
        <v>1882</v>
      </c>
      <c r="I470" s="324"/>
    </row>
    <row r="471" spans="2:9" ht="15">
      <c r="B471" s="308">
        <v>42806</v>
      </c>
      <c r="C471" s="369">
        <v>1000</v>
      </c>
      <c r="D471" s="369">
        <v>25</v>
      </c>
      <c r="E471" s="369">
        <v>975</v>
      </c>
      <c r="F471" s="317" t="s">
        <v>3926</v>
      </c>
      <c r="G471" s="138" t="s">
        <v>3895</v>
      </c>
      <c r="I471" s="324"/>
    </row>
    <row r="472" spans="2:9" ht="15">
      <c r="B472" s="308">
        <v>42806</v>
      </c>
      <c r="C472" s="369">
        <v>250</v>
      </c>
      <c r="D472" s="369">
        <v>6.25</v>
      </c>
      <c r="E472" s="369">
        <v>243.75</v>
      </c>
      <c r="F472" s="317" t="s">
        <v>3919</v>
      </c>
      <c r="G472" s="138" t="s">
        <v>4147</v>
      </c>
      <c r="I472" s="324"/>
    </row>
    <row r="473" spans="2:9" ht="15">
      <c r="B473" s="308">
        <v>42806</v>
      </c>
      <c r="C473" s="369">
        <v>100</v>
      </c>
      <c r="D473" s="369">
        <v>2.5</v>
      </c>
      <c r="E473" s="369">
        <v>97.5</v>
      </c>
      <c r="F473" s="317" t="s">
        <v>3925</v>
      </c>
      <c r="G473" s="138" t="s">
        <v>4148</v>
      </c>
      <c r="I473" s="324"/>
    </row>
    <row r="474" spans="2:9" ht="15">
      <c r="B474" s="308">
        <v>42806</v>
      </c>
      <c r="C474" s="369">
        <v>500</v>
      </c>
      <c r="D474" s="369">
        <v>12.5</v>
      </c>
      <c r="E474" s="369">
        <v>487.5</v>
      </c>
      <c r="F474" s="317" t="s">
        <v>3919</v>
      </c>
      <c r="G474" s="138" t="s">
        <v>4149</v>
      </c>
      <c r="I474" s="324"/>
    </row>
    <row r="475" spans="2:9" ht="15">
      <c r="B475" s="308">
        <v>42806</v>
      </c>
      <c r="C475" s="369">
        <v>703.25</v>
      </c>
      <c r="D475" s="369">
        <v>17.579999999999998</v>
      </c>
      <c r="E475" s="369">
        <v>685.67</v>
      </c>
      <c r="F475" s="317" t="s">
        <v>3933</v>
      </c>
      <c r="G475" s="138" t="s">
        <v>3993</v>
      </c>
      <c r="I475" s="324"/>
    </row>
    <row r="476" spans="2:9" ht="15">
      <c r="B476" s="308">
        <v>42806</v>
      </c>
      <c r="C476" s="369">
        <v>300</v>
      </c>
      <c r="D476" s="369">
        <f>C476-E476</f>
        <v>15</v>
      </c>
      <c r="E476" s="369">
        <v>285</v>
      </c>
      <c r="F476" s="317" t="s">
        <v>3919</v>
      </c>
      <c r="G476" s="138" t="s">
        <v>2436</v>
      </c>
      <c r="I476" s="324"/>
    </row>
    <row r="477" spans="2:9" ht="15">
      <c r="B477" s="308">
        <v>42806</v>
      </c>
      <c r="C477" s="369">
        <v>50</v>
      </c>
      <c r="D477" s="369">
        <f>C477-E477</f>
        <v>1.75</v>
      </c>
      <c r="E477" s="369">
        <v>48.25</v>
      </c>
      <c r="F477" s="317" t="s">
        <v>3919</v>
      </c>
      <c r="G477" s="138" t="s">
        <v>1990</v>
      </c>
      <c r="I477" s="324"/>
    </row>
    <row r="478" spans="2:9" ht="15">
      <c r="B478" s="308">
        <v>42806</v>
      </c>
      <c r="C478" s="369">
        <v>22</v>
      </c>
      <c r="D478" s="369">
        <f>C478-E478</f>
        <v>0.87999999999999901</v>
      </c>
      <c r="E478" s="369">
        <v>21.12</v>
      </c>
      <c r="F478" s="317" t="s">
        <v>3919</v>
      </c>
      <c r="G478" s="138" t="s">
        <v>4094</v>
      </c>
      <c r="I478" s="324"/>
    </row>
    <row r="479" spans="2:9" ht="15">
      <c r="B479" s="308">
        <v>42807</v>
      </c>
      <c r="C479" s="369">
        <v>1500</v>
      </c>
      <c r="D479" s="369">
        <v>37.5</v>
      </c>
      <c r="E479" s="369">
        <v>1462.5</v>
      </c>
      <c r="F479" s="317" t="s">
        <v>3919</v>
      </c>
      <c r="G479" s="138" t="s">
        <v>3736</v>
      </c>
      <c r="I479" s="324"/>
    </row>
    <row r="480" spans="2:9" ht="15">
      <c r="B480" s="308">
        <v>42807</v>
      </c>
      <c r="C480" s="369">
        <v>300</v>
      </c>
      <c r="D480" s="369">
        <v>7.5</v>
      </c>
      <c r="E480" s="369">
        <v>292.5</v>
      </c>
      <c r="F480" s="317" t="s">
        <v>3922</v>
      </c>
      <c r="G480" s="138" t="s">
        <v>1337</v>
      </c>
      <c r="I480" s="324"/>
    </row>
    <row r="481" spans="2:9" ht="15">
      <c r="B481" s="308">
        <v>42807</v>
      </c>
      <c r="C481" s="369">
        <v>547.65</v>
      </c>
      <c r="D481" s="369">
        <v>13.69</v>
      </c>
      <c r="E481" s="369">
        <v>533.96</v>
      </c>
      <c r="F481" s="317" t="s">
        <v>3928</v>
      </c>
      <c r="G481" s="138" t="s">
        <v>3782</v>
      </c>
      <c r="I481" s="324"/>
    </row>
    <row r="482" spans="2:9" ht="15">
      <c r="B482" s="308">
        <v>42807</v>
      </c>
      <c r="C482" s="369">
        <v>2100</v>
      </c>
      <c r="D482" s="369">
        <v>52.5</v>
      </c>
      <c r="E482" s="369">
        <v>2047.5</v>
      </c>
      <c r="F482" s="317" t="s">
        <v>3925</v>
      </c>
      <c r="G482" s="138" t="s">
        <v>2671</v>
      </c>
      <c r="I482" s="324"/>
    </row>
    <row r="483" spans="2:9" ht="15">
      <c r="B483" s="308">
        <v>42807</v>
      </c>
      <c r="C483" s="369">
        <v>700</v>
      </c>
      <c r="D483" s="369">
        <v>17.5</v>
      </c>
      <c r="E483" s="369">
        <v>682.5</v>
      </c>
      <c r="F483" s="317" t="s">
        <v>3939</v>
      </c>
      <c r="G483" s="138" t="s">
        <v>4117</v>
      </c>
      <c r="I483" s="324"/>
    </row>
    <row r="484" spans="2:9" ht="15">
      <c r="B484" s="308">
        <v>42807</v>
      </c>
      <c r="C484" s="369">
        <v>20000</v>
      </c>
      <c r="D484" s="369">
        <v>500</v>
      </c>
      <c r="E484" s="369">
        <v>19500</v>
      </c>
      <c r="F484" s="317" t="s">
        <v>3920</v>
      </c>
      <c r="G484" s="138" t="s">
        <v>4150</v>
      </c>
      <c r="I484" s="324"/>
    </row>
    <row r="485" spans="2:9" ht="15">
      <c r="B485" s="308">
        <v>42807</v>
      </c>
      <c r="C485" s="369">
        <v>3000</v>
      </c>
      <c r="D485" s="369">
        <v>75</v>
      </c>
      <c r="E485" s="369">
        <v>2925</v>
      </c>
      <c r="F485" s="317" t="s">
        <v>3925</v>
      </c>
      <c r="G485" s="138" t="s">
        <v>2391</v>
      </c>
      <c r="I485" s="324"/>
    </row>
    <row r="486" spans="2:9" ht="15">
      <c r="B486" s="308">
        <v>42807</v>
      </c>
      <c r="C486" s="369">
        <v>3333</v>
      </c>
      <c r="D486" s="369">
        <v>83.33</v>
      </c>
      <c r="E486" s="369">
        <v>3249.67</v>
      </c>
      <c r="F486" s="317" t="s">
        <v>3920</v>
      </c>
      <c r="G486" s="138" t="s">
        <v>4047</v>
      </c>
      <c r="I486" s="324"/>
    </row>
    <row r="487" spans="2:9" ht="15">
      <c r="B487" s="308">
        <v>42807</v>
      </c>
      <c r="C487" s="369">
        <v>200</v>
      </c>
      <c r="D487" s="369">
        <v>5</v>
      </c>
      <c r="E487" s="369">
        <v>195</v>
      </c>
      <c r="F487" s="317" t="s">
        <v>3925</v>
      </c>
      <c r="G487" s="138" t="s">
        <v>1975</v>
      </c>
      <c r="I487" s="324"/>
    </row>
    <row r="488" spans="2:9" ht="15">
      <c r="B488" s="308">
        <v>42807</v>
      </c>
      <c r="C488" s="369">
        <v>1500</v>
      </c>
      <c r="D488" s="369">
        <v>37.5</v>
      </c>
      <c r="E488" s="369">
        <v>1462.5</v>
      </c>
      <c r="F488" s="317" t="s">
        <v>3919</v>
      </c>
      <c r="G488" s="138" t="s">
        <v>3703</v>
      </c>
      <c r="I488" s="324"/>
    </row>
    <row r="489" spans="2:9" ht="15">
      <c r="B489" s="308">
        <v>42807</v>
      </c>
      <c r="C489" s="369">
        <v>50</v>
      </c>
      <c r="D489" s="369">
        <v>1.25</v>
      </c>
      <c r="E489" s="369">
        <v>48.75</v>
      </c>
      <c r="F489" s="317" t="s">
        <v>3925</v>
      </c>
      <c r="G489" s="138" t="s">
        <v>2375</v>
      </c>
      <c r="I489" s="324"/>
    </row>
    <row r="490" spans="2:9" ht="15">
      <c r="B490" s="308">
        <v>42807</v>
      </c>
      <c r="C490" s="369">
        <v>200</v>
      </c>
      <c r="D490" s="369">
        <v>5</v>
      </c>
      <c r="E490" s="369">
        <v>195</v>
      </c>
      <c r="F490" s="317" t="s">
        <v>3927</v>
      </c>
      <c r="G490" s="138" t="s">
        <v>4151</v>
      </c>
      <c r="I490" s="324"/>
    </row>
    <row r="491" spans="2:9" ht="15">
      <c r="B491" s="308">
        <v>42807</v>
      </c>
      <c r="C491" s="369">
        <v>500</v>
      </c>
      <c r="D491" s="369">
        <v>12.5</v>
      </c>
      <c r="E491" s="369">
        <v>487.5</v>
      </c>
      <c r="F491" s="317" t="s">
        <v>3922</v>
      </c>
      <c r="G491" s="138" t="s">
        <v>2521</v>
      </c>
      <c r="I491" s="324"/>
    </row>
    <row r="492" spans="2:9" ht="15">
      <c r="B492" s="308">
        <v>42807</v>
      </c>
      <c r="C492" s="369">
        <v>150</v>
      </c>
      <c r="D492" s="369">
        <v>3.75</v>
      </c>
      <c r="E492" s="369">
        <v>146.25</v>
      </c>
      <c r="F492" s="317" t="s">
        <v>3936</v>
      </c>
      <c r="G492" s="138" t="s">
        <v>4057</v>
      </c>
      <c r="I492" s="324"/>
    </row>
    <row r="493" spans="2:9" ht="15">
      <c r="B493" s="308">
        <v>42807</v>
      </c>
      <c r="C493" s="369">
        <v>5500</v>
      </c>
      <c r="D493" s="369">
        <v>137.5</v>
      </c>
      <c r="E493" s="369">
        <v>5362.5</v>
      </c>
      <c r="F493" s="317" t="s">
        <v>3919</v>
      </c>
      <c r="G493" s="138" t="s">
        <v>4152</v>
      </c>
      <c r="I493" s="324"/>
    </row>
    <row r="494" spans="2:9" ht="15">
      <c r="B494" s="308">
        <v>42807</v>
      </c>
      <c r="C494" s="369">
        <v>1111</v>
      </c>
      <c r="D494" s="369">
        <v>27.78</v>
      </c>
      <c r="E494" s="369">
        <v>1083.22</v>
      </c>
      <c r="F494" s="317" t="s">
        <v>3925</v>
      </c>
      <c r="G494" s="138" t="s">
        <v>4153</v>
      </c>
      <c r="I494" s="324"/>
    </row>
    <row r="495" spans="2:9" ht="15">
      <c r="B495" s="308">
        <v>42807</v>
      </c>
      <c r="C495" s="369">
        <v>10000</v>
      </c>
      <c r="D495" s="369">
        <v>250</v>
      </c>
      <c r="E495" s="369">
        <v>9750</v>
      </c>
      <c r="F495" s="317" t="s">
        <v>3922</v>
      </c>
      <c r="G495" s="138" t="s">
        <v>4154</v>
      </c>
      <c r="I495" s="324"/>
    </row>
    <row r="496" spans="2:9" ht="15">
      <c r="B496" s="308">
        <v>42807</v>
      </c>
      <c r="C496" s="369">
        <v>2000</v>
      </c>
      <c r="D496" s="369">
        <v>50</v>
      </c>
      <c r="E496" s="369">
        <v>1950</v>
      </c>
      <c r="F496" s="317" t="s">
        <v>3919</v>
      </c>
      <c r="G496" s="138" t="s">
        <v>3601</v>
      </c>
      <c r="I496" s="324"/>
    </row>
    <row r="497" spans="2:9" ht="15">
      <c r="B497" s="308">
        <v>42807</v>
      </c>
      <c r="C497" s="369">
        <v>500</v>
      </c>
      <c r="D497" s="369">
        <v>12.5</v>
      </c>
      <c r="E497" s="369">
        <v>487.5</v>
      </c>
      <c r="F497" s="317" t="s">
        <v>3928</v>
      </c>
      <c r="G497" s="138" t="s">
        <v>2193</v>
      </c>
      <c r="I497" s="324"/>
    </row>
    <row r="498" spans="2:9" ht="15">
      <c r="B498" s="308">
        <v>42807</v>
      </c>
      <c r="C498" s="369">
        <v>100</v>
      </c>
      <c r="D498" s="369">
        <v>2.5</v>
      </c>
      <c r="E498" s="369">
        <v>97.5</v>
      </c>
      <c r="F498" s="317" t="s">
        <v>3919</v>
      </c>
      <c r="G498" s="138" t="s">
        <v>1420</v>
      </c>
      <c r="I498" s="324"/>
    </row>
    <row r="499" spans="2:9" ht="15">
      <c r="B499" s="308">
        <v>42807</v>
      </c>
      <c r="C499" s="369">
        <v>1000</v>
      </c>
      <c r="D499" s="369">
        <v>25</v>
      </c>
      <c r="E499" s="369">
        <v>975</v>
      </c>
      <c r="F499" s="317" t="s">
        <v>3937</v>
      </c>
      <c r="G499" s="138" t="s">
        <v>4155</v>
      </c>
      <c r="I499" s="324"/>
    </row>
    <row r="500" spans="2:9" ht="15">
      <c r="B500" s="308">
        <v>42807</v>
      </c>
      <c r="C500" s="369">
        <v>500</v>
      </c>
      <c r="D500" s="369">
        <v>12.5</v>
      </c>
      <c r="E500" s="369">
        <v>487.5</v>
      </c>
      <c r="F500" s="317" t="s">
        <v>3919</v>
      </c>
      <c r="G500" s="138" t="s">
        <v>1427</v>
      </c>
      <c r="I500" s="324"/>
    </row>
    <row r="501" spans="2:9" ht="15">
      <c r="B501" s="308">
        <v>42807</v>
      </c>
      <c r="C501" s="369">
        <v>500</v>
      </c>
      <c r="D501" s="369">
        <v>12.5</v>
      </c>
      <c r="E501" s="369">
        <v>487.5</v>
      </c>
      <c r="F501" s="317" t="s">
        <v>3926</v>
      </c>
      <c r="G501" s="138" t="s">
        <v>1427</v>
      </c>
      <c r="I501" s="324"/>
    </row>
    <row r="502" spans="2:9" ht="15">
      <c r="B502" s="308">
        <v>42807</v>
      </c>
      <c r="C502" s="369">
        <v>500</v>
      </c>
      <c r="D502" s="369">
        <v>12.5</v>
      </c>
      <c r="E502" s="369">
        <v>487.5</v>
      </c>
      <c r="F502" s="317" t="s">
        <v>3920</v>
      </c>
      <c r="G502" s="138" t="s">
        <v>1427</v>
      </c>
      <c r="I502" s="324"/>
    </row>
    <row r="503" spans="2:9" ht="15">
      <c r="B503" s="308">
        <v>42807</v>
      </c>
      <c r="C503" s="369">
        <v>500</v>
      </c>
      <c r="D503" s="369">
        <v>12.5</v>
      </c>
      <c r="E503" s="369">
        <v>487.5</v>
      </c>
      <c r="F503" s="317" t="s">
        <v>3932</v>
      </c>
      <c r="G503" s="138" t="s">
        <v>1427</v>
      </c>
      <c r="I503" s="324"/>
    </row>
    <row r="504" spans="2:9" ht="15">
      <c r="B504" s="308">
        <v>42807</v>
      </c>
      <c r="C504" s="369">
        <v>500</v>
      </c>
      <c r="D504" s="369">
        <v>12.5</v>
      </c>
      <c r="E504" s="369">
        <v>487.5</v>
      </c>
      <c r="F504" s="317" t="s">
        <v>3936</v>
      </c>
      <c r="G504" s="138" t="s">
        <v>1427</v>
      </c>
      <c r="I504" s="324"/>
    </row>
    <row r="505" spans="2:9" ht="15">
      <c r="B505" s="308">
        <v>42807</v>
      </c>
      <c r="C505" s="369">
        <v>500</v>
      </c>
      <c r="D505" s="369">
        <v>12.5</v>
      </c>
      <c r="E505" s="369">
        <v>487.5</v>
      </c>
      <c r="F505" s="317" t="s">
        <v>3928</v>
      </c>
      <c r="G505" s="138" t="s">
        <v>1427</v>
      </c>
      <c r="I505" s="324"/>
    </row>
    <row r="506" spans="2:9" ht="15">
      <c r="B506" s="308">
        <v>42807</v>
      </c>
      <c r="C506" s="369">
        <v>500</v>
      </c>
      <c r="D506" s="369">
        <v>12.5</v>
      </c>
      <c r="E506" s="369">
        <v>487.5</v>
      </c>
      <c r="F506" s="317" t="s">
        <v>3939</v>
      </c>
      <c r="G506" s="138" t="s">
        <v>1427</v>
      </c>
      <c r="I506" s="324"/>
    </row>
    <row r="507" spans="2:9" ht="15">
      <c r="B507" s="308">
        <v>42807</v>
      </c>
      <c r="C507" s="369">
        <v>500</v>
      </c>
      <c r="D507" s="369">
        <v>12.5</v>
      </c>
      <c r="E507" s="369">
        <v>487.5</v>
      </c>
      <c r="F507" s="317" t="s">
        <v>3940</v>
      </c>
      <c r="G507" s="138" t="s">
        <v>1427</v>
      </c>
      <c r="I507" s="324"/>
    </row>
    <row r="508" spans="2:9" ht="15">
      <c r="B508" s="308">
        <v>42807</v>
      </c>
      <c r="C508" s="369">
        <v>500</v>
      </c>
      <c r="D508" s="369">
        <v>12.5</v>
      </c>
      <c r="E508" s="369">
        <v>487.5</v>
      </c>
      <c r="F508" s="317" t="s">
        <v>3937</v>
      </c>
      <c r="G508" s="138" t="s">
        <v>1427</v>
      </c>
      <c r="I508" s="324"/>
    </row>
    <row r="509" spans="2:9" ht="15">
      <c r="B509" s="308">
        <v>42807</v>
      </c>
      <c r="C509" s="369">
        <v>300</v>
      </c>
      <c r="D509" s="369">
        <v>7.5</v>
      </c>
      <c r="E509" s="369">
        <v>292.5</v>
      </c>
      <c r="F509" s="317" t="s">
        <v>3925</v>
      </c>
      <c r="G509" s="138" t="s">
        <v>4156</v>
      </c>
      <c r="I509" s="324"/>
    </row>
    <row r="510" spans="2:9" ht="15">
      <c r="B510" s="308">
        <v>42807</v>
      </c>
      <c r="C510" s="369">
        <v>100</v>
      </c>
      <c r="D510" s="369">
        <v>2.5</v>
      </c>
      <c r="E510" s="369">
        <v>97.5</v>
      </c>
      <c r="F510" s="317" t="s">
        <v>3930</v>
      </c>
      <c r="G510" s="138" t="s">
        <v>4157</v>
      </c>
      <c r="I510" s="324"/>
    </row>
    <row r="511" spans="2:9" ht="15">
      <c r="B511" s="308">
        <v>42807</v>
      </c>
      <c r="C511" s="369">
        <v>250</v>
      </c>
      <c r="D511" s="369">
        <v>6.25</v>
      </c>
      <c r="E511" s="369">
        <v>243.75</v>
      </c>
      <c r="F511" s="317" t="s">
        <v>3919</v>
      </c>
      <c r="G511" s="138" t="s">
        <v>1447</v>
      </c>
      <c r="I511" s="324"/>
    </row>
    <row r="512" spans="2:9" ht="15">
      <c r="B512" s="308">
        <v>42807</v>
      </c>
      <c r="C512" s="369">
        <v>10</v>
      </c>
      <c r="D512" s="369">
        <f>C512-E512</f>
        <v>0.34999999999999964</v>
      </c>
      <c r="E512" s="369">
        <v>9.65</v>
      </c>
      <c r="F512" s="317" t="s">
        <v>3925</v>
      </c>
      <c r="G512" s="138" t="s">
        <v>4347</v>
      </c>
      <c r="I512" s="324"/>
    </row>
    <row r="513" spans="2:9" ht="15">
      <c r="B513" s="308">
        <v>42807</v>
      </c>
      <c r="C513" s="369">
        <v>15000</v>
      </c>
      <c r="D513" s="369">
        <f>C513-E513</f>
        <v>405</v>
      </c>
      <c r="E513" s="369">
        <v>14595</v>
      </c>
      <c r="F513" s="317" t="s">
        <v>3925</v>
      </c>
      <c r="G513" s="138" t="s">
        <v>4348</v>
      </c>
      <c r="I513" s="324"/>
    </row>
    <row r="514" spans="2:9" ht="15">
      <c r="B514" s="308">
        <v>42807</v>
      </c>
      <c r="C514" s="369">
        <v>500</v>
      </c>
      <c r="D514" s="369">
        <f>C514-E514</f>
        <v>13.5</v>
      </c>
      <c r="E514" s="369">
        <v>486.5</v>
      </c>
      <c r="F514" s="317" t="s">
        <v>3919</v>
      </c>
      <c r="G514" s="138" t="s">
        <v>1341</v>
      </c>
      <c r="I514" s="324"/>
    </row>
    <row r="515" spans="2:9" ht="15">
      <c r="B515" s="308">
        <v>42808</v>
      </c>
      <c r="C515" s="369">
        <v>500</v>
      </c>
      <c r="D515" s="369">
        <v>12.5</v>
      </c>
      <c r="E515" s="369">
        <v>487.5</v>
      </c>
      <c r="F515" s="317" t="s">
        <v>3919</v>
      </c>
      <c r="G515" s="138" t="s">
        <v>4158</v>
      </c>
      <c r="I515" s="324"/>
    </row>
    <row r="516" spans="2:9" ht="15">
      <c r="B516" s="308">
        <v>42808</v>
      </c>
      <c r="C516" s="369">
        <v>1000</v>
      </c>
      <c r="D516" s="369">
        <v>25</v>
      </c>
      <c r="E516" s="369">
        <v>975</v>
      </c>
      <c r="F516" s="317" t="s">
        <v>3920</v>
      </c>
      <c r="G516" s="138" t="s">
        <v>4159</v>
      </c>
      <c r="I516" s="324"/>
    </row>
    <row r="517" spans="2:9" ht="15">
      <c r="B517" s="308">
        <v>42808</v>
      </c>
      <c r="C517" s="369">
        <v>10050</v>
      </c>
      <c r="D517" s="369">
        <v>251.25</v>
      </c>
      <c r="E517" s="369">
        <v>9798.75</v>
      </c>
      <c r="F517" s="317" t="s">
        <v>3925</v>
      </c>
      <c r="G517" s="138" t="s">
        <v>4160</v>
      </c>
      <c r="I517" s="324"/>
    </row>
    <row r="518" spans="2:9" ht="15">
      <c r="B518" s="308">
        <v>42808</v>
      </c>
      <c r="C518" s="369">
        <v>1068</v>
      </c>
      <c r="D518" s="369">
        <v>26.7</v>
      </c>
      <c r="E518" s="369">
        <v>1041.3</v>
      </c>
      <c r="F518" s="317" t="s">
        <v>3920</v>
      </c>
      <c r="G518" s="138" t="s">
        <v>1195</v>
      </c>
      <c r="I518" s="324"/>
    </row>
    <row r="519" spans="2:9" ht="15">
      <c r="B519" s="308">
        <v>42808</v>
      </c>
      <c r="C519" s="369">
        <v>500</v>
      </c>
      <c r="D519" s="369">
        <v>12.5</v>
      </c>
      <c r="E519" s="369">
        <v>487.5</v>
      </c>
      <c r="F519" s="317" t="s">
        <v>3919</v>
      </c>
      <c r="G519" s="138" t="s">
        <v>2931</v>
      </c>
      <c r="I519" s="324"/>
    </row>
    <row r="520" spans="2:9" ht="15">
      <c r="B520" s="308">
        <v>42808</v>
      </c>
      <c r="C520" s="369">
        <v>100</v>
      </c>
      <c r="D520" s="369">
        <v>2.5</v>
      </c>
      <c r="E520" s="369">
        <v>97.5</v>
      </c>
      <c r="F520" s="317" t="s">
        <v>3919</v>
      </c>
      <c r="G520" s="138" t="s">
        <v>4161</v>
      </c>
      <c r="I520" s="324"/>
    </row>
    <row r="521" spans="2:9" ht="15">
      <c r="B521" s="308">
        <v>42808</v>
      </c>
      <c r="C521" s="369">
        <v>50</v>
      </c>
      <c r="D521" s="369">
        <v>1.25</v>
      </c>
      <c r="E521" s="369">
        <v>48.75</v>
      </c>
      <c r="F521" s="317" t="s">
        <v>3919</v>
      </c>
      <c r="G521" s="138" t="s">
        <v>4162</v>
      </c>
      <c r="I521" s="324"/>
    </row>
    <row r="522" spans="2:9" ht="15">
      <c r="B522" s="308">
        <v>42808</v>
      </c>
      <c r="C522" s="369">
        <v>300</v>
      </c>
      <c r="D522" s="369">
        <v>7.5</v>
      </c>
      <c r="E522" s="369">
        <v>292.5</v>
      </c>
      <c r="F522" s="317" t="s">
        <v>3919</v>
      </c>
      <c r="G522" s="138" t="s">
        <v>4163</v>
      </c>
      <c r="I522" s="324"/>
    </row>
    <row r="523" spans="2:9" ht="15">
      <c r="B523" s="308">
        <v>42808</v>
      </c>
      <c r="C523" s="369">
        <v>1000</v>
      </c>
      <c r="D523" s="369">
        <v>25</v>
      </c>
      <c r="E523" s="369">
        <v>975</v>
      </c>
      <c r="F523" s="317" t="s">
        <v>3925</v>
      </c>
      <c r="G523" s="138" t="s">
        <v>4164</v>
      </c>
      <c r="I523" s="324"/>
    </row>
    <row r="524" spans="2:9" ht="15">
      <c r="B524" s="308">
        <v>42808</v>
      </c>
      <c r="C524" s="369">
        <v>301</v>
      </c>
      <c r="D524" s="369">
        <v>7.53</v>
      </c>
      <c r="E524" s="369">
        <v>293.47000000000003</v>
      </c>
      <c r="F524" s="317" t="s">
        <v>3937</v>
      </c>
      <c r="G524" s="138" t="s">
        <v>4165</v>
      </c>
      <c r="I524" s="324"/>
    </row>
    <row r="525" spans="2:9" ht="15">
      <c r="B525" s="308">
        <v>42808</v>
      </c>
      <c r="C525" s="369">
        <v>1000</v>
      </c>
      <c r="D525" s="369">
        <v>25</v>
      </c>
      <c r="E525" s="369">
        <v>975</v>
      </c>
      <c r="F525" s="317" t="s">
        <v>3922</v>
      </c>
      <c r="G525" s="138" t="s">
        <v>4117</v>
      </c>
      <c r="I525" s="324"/>
    </row>
    <row r="526" spans="2:9" ht="15">
      <c r="B526" s="308">
        <v>42808</v>
      </c>
      <c r="C526" s="369">
        <v>500</v>
      </c>
      <c r="D526" s="369">
        <v>12.5</v>
      </c>
      <c r="E526" s="369">
        <v>487.5</v>
      </c>
      <c r="F526" s="317" t="s">
        <v>3927</v>
      </c>
      <c r="G526" s="138" t="s">
        <v>4117</v>
      </c>
      <c r="I526" s="324"/>
    </row>
    <row r="527" spans="2:9" ht="15">
      <c r="B527" s="308">
        <v>42808</v>
      </c>
      <c r="C527" s="369">
        <v>2000</v>
      </c>
      <c r="D527" s="369">
        <v>50</v>
      </c>
      <c r="E527" s="369">
        <v>1950</v>
      </c>
      <c r="F527" s="317" t="s">
        <v>3925</v>
      </c>
      <c r="G527" s="138" t="s">
        <v>4166</v>
      </c>
      <c r="I527" s="324"/>
    </row>
    <row r="528" spans="2:9" ht="15">
      <c r="B528" s="308">
        <v>42808</v>
      </c>
      <c r="C528" s="369">
        <v>20000</v>
      </c>
      <c r="D528" s="369">
        <v>500</v>
      </c>
      <c r="E528" s="369">
        <v>19500</v>
      </c>
      <c r="F528" s="317" t="s">
        <v>3925</v>
      </c>
      <c r="G528" s="138" t="s">
        <v>4167</v>
      </c>
      <c r="I528" s="324"/>
    </row>
    <row r="529" spans="2:9" ht="15">
      <c r="B529" s="308">
        <v>42808</v>
      </c>
      <c r="C529" s="369">
        <v>100</v>
      </c>
      <c r="D529" s="369">
        <v>2.5</v>
      </c>
      <c r="E529" s="369">
        <v>97.5</v>
      </c>
      <c r="F529" s="317" t="s">
        <v>3925</v>
      </c>
      <c r="G529" s="138" t="s">
        <v>3124</v>
      </c>
      <c r="I529" s="324"/>
    </row>
    <row r="530" spans="2:9" ht="15">
      <c r="B530" s="308">
        <v>42808</v>
      </c>
      <c r="C530" s="369">
        <v>4000</v>
      </c>
      <c r="D530" s="369">
        <v>100</v>
      </c>
      <c r="E530" s="369">
        <v>3900</v>
      </c>
      <c r="F530" s="317" t="s">
        <v>3925</v>
      </c>
      <c r="G530" s="138" t="s">
        <v>4168</v>
      </c>
      <c r="I530" s="324"/>
    </row>
    <row r="531" spans="2:9" ht="15">
      <c r="B531" s="308">
        <v>42808</v>
      </c>
      <c r="C531" s="369">
        <v>2000</v>
      </c>
      <c r="D531" s="369">
        <v>50</v>
      </c>
      <c r="E531" s="369">
        <v>1950</v>
      </c>
      <c r="F531" s="317" t="s">
        <v>3925</v>
      </c>
      <c r="G531" s="138" t="s">
        <v>4169</v>
      </c>
      <c r="I531" s="324"/>
    </row>
    <row r="532" spans="2:9" ht="15">
      <c r="B532" s="308">
        <v>42808</v>
      </c>
      <c r="C532" s="369">
        <v>300</v>
      </c>
      <c r="D532" s="369">
        <v>7.5</v>
      </c>
      <c r="E532" s="369">
        <v>292.5</v>
      </c>
      <c r="F532" s="317" t="s">
        <v>3922</v>
      </c>
      <c r="G532" s="138" t="s">
        <v>4170</v>
      </c>
      <c r="I532" s="324"/>
    </row>
    <row r="533" spans="2:9" ht="15">
      <c r="B533" s="308">
        <v>42808</v>
      </c>
      <c r="C533" s="369">
        <v>200</v>
      </c>
      <c r="D533" s="369">
        <f>C533-E533</f>
        <v>6.4000000000000057</v>
      </c>
      <c r="E533" s="369">
        <v>193.6</v>
      </c>
      <c r="F533" s="317" t="s">
        <v>3925</v>
      </c>
      <c r="G533" s="138" t="s">
        <v>1770</v>
      </c>
      <c r="I533" s="324"/>
    </row>
    <row r="534" spans="2:9" ht="15">
      <c r="B534" s="308">
        <v>42808</v>
      </c>
      <c r="C534" s="369">
        <v>1000</v>
      </c>
      <c r="D534" s="369">
        <f>C534-E534</f>
        <v>35</v>
      </c>
      <c r="E534" s="369">
        <v>965</v>
      </c>
      <c r="F534" s="317" t="s">
        <v>3928</v>
      </c>
      <c r="G534" s="138" t="s">
        <v>4349</v>
      </c>
      <c r="I534" s="324"/>
    </row>
    <row r="535" spans="2:9" ht="15">
      <c r="B535" s="308">
        <v>42808</v>
      </c>
      <c r="C535" s="369">
        <v>500</v>
      </c>
      <c r="D535" s="369">
        <f>C535-E535</f>
        <v>20</v>
      </c>
      <c r="E535" s="369">
        <v>480</v>
      </c>
      <c r="F535" s="317" t="s">
        <v>3925</v>
      </c>
      <c r="G535" s="138" t="s">
        <v>4350</v>
      </c>
      <c r="I535" s="324"/>
    </row>
    <row r="536" spans="2:9" ht="15">
      <c r="B536" s="308">
        <v>42809</v>
      </c>
      <c r="C536" s="369">
        <v>1000</v>
      </c>
      <c r="D536" s="369">
        <v>25</v>
      </c>
      <c r="E536" s="369">
        <v>975</v>
      </c>
      <c r="F536" s="317" t="s">
        <v>3919</v>
      </c>
      <c r="G536" s="138" t="s">
        <v>4055</v>
      </c>
      <c r="I536" s="324"/>
    </row>
    <row r="537" spans="2:9" ht="15">
      <c r="B537" s="308">
        <v>42809</v>
      </c>
      <c r="C537" s="369">
        <v>1000</v>
      </c>
      <c r="D537" s="369">
        <v>25</v>
      </c>
      <c r="E537" s="369">
        <v>975</v>
      </c>
      <c r="F537" s="317" t="s">
        <v>3919</v>
      </c>
      <c r="G537" s="138" t="s">
        <v>4171</v>
      </c>
      <c r="I537" s="324"/>
    </row>
    <row r="538" spans="2:9" ht="15">
      <c r="B538" s="308">
        <v>42809</v>
      </c>
      <c r="C538" s="369">
        <v>400</v>
      </c>
      <c r="D538" s="369">
        <v>10</v>
      </c>
      <c r="E538" s="369">
        <v>390</v>
      </c>
      <c r="F538" s="317" t="s">
        <v>3919</v>
      </c>
      <c r="G538" s="138" t="s">
        <v>4172</v>
      </c>
      <c r="I538" s="324"/>
    </row>
    <row r="539" spans="2:9" ht="15">
      <c r="B539" s="308">
        <v>42809</v>
      </c>
      <c r="C539" s="369">
        <v>913</v>
      </c>
      <c r="D539" s="369">
        <v>22.83</v>
      </c>
      <c r="E539" s="369">
        <v>890.17</v>
      </c>
      <c r="F539" s="317" t="s">
        <v>3925</v>
      </c>
      <c r="G539" s="138" t="s">
        <v>4173</v>
      </c>
      <c r="I539" s="324"/>
    </row>
    <row r="540" spans="2:9" ht="15">
      <c r="B540" s="308">
        <v>42809</v>
      </c>
      <c r="C540" s="369">
        <v>250</v>
      </c>
      <c r="D540" s="369">
        <v>6.25</v>
      </c>
      <c r="E540" s="369">
        <v>243.75</v>
      </c>
      <c r="F540" s="317" t="s">
        <v>3919</v>
      </c>
      <c r="G540" s="138" t="s">
        <v>4063</v>
      </c>
      <c r="I540" s="324"/>
    </row>
    <row r="541" spans="2:9" ht="15">
      <c r="B541" s="308">
        <v>42809</v>
      </c>
      <c r="C541" s="369">
        <v>2500</v>
      </c>
      <c r="D541" s="369">
        <v>62.5</v>
      </c>
      <c r="E541" s="369">
        <v>2437.5</v>
      </c>
      <c r="F541" s="317" t="s">
        <v>3919</v>
      </c>
      <c r="G541" s="138" t="s">
        <v>4063</v>
      </c>
      <c r="I541" s="324"/>
    </row>
    <row r="542" spans="2:9" ht="15">
      <c r="B542" s="308">
        <v>42809</v>
      </c>
      <c r="C542" s="369">
        <v>1500</v>
      </c>
      <c r="D542" s="369">
        <v>37.5</v>
      </c>
      <c r="E542" s="369">
        <v>1462.5</v>
      </c>
      <c r="F542" s="317" t="s">
        <v>3926</v>
      </c>
      <c r="G542" s="138" t="s">
        <v>3992</v>
      </c>
      <c r="I542" s="324"/>
    </row>
    <row r="543" spans="2:9" ht="15">
      <c r="B543" s="308">
        <v>42809</v>
      </c>
      <c r="C543" s="369">
        <v>1500</v>
      </c>
      <c r="D543" s="369">
        <v>37.5</v>
      </c>
      <c r="E543" s="369">
        <v>1462.5</v>
      </c>
      <c r="F543" s="317" t="s">
        <v>3919</v>
      </c>
      <c r="G543" s="138" t="s">
        <v>4063</v>
      </c>
      <c r="I543" s="324"/>
    </row>
    <row r="544" spans="2:9" ht="15">
      <c r="B544" s="308">
        <v>42809</v>
      </c>
      <c r="C544" s="369">
        <v>100</v>
      </c>
      <c r="D544" s="369">
        <v>2.5</v>
      </c>
      <c r="E544" s="369">
        <v>97.5</v>
      </c>
      <c r="F544" s="317" t="s">
        <v>3926</v>
      </c>
      <c r="G544" s="138" t="s">
        <v>4174</v>
      </c>
      <c r="I544" s="324"/>
    </row>
    <row r="545" spans="2:9" ht="15">
      <c r="B545" s="308">
        <v>42809</v>
      </c>
      <c r="C545" s="369">
        <v>4000</v>
      </c>
      <c r="D545" s="369">
        <v>100</v>
      </c>
      <c r="E545" s="369">
        <v>3900</v>
      </c>
      <c r="F545" s="317" t="s">
        <v>3928</v>
      </c>
      <c r="G545" s="138" t="s">
        <v>4175</v>
      </c>
      <c r="I545" s="324"/>
    </row>
    <row r="546" spans="2:9" ht="15">
      <c r="B546" s="308">
        <v>42809</v>
      </c>
      <c r="C546" s="369">
        <v>1000</v>
      </c>
      <c r="D546" s="369">
        <v>25</v>
      </c>
      <c r="E546" s="369">
        <v>975</v>
      </c>
      <c r="F546" s="317" t="s">
        <v>3919</v>
      </c>
      <c r="G546" s="138" t="s">
        <v>1253</v>
      </c>
      <c r="I546" s="324"/>
    </row>
    <row r="547" spans="2:9" ht="15">
      <c r="B547" s="308">
        <v>42809</v>
      </c>
      <c r="C547" s="369">
        <v>10000</v>
      </c>
      <c r="D547" s="369">
        <v>250</v>
      </c>
      <c r="E547" s="369">
        <v>9750</v>
      </c>
      <c r="F547" s="317" t="s">
        <v>3925</v>
      </c>
      <c r="G547" s="138" t="s">
        <v>2791</v>
      </c>
      <c r="I547" s="324"/>
    </row>
    <row r="548" spans="2:9" ht="15">
      <c r="B548" s="308">
        <v>42809</v>
      </c>
      <c r="C548" s="369">
        <v>10000</v>
      </c>
      <c r="D548" s="369">
        <v>250</v>
      </c>
      <c r="E548" s="369">
        <v>9750</v>
      </c>
      <c r="F548" s="317" t="s">
        <v>3925</v>
      </c>
      <c r="G548" s="138" t="s">
        <v>4176</v>
      </c>
      <c r="I548" s="324"/>
    </row>
    <row r="549" spans="2:9" ht="15">
      <c r="B549" s="308">
        <v>42809</v>
      </c>
      <c r="C549" s="369">
        <v>1000</v>
      </c>
      <c r="D549" s="369">
        <v>25</v>
      </c>
      <c r="E549" s="369">
        <v>975</v>
      </c>
      <c r="F549" s="317" t="s">
        <v>3919</v>
      </c>
      <c r="G549" s="138" t="s">
        <v>3609</v>
      </c>
      <c r="I549" s="324"/>
    </row>
    <row r="550" spans="2:9" ht="15">
      <c r="B550" s="308">
        <v>42809</v>
      </c>
      <c r="C550" s="369">
        <v>1000</v>
      </c>
      <c r="D550" s="369">
        <v>25</v>
      </c>
      <c r="E550" s="369">
        <v>975</v>
      </c>
      <c r="F550" s="317" t="s">
        <v>3937</v>
      </c>
      <c r="G550" s="138" t="s">
        <v>3609</v>
      </c>
      <c r="I550" s="324"/>
    </row>
    <row r="551" spans="2:9" ht="15">
      <c r="B551" s="308">
        <v>42809</v>
      </c>
      <c r="C551" s="369">
        <v>1000</v>
      </c>
      <c r="D551" s="369">
        <v>25</v>
      </c>
      <c r="E551" s="369">
        <v>975</v>
      </c>
      <c r="F551" s="317" t="s">
        <v>3944</v>
      </c>
      <c r="G551" s="138" t="s">
        <v>4177</v>
      </c>
      <c r="I551" s="324"/>
    </row>
    <row r="552" spans="2:9" ht="15">
      <c r="B552" s="308">
        <v>42809</v>
      </c>
      <c r="C552" s="369">
        <v>400</v>
      </c>
      <c r="D552" s="369">
        <v>10</v>
      </c>
      <c r="E552" s="369">
        <v>390</v>
      </c>
      <c r="F552" s="317" t="s">
        <v>3925</v>
      </c>
      <c r="G552" s="138" t="s">
        <v>4178</v>
      </c>
      <c r="I552" s="324"/>
    </row>
    <row r="553" spans="2:9" ht="15">
      <c r="B553" s="308">
        <v>42809</v>
      </c>
      <c r="C553" s="369">
        <v>300</v>
      </c>
      <c r="D553" s="369">
        <v>7.5</v>
      </c>
      <c r="E553" s="369">
        <v>292.5</v>
      </c>
      <c r="F553" s="317" t="s">
        <v>3928</v>
      </c>
      <c r="G553" s="138" t="s">
        <v>1197</v>
      </c>
      <c r="I553" s="324"/>
    </row>
    <row r="554" spans="2:9" ht="15">
      <c r="B554" s="308">
        <v>42809</v>
      </c>
      <c r="C554" s="369">
        <v>1000</v>
      </c>
      <c r="D554" s="369">
        <v>25</v>
      </c>
      <c r="E554" s="369">
        <v>975</v>
      </c>
      <c r="F554" s="317" t="s">
        <v>3919</v>
      </c>
      <c r="G554" s="138" t="s">
        <v>2652</v>
      </c>
      <c r="I554" s="324"/>
    </row>
    <row r="555" spans="2:9" ht="15">
      <c r="B555" s="308">
        <v>42809</v>
      </c>
      <c r="C555" s="369">
        <v>2000</v>
      </c>
      <c r="D555" s="369">
        <v>50</v>
      </c>
      <c r="E555" s="369">
        <v>1950</v>
      </c>
      <c r="F555" s="317" t="s">
        <v>3943</v>
      </c>
      <c r="G555" s="138" t="s">
        <v>4179</v>
      </c>
      <c r="I555" s="324"/>
    </row>
    <row r="556" spans="2:9" ht="15">
      <c r="B556" s="308">
        <v>42809</v>
      </c>
      <c r="C556" s="369">
        <v>150</v>
      </c>
      <c r="D556" s="369">
        <v>3.75</v>
      </c>
      <c r="E556" s="369">
        <v>146.25</v>
      </c>
      <c r="F556" s="317" t="s">
        <v>3925</v>
      </c>
      <c r="G556" s="138" t="s">
        <v>2996</v>
      </c>
      <c r="I556" s="324"/>
    </row>
    <row r="557" spans="2:9" ht="15">
      <c r="B557" s="308">
        <v>42809</v>
      </c>
      <c r="C557" s="369">
        <v>50</v>
      </c>
      <c r="D557" s="369">
        <v>1.25</v>
      </c>
      <c r="E557" s="369">
        <v>48.75</v>
      </c>
      <c r="F557" s="317" t="s">
        <v>3919</v>
      </c>
      <c r="G557" s="138" t="s">
        <v>1420</v>
      </c>
      <c r="I557" s="324"/>
    </row>
    <row r="558" spans="2:9" ht="15">
      <c r="B558" s="308">
        <v>42809</v>
      </c>
      <c r="C558" s="369">
        <v>24</v>
      </c>
      <c r="D558" s="369">
        <v>0.6</v>
      </c>
      <c r="E558" s="369">
        <v>23.4</v>
      </c>
      <c r="F558" s="317" t="s">
        <v>3937</v>
      </c>
      <c r="G558" s="138" t="s">
        <v>1420</v>
      </c>
      <c r="I558" s="324"/>
    </row>
    <row r="559" spans="2:9" ht="15">
      <c r="B559" s="308">
        <v>42809</v>
      </c>
      <c r="C559" s="369">
        <v>300</v>
      </c>
      <c r="D559" s="369">
        <v>7.5</v>
      </c>
      <c r="E559" s="369">
        <v>292.5</v>
      </c>
      <c r="F559" s="317" t="s">
        <v>3925</v>
      </c>
      <c r="G559" s="138" t="s">
        <v>4180</v>
      </c>
      <c r="I559" s="324"/>
    </row>
    <row r="560" spans="2:9" ht="15">
      <c r="B560" s="308">
        <v>42809</v>
      </c>
      <c r="C560" s="369">
        <v>500</v>
      </c>
      <c r="D560" s="369">
        <v>12.5</v>
      </c>
      <c r="E560" s="369">
        <v>487.5</v>
      </c>
      <c r="F560" s="317" t="s">
        <v>3932</v>
      </c>
      <c r="G560" s="138" t="s">
        <v>1207</v>
      </c>
      <c r="I560" s="324"/>
    </row>
    <row r="561" spans="2:9" ht="15">
      <c r="B561" s="308">
        <v>42809</v>
      </c>
      <c r="C561" s="369">
        <v>300</v>
      </c>
      <c r="D561" s="369">
        <v>7.5</v>
      </c>
      <c r="E561" s="369">
        <v>292.5</v>
      </c>
      <c r="F561" s="317" t="s">
        <v>3925</v>
      </c>
      <c r="G561" s="138" t="s">
        <v>4181</v>
      </c>
      <c r="I561" s="324"/>
    </row>
    <row r="562" spans="2:9" ht="15">
      <c r="B562" s="308">
        <v>42809</v>
      </c>
      <c r="C562" s="369">
        <v>300</v>
      </c>
      <c r="D562" s="369">
        <v>7.5</v>
      </c>
      <c r="E562" s="369">
        <v>292.5</v>
      </c>
      <c r="F562" s="317" t="s">
        <v>3925</v>
      </c>
      <c r="G562" s="138" t="s">
        <v>2122</v>
      </c>
      <c r="I562" s="324"/>
    </row>
    <row r="563" spans="2:9" ht="15">
      <c r="B563" s="308">
        <v>42809</v>
      </c>
      <c r="C563" s="369">
        <v>100</v>
      </c>
      <c r="D563" s="369">
        <f>C563-E563</f>
        <v>3.2000000000000028</v>
      </c>
      <c r="E563" s="369">
        <v>96.8</v>
      </c>
      <c r="F563" s="317" t="s">
        <v>3925</v>
      </c>
      <c r="G563" s="138" t="s">
        <v>1704</v>
      </c>
      <c r="I563" s="324"/>
    </row>
    <row r="564" spans="2:9" ht="15">
      <c r="B564" s="308">
        <v>42809</v>
      </c>
      <c r="C564" s="369">
        <v>100</v>
      </c>
      <c r="D564" s="369">
        <f>C564-E564</f>
        <v>2.7000000000000028</v>
      </c>
      <c r="E564" s="369">
        <v>97.3</v>
      </c>
      <c r="F564" s="317" t="s">
        <v>3936</v>
      </c>
      <c r="G564" s="138" t="s">
        <v>4328</v>
      </c>
      <c r="I564" s="324"/>
    </row>
    <row r="565" spans="2:9" ht="15">
      <c r="B565" s="308">
        <v>42810</v>
      </c>
      <c r="C565" s="369">
        <v>300</v>
      </c>
      <c r="D565" s="369">
        <v>7.5</v>
      </c>
      <c r="E565" s="369">
        <v>292.5</v>
      </c>
      <c r="F565" s="317" t="s">
        <v>3936</v>
      </c>
      <c r="G565" s="138" t="s">
        <v>4182</v>
      </c>
      <c r="I565" s="324"/>
    </row>
    <row r="566" spans="2:9" ht="15">
      <c r="B566" s="308">
        <v>42810</v>
      </c>
      <c r="C566" s="369">
        <v>400</v>
      </c>
      <c r="D566" s="369">
        <v>10</v>
      </c>
      <c r="E566" s="369">
        <v>390</v>
      </c>
      <c r="F566" s="317" t="s">
        <v>3927</v>
      </c>
      <c r="G566" s="138" t="s">
        <v>4182</v>
      </c>
      <c r="I566" s="324"/>
    </row>
    <row r="567" spans="2:9" ht="15">
      <c r="B567" s="308">
        <v>42810</v>
      </c>
      <c r="C567" s="369">
        <v>1000</v>
      </c>
      <c r="D567" s="369">
        <v>25</v>
      </c>
      <c r="E567" s="369">
        <v>975</v>
      </c>
      <c r="F567" s="317" t="s">
        <v>3932</v>
      </c>
      <c r="G567" s="138" t="s">
        <v>4182</v>
      </c>
      <c r="I567" s="324"/>
    </row>
    <row r="568" spans="2:9" ht="15">
      <c r="B568" s="308">
        <v>42810</v>
      </c>
      <c r="C568" s="369">
        <v>300</v>
      </c>
      <c r="D568" s="369">
        <v>7.5</v>
      </c>
      <c r="E568" s="369">
        <v>292.5</v>
      </c>
      <c r="F568" s="317" t="s">
        <v>3927</v>
      </c>
      <c r="G568" s="138" t="s">
        <v>4182</v>
      </c>
      <c r="I568" s="324"/>
    </row>
    <row r="569" spans="2:9" ht="15">
      <c r="B569" s="308">
        <v>42810</v>
      </c>
      <c r="C569" s="369">
        <v>500</v>
      </c>
      <c r="D569" s="369">
        <v>12.5</v>
      </c>
      <c r="E569" s="369">
        <v>487.5</v>
      </c>
      <c r="F569" s="317" t="s">
        <v>3930</v>
      </c>
      <c r="G569" s="138" t="s">
        <v>4182</v>
      </c>
      <c r="I569" s="324"/>
    </row>
    <row r="570" spans="2:9" ht="15">
      <c r="B570" s="308">
        <v>42810</v>
      </c>
      <c r="C570" s="369">
        <v>10000</v>
      </c>
      <c r="D570" s="369">
        <v>250</v>
      </c>
      <c r="E570" s="369">
        <v>9750</v>
      </c>
      <c r="F570" s="317" t="s">
        <v>3926</v>
      </c>
      <c r="G570" s="138" t="s">
        <v>1345</v>
      </c>
      <c r="I570" s="324"/>
    </row>
    <row r="571" spans="2:9" ht="15">
      <c r="B571" s="308">
        <v>42810</v>
      </c>
      <c r="C571" s="369">
        <v>1200</v>
      </c>
      <c r="D571" s="369">
        <v>30</v>
      </c>
      <c r="E571" s="369">
        <v>1170</v>
      </c>
      <c r="F571" s="317" t="s">
        <v>3919</v>
      </c>
      <c r="G571" s="138" t="s">
        <v>1497</v>
      </c>
      <c r="I571" s="324"/>
    </row>
    <row r="572" spans="2:9" ht="15">
      <c r="B572" s="308">
        <v>42810</v>
      </c>
      <c r="C572" s="369">
        <v>100</v>
      </c>
      <c r="D572" s="369">
        <v>2.5</v>
      </c>
      <c r="E572" s="369">
        <v>97.5</v>
      </c>
      <c r="F572" s="317" t="s">
        <v>3925</v>
      </c>
      <c r="G572" s="138" t="s">
        <v>1262</v>
      </c>
      <c r="I572" s="324"/>
    </row>
    <row r="573" spans="2:9" ht="15">
      <c r="B573" s="308">
        <v>42810</v>
      </c>
      <c r="C573" s="369">
        <v>1000</v>
      </c>
      <c r="D573" s="369">
        <v>25</v>
      </c>
      <c r="E573" s="369">
        <v>975</v>
      </c>
      <c r="F573" s="317" t="s">
        <v>3925</v>
      </c>
      <c r="G573" s="138" t="s">
        <v>4183</v>
      </c>
      <c r="I573" s="324"/>
    </row>
    <row r="574" spans="2:9" ht="15">
      <c r="B574" s="308">
        <v>42810</v>
      </c>
      <c r="C574" s="369">
        <v>1150</v>
      </c>
      <c r="D574" s="369">
        <v>28.75</v>
      </c>
      <c r="E574" s="369">
        <v>1121.25</v>
      </c>
      <c r="F574" s="317" t="s">
        <v>3919</v>
      </c>
      <c r="G574" s="138" t="s">
        <v>3984</v>
      </c>
      <c r="I574" s="324"/>
    </row>
    <row r="575" spans="2:9" ht="15">
      <c r="B575" s="308">
        <v>42810</v>
      </c>
      <c r="C575" s="369">
        <v>1000</v>
      </c>
      <c r="D575" s="369">
        <v>25</v>
      </c>
      <c r="E575" s="369">
        <v>975</v>
      </c>
      <c r="F575" s="317" t="s">
        <v>3919</v>
      </c>
      <c r="G575" s="138" t="s">
        <v>4184</v>
      </c>
      <c r="I575" s="324"/>
    </row>
    <row r="576" spans="2:9" ht="15">
      <c r="B576" s="308">
        <v>42810</v>
      </c>
      <c r="C576" s="369">
        <v>20000</v>
      </c>
      <c r="D576" s="369">
        <v>500</v>
      </c>
      <c r="E576" s="369">
        <v>19500</v>
      </c>
      <c r="F576" s="317" t="s">
        <v>3925</v>
      </c>
      <c r="G576" s="138" t="s">
        <v>4185</v>
      </c>
      <c r="I576" s="324"/>
    </row>
    <row r="577" spans="2:9" ht="15">
      <c r="B577" s="308">
        <v>42810</v>
      </c>
      <c r="C577" s="369">
        <v>1000</v>
      </c>
      <c r="D577" s="369">
        <v>25</v>
      </c>
      <c r="E577" s="369">
        <v>975</v>
      </c>
      <c r="F577" s="317" t="s">
        <v>3919</v>
      </c>
      <c r="G577" s="138" t="s">
        <v>4186</v>
      </c>
      <c r="I577" s="324"/>
    </row>
    <row r="578" spans="2:9" ht="15">
      <c r="B578" s="308">
        <v>42810</v>
      </c>
      <c r="C578" s="369">
        <v>600</v>
      </c>
      <c r="D578" s="369">
        <v>15</v>
      </c>
      <c r="E578" s="369">
        <v>585</v>
      </c>
      <c r="F578" s="317" t="s">
        <v>3925</v>
      </c>
      <c r="G578" s="138" t="s">
        <v>4055</v>
      </c>
      <c r="I578" s="324"/>
    </row>
    <row r="579" spans="2:9" ht="15">
      <c r="B579" s="308">
        <v>42810</v>
      </c>
      <c r="C579" s="369">
        <v>700</v>
      </c>
      <c r="D579" s="369">
        <v>17.5</v>
      </c>
      <c r="E579" s="369">
        <v>682.5</v>
      </c>
      <c r="F579" s="317" t="s">
        <v>3919</v>
      </c>
      <c r="G579" s="138" t="s">
        <v>4035</v>
      </c>
      <c r="I579" s="324"/>
    </row>
    <row r="580" spans="2:9" ht="15">
      <c r="B580" s="308">
        <v>42810</v>
      </c>
      <c r="C580" s="369">
        <v>700</v>
      </c>
      <c r="D580" s="369">
        <v>17.5</v>
      </c>
      <c r="E580" s="369">
        <v>682.5</v>
      </c>
      <c r="F580" s="317" t="s">
        <v>3926</v>
      </c>
      <c r="G580" s="138" t="s">
        <v>4035</v>
      </c>
      <c r="I580" s="324"/>
    </row>
    <row r="581" spans="2:9" ht="15">
      <c r="B581" s="308">
        <v>42810</v>
      </c>
      <c r="C581" s="369">
        <v>700</v>
      </c>
      <c r="D581" s="369">
        <v>17.5</v>
      </c>
      <c r="E581" s="369">
        <v>682.5</v>
      </c>
      <c r="F581" s="317" t="s">
        <v>3920</v>
      </c>
      <c r="G581" s="138" t="s">
        <v>4035</v>
      </c>
      <c r="I581" s="324"/>
    </row>
    <row r="582" spans="2:9" ht="15">
      <c r="B582" s="308">
        <v>42810</v>
      </c>
      <c r="C582" s="369">
        <v>700</v>
      </c>
      <c r="D582" s="369">
        <v>17.5</v>
      </c>
      <c r="E582" s="369">
        <v>682.5</v>
      </c>
      <c r="F582" s="317" t="s">
        <v>3932</v>
      </c>
      <c r="G582" s="138" t="s">
        <v>4035</v>
      </c>
      <c r="I582" s="324"/>
    </row>
    <row r="583" spans="2:9" ht="15">
      <c r="B583" s="308">
        <v>42810</v>
      </c>
      <c r="C583" s="369">
        <v>700</v>
      </c>
      <c r="D583" s="369">
        <v>17.5</v>
      </c>
      <c r="E583" s="369">
        <v>682.5</v>
      </c>
      <c r="F583" s="317" t="s">
        <v>3936</v>
      </c>
      <c r="G583" s="138" t="s">
        <v>4035</v>
      </c>
      <c r="I583" s="324"/>
    </row>
    <row r="584" spans="2:9" ht="15">
      <c r="B584" s="308">
        <v>42810</v>
      </c>
      <c r="C584" s="369">
        <v>700</v>
      </c>
      <c r="D584" s="369">
        <v>17.5</v>
      </c>
      <c r="E584" s="369">
        <v>682.5</v>
      </c>
      <c r="F584" s="317" t="s">
        <v>3928</v>
      </c>
      <c r="G584" s="138" t="s">
        <v>4035</v>
      </c>
      <c r="I584" s="324"/>
    </row>
    <row r="585" spans="2:9" ht="15">
      <c r="B585" s="308">
        <v>42810</v>
      </c>
      <c r="C585" s="369">
        <v>700</v>
      </c>
      <c r="D585" s="369">
        <v>17.5</v>
      </c>
      <c r="E585" s="369">
        <v>682.5</v>
      </c>
      <c r="F585" s="317" t="s">
        <v>3939</v>
      </c>
      <c r="G585" s="138" t="s">
        <v>4035</v>
      </c>
      <c r="I585" s="324"/>
    </row>
    <row r="586" spans="2:9" ht="15">
      <c r="B586" s="308">
        <v>42810</v>
      </c>
      <c r="C586" s="369">
        <v>700</v>
      </c>
      <c r="D586" s="369">
        <v>17.5</v>
      </c>
      <c r="E586" s="369">
        <v>682.5</v>
      </c>
      <c r="F586" s="317" t="s">
        <v>3940</v>
      </c>
      <c r="G586" s="138" t="s">
        <v>4035</v>
      </c>
      <c r="I586" s="324"/>
    </row>
    <row r="587" spans="2:9" ht="15">
      <c r="B587" s="308">
        <v>42810</v>
      </c>
      <c r="C587" s="369">
        <v>700</v>
      </c>
      <c r="D587" s="369">
        <v>17.5</v>
      </c>
      <c r="E587" s="369">
        <v>682.5</v>
      </c>
      <c r="F587" s="317" t="s">
        <v>3937</v>
      </c>
      <c r="G587" s="138" t="s">
        <v>4035</v>
      </c>
      <c r="I587" s="324"/>
    </row>
    <row r="588" spans="2:9" ht="15">
      <c r="B588" s="308">
        <v>42810</v>
      </c>
      <c r="C588" s="369">
        <v>700</v>
      </c>
      <c r="D588" s="369">
        <v>17.5</v>
      </c>
      <c r="E588" s="369">
        <v>682.5</v>
      </c>
      <c r="F588" s="317" t="s">
        <v>3922</v>
      </c>
      <c r="G588" s="138" t="s">
        <v>4035</v>
      </c>
      <c r="I588" s="324"/>
    </row>
    <row r="589" spans="2:9" ht="15">
      <c r="B589" s="308">
        <v>42810</v>
      </c>
      <c r="C589" s="369">
        <v>700</v>
      </c>
      <c r="D589" s="369">
        <v>17.5</v>
      </c>
      <c r="E589" s="369">
        <v>682.5</v>
      </c>
      <c r="F589" s="317" t="s">
        <v>3938</v>
      </c>
      <c r="G589" s="138" t="s">
        <v>4035</v>
      </c>
      <c r="I589" s="324"/>
    </row>
    <row r="590" spans="2:9" ht="15">
      <c r="B590" s="308">
        <v>42810</v>
      </c>
      <c r="C590" s="369">
        <v>700</v>
      </c>
      <c r="D590" s="369">
        <v>17.5</v>
      </c>
      <c r="E590" s="369">
        <v>682.5</v>
      </c>
      <c r="F590" s="317" t="s">
        <v>3930</v>
      </c>
      <c r="G590" s="138" t="s">
        <v>4035</v>
      </c>
      <c r="I590" s="324"/>
    </row>
    <row r="591" spans="2:9" ht="15">
      <c r="B591" s="308">
        <v>42810</v>
      </c>
      <c r="C591" s="369">
        <v>700</v>
      </c>
      <c r="D591" s="369">
        <v>17.5</v>
      </c>
      <c r="E591" s="369">
        <v>682.5</v>
      </c>
      <c r="F591" s="317" t="s">
        <v>3918</v>
      </c>
      <c r="G591" s="138" t="s">
        <v>4035</v>
      </c>
      <c r="I591" s="324"/>
    </row>
    <row r="592" spans="2:9" ht="15">
      <c r="B592" s="308">
        <v>42810</v>
      </c>
      <c r="C592" s="369">
        <v>700</v>
      </c>
      <c r="D592" s="369">
        <v>17.5</v>
      </c>
      <c r="E592" s="369">
        <v>682.5</v>
      </c>
      <c r="F592" s="317" t="s">
        <v>3941</v>
      </c>
      <c r="G592" s="138" t="s">
        <v>4035</v>
      </c>
      <c r="I592" s="324"/>
    </row>
    <row r="593" spans="2:9" ht="15">
      <c r="B593" s="308">
        <v>42810</v>
      </c>
      <c r="C593" s="369">
        <v>1000</v>
      </c>
      <c r="D593" s="369">
        <v>25</v>
      </c>
      <c r="E593" s="369">
        <v>975</v>
      </c>
      <c r="F593" s="317" t="s">
        <v>3919</v>
      </c>
      <c r="G593" s="138" t="s">
        <v>4184</v>
      </c>
      <c r="I593" s="324"/>
    </row>
    <row r="594" spans="2:9" ht="15">
      <c r="B594" s="308">
        <v>42810</v>
      </c>
      <c r="C594" s="369">
        <v>400</v>
      </c>
      <c r="D594" s="369">
        <v>10</v>
      </c>
      <c r="E594" s="369">
        <v>390</v>
      </c>
      <c r="F594" s="317" t="s">
        <v>3919</v>
      </c>
      <c r="G594" s="138" t="s">
        <v>4187</v>
      </c>
      <c r="I594" s="324"/>
    </row>
    <row r="595" spans="2:9" ht="15">
      <c r="B595" s="308">
        <v>42810</v>
      </c>
      <c r="C595" s="369">
        <v>700</v>
      </c>
      <c r="D595" s="369">
        <v>17.5</v>
      </c>
      <c r="E595" s="369">
        <v>682.5</v>
      </c>
      <c r="F595" s="317" t="s">
        <v>3927</v>
      </c>
      <c r="G595" s="138" t="s">
        <v>4035</v>
      </c>
      <c r="I595" s="324"/>
    </row>
    <row r="596" spans="2:9" ht="15">
      <c r="B596" s="308">
        <v>42810</v>
      </c>
      <c r="C596" s="369">
        <v>700</v>
      </c>
      <c r="D596" s="369">
        <v>17.5</v>
      </c>
      <c r="E596" s="369">
        <v>682.5</v>
      </c>
      <c r="F596" s="317" t="s">
        <v>3931</v>
      </c>
      <c r="G596" s="138" t="s">
        <v>4035</v>
      </c>
      <c r="I596" s="324"/>
    </row>
    <row r="597" spans="2:9" ht="15">
      <c r="B597" s="308">
        <v>42810</v>
      </c>
      <c r="C597" s="369">
        <v>700</v>
      </c>
      <c r="D597" s="369">
        <v>17.5</v>
      </c>
      <c r="E597" s="369">
        <v>682.5</v>
      </c>
      <c r="F597" s="317" t="s">
        <v>3942</v>
      </c>
      <c r="G597" s="138" t="s">
        <v>4035</v>
      </c>
      <c r="I597" s="324"/>
    </row>
    <row r="598" spans="2:9" ht="15">
      <c r="B598" s="308">
        <v>42810</v>
      </c>
      <c r="C598" s="369">
        <v>700</v>
      </c>
      <c r="D598" s="369">
        <v>17.5</v>
      </c>
      <c r="E598" s="369">
        <v>682.5</v>
      </c>
      <c r="F598" s="317" t="s">
        <v>3933</v>
      </c>
      <c r="G598" s="138" t="s">
        <v>4035</v>
      </c>
      <c r="I598" s="324"/>
    </row>
    <row r="599" spans="2:9" ht="15">
      <c r="B599" s="308">
        <v>42810</v>
      </c>
      <c r="C599" s="369">
        <v>700</v>
      </c>
      <c r="D599" s="369">
        <v>17.5</v>
      </c>
      <c r="E599" s="369">
        <v>682.5</v>
      </c>
      <c r="F599" s="317" t="s">
        <v>3943</v>
      </c>
      <c r="G599" s="138" t="s">
        <v>4035</v>
      </c>
      <c r="I599" s="324"/>
    </row>
    <row r="600" spans="2:9" ht="15">
      <c r="B600" s="308">
        <v>42810</v>
      </c>
      <c r="C600" s="369">
        <v>700</v>
      </c>
      <c r="D600" s="369">
        <v>17.5</v>
      </c>
      <c r="E600" s="369">
        <v>682.5</v>
      </c>
      <c r="F600" s="317" t="s">
        <v>3929</v>
      </c>
      <c r="G600" s="138" t="s">
        <v>4035</v>
      </c>
      <c r="I600" s="324"/>
    </row>
    <row r="601" spans="2:9" ht="15">
      <c r="B601" s="308">
        <v>42810</v>
      </c>
      <c r="C601" s="369">
        <v>700</v>
      </c>
      <c r="D601" s="369">
        <v>17.5</v>
      </c>
      <c r="E601" s="369">
        <v>682.5</v>
      </c>
      <c r="F601" s="317" t="s">
        <v>3924</v>
      </c>
      <c r="G601" s="138" t="s">
        <v>4035</v>
      </c>
      <c r="I601" s="324"/>
    </row>
    <row r="602" spans="2:9" ht="15">
      <c r="B602" s="308">
        <v>42810</v>
      </c>
      <c r="C602" s="369">
        <v>800</v>
      </c>
      <c r="D602" s="369">
        <v>20</v>
      </c>
      <c r="E602" s="369">
        <v>780</v>
      </c>
      <c r="F602" s="317" t="s">
        <v>3923</v>
      </c>
      <c r="G602" s="138" t="s">
        <v>4035</v>
      </c>
      <c r="I602" s="324"/>
    </row>
    <row r="603" spans="2:9" ht="15">
      <c r="B603" s="308">
        <v>42810</v>
      </c>
      <c r="C603" s="369">
        <v>700</v>
      </c>
      <c r="D603" s="369">
        <v>17.5</v>
      </c>
      <c r="E603" s="369">
        <v>682.5</v>
      </c>
      <c r="F603" s="317" t="s">
        <v>3944</v>
      </c>
      <c r="G603" s="138" t="s">
        <v>4035</v>
      </c>
      <c r="I603" s="324"/>
    </row>
    <row r="604" spans="2:9" ht="15">
      <c r="B604" s="308">
        <v>42810</v>
      </c>
      <c r="C604" s="369">
        <v>10000</v>
      </c>
      <c r="D604" s="369">
        <v>250</v>
      </c>
      <c r="E604" s="369">
        <v>9750</v>
      </c>
      <c r="F604" s="317" t="s">
        <v>3920</v>
      </c>
      <c r="G604" s="138" t="s">
        <v>4061</v>
      </c>
      <c r="I604" s="324"/>
    </row>
    <row r="605" spans="2:9" ht="15">
      <c r="B605" s="308">
        <v>42810</v>
      </c>
      <c r="C605" s="369">
        <v>10000</v>
      </c>
      <c r="D605" s="369">
        <v>250</v>
      </c>
      <c r="E605" s="369">
        <v>9750</v>
      </c>
      <c r="F605" s="317" t="s">
        <v>3928</v>
      </c>
      <c r="G605" s="138" t="s">
        <v>4061</v>
      </c>
      <c r="I605" s="324"/>
    </row>
    <row r="606" spans="2:9" ht="15">
      <c r="B606" s="308">
        <v>42810</v>
      </c>
      <c r="C606" s="369">
        <v>10000</v>
      </c>
      <c r="D606" s="369">
        <v>250</v>
      </c>
      <c r="E606" s="369">
        <v>9750</v>
      </c>
      <c r="F606" s="317" t="s">
        <v>3922</v>
      </c>
      <c r="G606" s="138" t="s">
        <v>4061</v>
      </c>
      <c r="I606" s="324"/>
    </row>
    <row r="607" spans="2:9" ht="15">
      <c r="B607" s="308">
        <v>42810</v>
      </c>
      <c r="C607" s="369">
        <v>5000</v>
      </c>
      <c r="D607" s="369">
        <v>125</v>
      </c>
      <c r="E607" s="369">
        <v>4875</v>
      </c>
      <c r="F607" s="317" t="s">
        <v>3932</v>
      </c>
      <c r="G607" s="138" t="s">
        <v>2917</v>
      </c>
      <c r="I607" s="324"/>
    </row>
    <row r="608" spans="2:9" ht="15">
      <c r="B608" s="308">
        <v>42810</v>
      </c>
      <c r="C608" s="369">
        <v>3000</v>
      </c>
      <c r="D608" s="369">
        <v>75</v>
      </c>
      <c r="E608" s="369">
        <v>2925</v>
      </c>
      <c r="F608" s="317" t="s">
        <v>3919</v>
      </c>
      <c r="G608" s="138" t="s">
        <v>4188</v>
      </c>
      <c r="I608" s="324"/>
    </row>
    <row r="609" spans="2:9" ht="15">
      <c r="B609" s="308">
        <v>42810</v>
      </c>
      <c r="C609" s="369">
        <v>472</v>
      </c>
      <c r="D609" s="369">
        <v>11.8</v>
      </c>
      <c r="E609" s="369">
        <v>460.2</v>
      </c>
      <c r="F609" s="317" t="s">
        <v>3930</v>
      </c>
      <c r="G609" s="138" t="s">
        <v>3688</v>
      </c>
      <c r="I609" s="324"/>
    </row>
    <row r="610" spans="2:9" ht="15">
      <c r="B610" s="308">
        <v>42810</v>
      </c>
      <c r="C610" s="369">
        <v>100</v>
      </c>
      <c r="D610" s="369">
        <v>2.5</v>
      </c>
      <c r="E610" s="369">
        <v>97.5</v>
      </c>
      <c r="F610" s="317" t="s">
        <v>3918</v>
      </c>
      <c r="G610" s="138" t="s">
        <v>4189</v>
      </c>
      <c r="I610" s="324"/>
    </row>
    <row r="611" spans="2:9" ht="15">
      <c r="B611" s="308">
        <v>42810</v>
      </c>
      <c r="C611" s="369">
        <v>50</v>
      </c>
      <c r="D611" s="369">
        <v>1.25</v>
      </c>
      <c r="E611" s="369">
        <v>48.75</v>
      </c>
      <c r="F611" s="317" t="s">
        <v>3919</v>
      </c>
      <c r="G611" s="138" t="s">
        <v>4189</v>
      </c>
      <c r="I611" s="324"/>
    </row>
    <row r="612" spans="2:9" ht="15">
      <c r="B612" s="308">
        <v>42810</v>
      </c>
      <c r="C612" s="369">
        <v>5000</v>
      </c>
      <c r="D612" s="369">
        <v>125</v>
      </c>
      <c r="E612" s="369">
        <v>4875</v>
      </c>
      <c r="F612" s="317" t="s">
        <v>3925</v>
      </c>
      <c r="G612" s="138" t="s">
        <v>4190</v>
      </c>
      <c r="I612" s="324"/>
    </row>
    <row r="613" spans="2:9" ht="15">
      <c r="B613" s="308">
        <v>42810</v>
      </c>
      <c r="C613" s="369">
        <v>1000</v>
      </c>
      <c r="D613" s="369">
        <v>25</v>
      </c>
      <c r="E613" s="369">
        <v>975</v>
      </c>
      <c r="F613" s="317" t="s">
        <v>3930</v>
      </c>
      <c r="G613" s="138" t="s">
        <v>4191</v>
      </c>
      <c r="I613" s="324"/>
    </row>
    <row r="614" spans="2:9" ht="15">
      <c r="B614" s="308">
        <v>42810</v>
      </c>
      <c r="C614" s="369">
        <v>10000</v>
      </c>
      <c r="D614" s="369">
        <v>250</v>
      </c>
      <c r="E614" s="369">
        <v>9750</v>
      </c>
      <c r="F614" s="317" t="s">
        <v>3926</v>
      </c>
      <c r="G614" s="138" t="s">
        <v>2006</v>
      </c>
      <c r="I614" s="324"/>
    </row>
    <row r="615" spans="2:9" ht="15">
      <c r="B615" s="308">
        <v>42810</v>
      </c>
      <c r="C615" s="369">
        <v>10000</v>
      </c>
      <c r="D615" s="369">
        <v>250</v>
      </c>
      <c r="E615" s="369">
        <v>9750</v>
      </c>
      <c r="F615" s="317" t="s">
        <v>3919</v>
      </c>
      <c r="G615" s="138" t="s">
        <v>4192</v>
      </c>
      <c r="I615" s="324"/>
    </row>
    <row r="616" spans="2:9" ht="15">
      <c r="B616" s="308">
        <v>42810</v>
      </c>
      <c r="C616" s="369">
        <v>300</v>
      </c>
      <c r="D616" s="369">
        <v>7.5</v>
      </c>
      <c r="E616" s="369">
        <v>292.5</v>
      </c>
      <c r="F616" s="317" t="s">
        <v>3925</v>
      </c>
      <c r="G616" s="138" t="s">
        <v>3012</v>
      </c>
      <c r="I616" s="324"/>
    </row>
    <row r="617" spans="2:9" ht="15">
      <c r="B617" s="308">
        <v>42810</v>
      </c>
      <c r="C617" s="369">
        <v>1000</v>
      </c>
      <c r="D617" s="369">
        <v>25</v>
      </c>
      <c r="E617" s="369">
        <v>975</v>
      </c>
      <c r="F617" s="317" t="s">
        <v>3919</v>
      </c>
      <c r="G617" s="138" t="s">
        <v>4193</v>
      </c>
      <c r="I617" s="324"/>
    </row>
    <row r="618" spans="2:9" ht="15">
      <c r="B618" s="308">
        <v>42810</v>
      </c>
      <c r="C618" s="369">
        <v>3000</v>
      </c>
      <c r="D618" s="369">
        <v>75</v>
      </c>
      <c r="E618" s="369">
        <v>2925</v>
      </c>
      <c r="F618" s="317" t="s">
        <v>3925</v>
      </c>
      <c r="G618" s="138" t="s">
        <v>3442</v>
      </c>
      <c r="I618" s="324"/>
    </row>
    <row r="619" spans="2:9" ht="15">
      <c r="B619" s="308">
        <v>42810</v>
      </c>
      <c r="C619" s="369">
        <v>100</v>
      </c>
      <c r="D619" s="369">
        <v>2.5</v>
      </c>
      <c r="E619" s="369">
        <v>97.5</v>
      </c>
      <c r="F619" s="317" t="s">
        <v>3946</v>
      </c>
      <c r="G619" s="138" t="s">
        <v>4194</v>
      </c>
      <c r="I619" s="324"/>
    </row>
    <row r="620" spans="2:9" ht="15">
      <c r="B620" s="308">
        <v>42810</v>
      </c>
      <c r="C620" s="369">
        <v>537</v>
      </c>
      <c r="D620" s="369">
        <v>13.43</v>
      </c>
      <c r="E620" s="369">
        <v>523.57000000000005</v>
      </c>
      <c r="F620" s="317" t="s">
        <v>3919</v>
      </c>
      <c r="G620" s="138" t="s">
        <v>3782</v>
      </c>
      <c r="I620" s="324"/>
    </row>
    <row r="621" spans="2:9" ht="15">
      <c r="B621" s="308">
        <v>42810</v>
      </c>
      <c r="C621" s="369">
        <v>4000</v>
      </c>
      <c r="D621" s="369">
        <v>100</v>
      </c>
      <c r="E621" s="369">
        <v>3900</v>
      </c>
      <c r="F621" s="317" t="s">
        <v>3927</v>
      </c>
      <c r="G621" s="138" t="s">
        <v>4195</v>
      </c>
      <c r="I621" s="324"/>
    </row>
    <row r="622" spans="2:9" ht="15">
      <c r="B622" s="308">
        <v>42810</v>
      </c>
      <c r="C622" s="369">
        <v>1130</v>
      </c>
      <c r="D622" s="369">
        <v>28.25</v>
      </c>
      <c r="E622" s="369">
        <v>1101.75</v>
      </c>
      <c r="F622" s="317" t="s">
        <v>3920</v>
      </c>
      <c r="G622" s="138" t="s">
        <v>4069</v>
      </c>
      <c r="I622" s="324"/>
    </row>
    <row r="623" spans="2:9" ht="15">
      <c r="B623" s="308">
        <v>42810</v>
      </c>
      <c r="C623" s="369">
        <v>1000</v>
      </c>
      <c r="D623" s="369">
        <f t="shared" ref="D623:D641" si="5">C623-E623</f>
        <v>40</v>
      </c>
      <c r="E623" s="369">
        <v>960</v>
      </c>
      <c r="F623" s="317" t="s">
        <v>3919</v>
      </c>
      <c r="G623" s="138" t="s">
        <v>4351</v>
      </c>
      <c r="I623" s="324"/>
    </row>
    <row r="624" spans="2:9" ht="15">
      <c r="B624" s="308">
        <v>42810</v>
      </c>
      <c r="C624" s="369">
        <v>100</v>
      </c>
      <c r="D624" s="369">
        <f t="shared" si="5"/>
        <v>5.5</v>
      </c>
      <c r="E624" s="369">
        <v>94.5</v>
      </c>
      <c r="F624" s="317" t="s">
        <v>3919</v>
      </c>
      <c r="G624" s="138" t="s">
        <v>4352</v>
      </c>
      <c r="I624" s="324"/>
    </row>
    <row r="625" spans="2:9" ht="15">
      <c r="B625" s="308">
        <v>42810</v>
      </c>
      <c r="C625" s="369">
        <v>1000</v>
      </c>
      <c r="D625" s="369">
        <f t="shared" si="5"/>
        <v>27</v>
      </c>
      <c r="E625" s="369">
        <v>973</v>
      </c>
      <c r="F625" s="317" t="s">
        <v>3928</v>
      </c>
      <c r="G625" s="138" t="s">
        <v>4353</v>
      </c>
      <c r="I625" s="324"/>
    </row>
    <row r="626" spans="2:9" ht="15">
      <c r="B626" s="308">
        <v>42810</v>
      </c>
      <c r="C626" s="369">
        <v>100</v>
      </c>
      <c r="D626" s="369">
        <f t="shared" si="5"/>
        <v>5.5</v>
      </c>
      <c r="E626" s="369">
        <v>94.5</v>
      </c>
      <c r="F626" s="317" t="s">
        <v>3919</v>
      </c>
      <c r="G626" s="138" t="s">
        <v>1433</v>
      </c>
      <c r="I626" s="324"/>
    </row>
    <row r="627" spans="2:9" ht="15">
      <c r="B627" s="308">
        <v>42810</v>
      </c>
      <c r="C627" s="369">
        <v>100</v>
      </c>
      <c r="D627" s="369">
        <f t="shared" si="5"/>
        <v>5.5</v>
      </c>
      <c r="E627" s="369">
        <v>94.5</v>
      </c>
      <c r="F627" s="317" t="s">
        <v>3946</v>
      </c>
      <c r="G627" s="138" t="s">
        <v>1433</v>
      </c>
      <c r="I627" s="324"/>
    </row>
    <row r="628" spans="2:9" ht="15">
      <c r="B628" s="308">
        <v>42810</v>
      </c>
      <c r="C628" s="369">
        <v>100</v>
      </c>
      <c r="D628" s="369">
        <f t="shared" si="5"/>
        <v>5.5</v>
      </c>
      <c r="E628" s="369">
        <v>94.5</v>
      </c>
      <c r="F628" s="317" t="s">
        <v>3928</v>
      </c>
      <c r="G628" s="138" t="s">
        <v>1433</v>
      </c>
      <c r="I628" s="324"/>
    </row>
    <row r="629" spans="2:9" ht="15">
      <c r="B629" s="308">
        <v>42810</v>
      </c>
      <c r="C629" s="369">
        <v>100</v>
      </c>
      <c r="D629" s="369">
        <f t="shared" si="5"/>
        <v>5.5</v>
      </c>
      <c r="E629" s="369">
        <v>94.5</v>
      </c>
      <c r="F629" s="317" t="s">
        <v>3937</v>
      </c>
      <c r="G629" s="138" t="s">
        <v>1433</v>
      </c>
      <c r="I629" s="324"/>
    </row>
    <row r="630" spans="2:9" ht="15">
      <c r="B630" s="308">
        <v>42810</v>
      </c>
      <c r="C630" s="369">
        <v>100</v>
      </c>
      <c r="D630" s="369">
        <f t="shared" si="5"/>
        <v>5.5</v>
      </c>
      <c r="E630" s="369">
        <v>94.5</v>
      </c>
      <c r="F630" s="317" t="s">
        <v>3922</v>
      </c>
      <c r="G630" s="138" t="s">
        <v>1433</v>
      </c>
      <c r="I630" s="324"/>
    </row>
    <row r="631" spans="2:9" ht="15">
      <c r="B631" s="308">
        <v>42810</v>
      </c>
      <c r="C631" s="369">
        <v>100</v>
      </c>
      <c r="D631" s="369">
        <f t="shared" si="5"/>
        <v>5.5</v>
      </c>
      <c r="E631" s="369">
        <v>94.5</v>
      </c>
      <c r="F631" s="317" t="s">
        <v>3930</v>
      </c>
      <c r="G631" s="138" t="s">
        <v>1433</v>
      </c>
      <c r="I631" s="324"/>
    </row>
    <row r="632" spans="2:9" ht="15">
      <c r="B632" s="308">
        <v>42810</v>
      </c>
      <c r="C632" s="369">
        <v>100</v>
      </c>
      <c r="D632" s="369">
        <f t="shared" si="5"/>
        <v>5.5</v>
      </c>
      <c r="E632" s="369">
        <v>94.5</v>
      </c>
      <c r="F632" s="317" t="s">
        <v>3918</v>
      </c>
      <c r="G632" s="138" t="s">
        <v>1433</v>
      </c>
      <c r="I632" s="324"/>
    </row>
    <row r="633" spans="2:9" ht="15">
      <c r="B633" s="308">
        <v>42810</v>
      </c>
      <c r="C633" s="369">
        <v>100</v>
      </c>
      <c r="D633" s="369">
        <f t="shared" si="5"/>
        <v>5.5</v>
      </c>
      <c r="E633" s="369">
        <v>94.5</v>
      </c>
      <c r="F633" s="317" t="s">
        <v>3941</v>
      </c>
      <c r="G633" s="138" t="s">
        <v>1433</v>
      </c>
      <c r="I633" s="324"/>
    </row>
    <row r="634" spans="2:9" ht="15">
      <c r="B634" s="308">
        <v>42810</v>
      </c>
      <c r="C634" s="369">
        <v>100</v>
      </c>
      <c r="D634" s="369">
        <f t="shared" si="5"/>
        <v>5.5</v>
      </c>
      <c r="E634" s="369">
        <v>94.5</v>
      </c>
      <c r="F634" s="317" t="s">
        <v>3927</v>
      </c>
      <c r="G634" s="138" t="s">
        <v>1433</v>
      </c>
      <c r="I634" s="324"/>
    </row>
    <row r="635" spans="2:9" ht="15">
      <c r="B635" s="308">
        <v>42810</v>
      </c>
      <c r="C635" s="369">
        <v>100</v>
      </c>
      <c r="D635" s="369">
        <f t="shared" si="5"/>
        <v>5.5</v>
      </c>
      <c r="E635" s="369">
        <v>94.5</v>
      </c>
      <c r="F635" s="317" t="s">
        <v>3942</v>
      </c>
      <c r="G635" s="138" t="s">
        <v>1433</v>
      </c>
      <c r="I635" s="324"/>
    </row>
    <row r="636" spans="2:9" ht="15">
      <c r="B636" s="308">
        <v>42810</v>
      </c>
      <c r="C636" s="369">
        <v>100</v>
      </c>
      <c r="D636" s="369">
        <f t="shared" si="5"/>
        <v>5.5</v>
      </c>
      <c r="E636" s="369">
        <v>94.5</v>
      </c>
      <c r="F636" s="317" t="s">
        <v>3923</v>
      </c>
      <c r="G636" s="138" t="s">
        <v>1433</v>
      </c>
      <c r="I636" s="324"/>
    </row>
    <row r="637" spans="2:9" ht="15">
      <c r="B637" s="308">
        <v>42810</v>
      </c>
      <c r="C637" s="369">
        <v>100</v>
      </c>
      <c r="D637" s="369">
        <f t="shared" si="5"/>
        <v>5.5</v>
      </c>
      <c r="E637" s="369">
        <v>94.5</v>
      </c>
      <c r="F637" s="317" t="s">
        <v>3944</v>
      </c>
      <c r="G637" s="138" t="s">
        <v>1433</v>
      </c>
      <c r="I637" s="324"/>
    </row>
    <row r="638" spans="2:9" ht="15">
      <c r="B638" s="308">
        <v>42810</v>
      </c>
      <c r="C638" s="369">
        <v>100</v>
      </c>
      <c r="D638" s="369">
        <f t="shared" si="5"/>
        <v>5.5</v>
      </c>
      <c r="E638" s="369">
        <v>94.5</v>
      </c>
      <c r="F638" s="317" t="s">
        <v>3926</v>
      </c>
      <c r="G638" s="138" t="s">
        <v>1433</v>
      </c>
      <c r="I638" s="324"/>
    </row>
    <row r="639" spans="2:9" ht="15">
      <c r="B639" s="308">
        <v>42810</v>
      </c>
      <c r="C639" s="369">
        <v>290</v>
      </c>
      <c r="D639" s="369">
        <f t="shared" si="5"/>
        <v>15.949999999999989</v>
      </c>
      <c r="E639" s="369">
        <v>274.05</v>
      </c>
      <c r="F639" s="317" t="s">
        <v>3919</v>
      </c>
      <c r="G639" s="138" t="s">
        <v>2848</v>
      </c>
      <c r="I639" s="324"/>
    </row>
    <row r="640" spans="2:9" ht="15">
      <c r="B640" s="308">
        <v>42810</v>
      </c>
      <c r="C640" s="369">
        <v>250</v>
      </c>
      <c r="D640" s="369">
        <f t="shared" si="5"/>
        <v>8.75</v>
      </c>
      <c r="E640" s="369">
        <v>241.25</v>
      </c>
      <c r="F640" s="317" t="s">
        <v>3925</v>
      </c>
      <c r="G640" s="138" t="s">
        <v>2536</v>
      </c>
      <c r="I640" s="324"/>
    </row>
    <row r="641" spans="2:9" ht="15">
      <c r="B641" s="308">
        <v>42810</v>
      </c>
      <c r="C641" s="369">
        <v>200</v>
      </c>
      <c r="D641" s="369">
        <f t="shared" si="5"/>
        <v>7</v>
      </c>
      <c r="E641" s="369">
        <v>193</v>
      </c>
      <c r="F641" s="317" t="s">
        <v>3946</v>
      </c>
      <c r="G641" s="138" t="s">
        <v>4354</v>
      </c>
      <c r="I641" s="324"/>
    </row>
    <row r="642" spans="2:9" ht="15">
      <c r="B642" s="308">
        <v>42811</v>
      </c>
      <c r="C642" s="369">
        <v>500</v>
      </c>
      <c r="D642" s="369">
        <v>12.5</v>
      </c>
      <c r="E642" s="369">
        <v>487.5</v>
      </c>
      <c r="F642" s="317" t="s">
        <v>3946</v>
      </c>
      <c r="G642" s="138" t="s">
        <v>4196</v>
      </c>
      <c r="I642" s="324"/>
    </row>
    <row r="643" spans="2:9" ht="15">
      <c r="B643" s="308">
        <v>42811</v>
      </c>
      <c r="C643" s="369">
        <v>5290</v>
      </c>
      <c r="D643" s="369">
        <v>132.25</v>
      </c>
      <c r="E643" s="369">
        <v>5157.75</v>
      </c>
      <c r="F643" s="317" t="s">
        <v>3925</v>
      </c>
      <c r="G643" s="138" t="s">
        <v>4197</v>
      </c>
      <c r="I643" s="324"/>
    </row>
    <row r="644" spans="2:9" ht="15">
      <c r="B644" s="308">
        <v>42811</v>
      </c>
      <c r="C644" s="369">
        <v>500</v>
      </c>
      <c r="D644" s="369">
        <v>12.5</v>
      </c>
      <c r="E644" s="369">
        <v>487.5</v>
      </c>
      <c r="F644" s="317" t="s">
        <v>3927</v>
      </c>
      <c r="G644" s="138" t="s">
        <v>2834</v>
      </c>
      <c r="I644" s="324"/>
    </row>
    <row r="645" spans="2:9" ht="15">
      <c r="B645" s="308">
        <v>42811</v>
      </c>
      <c r="C645" s="369">
        <v>2000</v>
      </c>
      <c r="D645" s="369">
        <v>50</v>
      </c>
      <c r="E645" s="369">
        <v>1950</v>
      </c>
      <c r="F645" s="317" t="s">
        <v>3946</v>
      </c>
      <c r="G645" s="138" t="s">
        <v>4198</v>
      </c>
      <c r="I645" s="324"/>
    </row>
    <row r="646" spans="2:9" ht="15">
      <c r="B646" s="308">
        <v>42811</v>
      </c>
      <c r="C646" s="369">
        <v>200</v>
      </c>
      <c r="D646" s="369">
        <v>5</v>
      </c>
      <c r="E646" s="369">
        <v>195</v>
      </c>
      <c r="F646" s="317" t="s">
        <v>3946</v>
      </c>
      <c r="G646" s="138" t="s">
        <v>3807</v>
      </c>
      <c r="I646" s="324"/>
    </row>
    <row r="647" spans="2:9" ht="15">
      <c r="B647" s="308">
        <v>42811</v>
      </c>
      <c r="C647" s="369">
        <v>3000</v>
      </c>
      <c r="D647" s="369">
        <v>75</v>
      </c>
      <c r="E647" s="369">
        <v>2925</v>
      </c>
      <c r="F647" s="317" t="s">
        <v>3946</v>
      </c>
      <c r="G647" s="138" t="s">
        <v>3592</v>
      </c>
      <c r="I647" s="324"/>
    </row>
    <row r="648" spans="2:9" ht="15">
      <c r="B648" s="308">
        <v>42811</v>
      </c>
      <c r="C648" s="369">
        <v>500</v>
      </c>
      <c r="D648" s="369">
        <v>12.5</v>
      </c>
      <c r="E648" s="369">
        <v>487.5</v>
      </c>
      <c r="F648" s="317" t="s">
        <v>3925</v>
      </c>
      <c r="G648" s="138" t="s">
        <v>4199</v>
      </c>
      <c r="I648" s="324"/>
    </row>
    <row r="649" spans="2:9" ht="15">
      <c r="B649" s="308">
        <v>42811</v>
      </c>
      <c r="C649" s="369">
        <v>10000</v>
      </c>
      <c r="D649" s="369">
        <v>250</v>
      </c>
      <c r="E649" s="369">
        <v>9750</v>
      </c>
      <c r="F649" s="317" t="s">
        <v>3925</v>
      </c>
      <c r="G649" s="138" t="s">
        <v>4200</v>
      </c>
      <c r="I649" s="324"/>
    </row>
    <row r="650" spans="2:9" ht="15">
      <c r="B650" s="308">
        <v>42811</v>
      </c>
      <c r="C650" s="369">
        <v>3000</v>
      </c>
      <c r="D650" s="369">
        <v>75</v>
      </c>
      <c r="E650" s="369">
        <v>2925</v>
      </c>
      <c r="F650" s="317" t="s">
        <v>3925</v>
      </c>
      <c r="G650" s="138" t="s">
        <v>4201</v>
      </c>
      <c r="I650" s="324"/>
    </row>
    <row r="651" spans="2:9" ht="15">
      <c r="B651" s="308">
        <v>42811</v>
      </c>
      <c r="C651" s="369">
        <v>500</v>
      </c>
      <c r="D651" s="369">
        <v>12.5</v>
      </c>
      <c r="E651" s="369">
        <v>487.5</v>
      </c>
      <c r="F651" s="317" t="s">
        <v>3925</v>
      </c>
      <c r="G651" s="138" t="s">
        <v>2143</v>
      </c>
      <c r="I651" s="324"/>
    </row>
    <row r="652" spans="2:9" ht="15">
      <c r="B652" s="308">
        <v>42811</v>
      </c>
      <c r="C652" s="369">
        <v>1500</v>
      </c>
      <c r="D652" s="369">
        <v>37.5</v>
      </c>
      <c r="E652" s="369">
        <v>1462.5</v>
      </c>
      <c r="F652" s="317" t="s">
        <v>3946</v>
      </c>
      <c r="G652" s="138" t="s">
        <v>4202</v>
      </c>
      <c r="I652" s="324"/>
    </row>
    <row r="653" spans="2:9" ht="15">
      <c r="B653" s="308">
        <v>42811</v>
      </c>
      <c r="C653" s="369">
        <v>2000</v>
      </c>
      <c r="D653" s="369">
        <v>50</v>
      </c>
      <c r="E653" s="369">
        <v>1950</v>
      </c>
      <c r="F653" s="317" t="s">
        <v>3926</v>
      </c>
      <c r="G653" s="138" t="s">
        <v>4203</v>
      </c>
      <c r="I653" s="324"/>
    </row>
    <row r="654" spans="2:9" ht="15">
      <c r="B654" s="308">
        <v>42811</v>
      </c>
      <c r="C654" s="369">
        <v>108</v>
      </c>
      <c r="D654" s="369">
        <v>2.7</v>
      </c>
      <c r="E654" s="369">
        <v>105.3</v>
      </c>
      <c r="F654" s="317" t="s">
        <v>3918</v>
      </c>
      <c r="G654" s="138" t="s">
        <v>2344</v>
      </c>
      <c r="I654" s="324"/>
    </row>
    <row r="655" spans="2:9" ht="15">
      <c r="B655" s="308">
        <v>42811</v>
      </c>
      <c r="C655" s="369">
        <v>500</v>
      </c>
      <c r="D655" s="369">
        <v>12.5</v>
      </c>
      <c r="E655" s="369">
        <v>487.5</v>
      </c>
      <c r="F655" s="317" t="s">
        <v>3946</v>
      </c>
      <c r="G655" s="138" t="s">
        <v>4204</v>
      </c>
      <c r="I655" s="324"/>
    </row>
    <row r="656" spans="2:9" ht="15">
      <c r="B656" s="308">
        <v>42811</v>
      </c>
      <c r="C656" s="369">
        <v>200</v>
      </c>
      <c r="D656" s="369">
        <v>5</v>
      </c>
      <c r="E656" s="369">
        <v>195</v>
      </c>
      <c r="F656" s="317" t="s">
        <v>3918</v>
      </c>
      <c r="G656" s="138" t="s">
        <v>4005</v>
      </c>
      <c r="I656" s="324"/>
    </row>
    <row r="657" spans="2:9" ht="15">
      <c r="B657" s="308">
        <v>42811</v>
      </c>
      <c r="C657" s="369">
        <v>250</v>
      </c>
      <c r="D657" s="369">
        <v>6.25</v>
      </c>
      <c r="E657" s="369">
        <v>243.75</v>
      </c>
      <c r="F657" s="317" t="s">
        <v>3925</v>
      </c>
      <c r="G657" s="138" t="s">
        <v>4205</v>
      </c>
      <c r="I657" s="324"/>
    </row>
    <row r="658" spans="2:9" ht="15">
      <c r="B658" s="308">
        <v>42811</v>
      </c>
      <c r="C658" s="369">
        <v>1000</v>
      </c>
      <c r="D658" s="369">
        <v>25</v>
      </c>
      <c r="E658" s="369">
        <v>975</v>
      </c>
      <c r="F658" s="317" t="s">
        <v>3946</v>
      </c>
      <c r="G658" s="138" t="s">
        <v>2323</v>
      </c>
      <c r="I658" s="324"/>
    </row>
    <row r="659" spans="2:9" ht="15">
      <c r="B659" s="308">
        <v>42811</v>
      </c>
      <c r="C659" s="369">
        <v>100</v>
      </c>
      <c r="D659" s="369">
        <v>2.5</v>
      </c>
      <c r="E659" s="369">
        <v>97.5</v>
      </c>
      <c r="F659" s="317" t="s">
        <v>3925</v>
      </c>
      <c r="G659" s="138" t="s">
        <v>4206</v>
      </c>
      <c r="I659" s="324"/>
    </row>
    <row r="660" spans="2:9" ht="15">
      <c r="B660" s="308">
        <v>42811</v>
      </c>
      <c r="C660" s="369">
        <v>1000</v>
      </c>
      <c r="D660" s="369">
        <v>25</v>
      </c>
      <c r="E660" s="369">
        <v>975</v>
      </c>
      <c r="F660" s="317" t="s">
        <v>3920</v>
      </c>
      <c r="G660" s="138" t="s">
        <v>1571</v>
      </c>
      <c r="I660" s="324"/>
    </row>
    <row r="661" spans="2:9" ht="15">
      <c r="B661" s="308">
        <v>42811</v>
      </c>
      <c r="C661" s="369">
        <v>1000</v>
      </c>
      <c r="D661" s="369">
        <v>25</v>
      </c>
      <c r="E661" s="369">
        <v>975</v>
      </c>
      <c r="F661" s="317" t="s">
        <v>3923</v>
      </c>
      <c r="G661" s="138" t="s">
        <v>1571</v>
      </c>
      <c r="I661" s="324"/>
    </row>
    <row r="662" spans="2:9" ht="15">
      <c r="B662" s="308">
        <v>42811</v>
      </c>
      <c r="C662" s="369">
        <v>1000</v>
      </c>
      <c r="D662" s="369">
        <v>25</v>
      </c>
      <c r="E662" s="369">
        <v>975</v>
      </c>
      <c r="F662" s="317" t="s">
        <v>3927</v>
      </c>
      <c r="G662" s="138" t="s">
        <v>1571</v>
      </c>
      <c r="I662" s="324"/>
    </row>
    <row r="663" spans="2:9" ht="15">
      <c r="B663" s="308">
        <v>42811</v>
      </c>
      <c r="C663" s="369">
        <v>1000</v>
      </c>
      <c r="D663" s="369">
        <v>25</v>
      </c>
      <c r="E663" s="369">
        <v>975</v>
      </c>
      <c r="F663" s="317" t="s">
        <v>3925</v>
      </c>
      <c r="G663" s="138" t="s">
        <v>4207</v>
      </c>
      <c r="I663" s="324"/>
    </row>
    <row r="664" spans="2:9" ht="15">
      <c r="B664" s="308">
        <v>42811</v>
      </c>
      <c r="C664" s="369">
        <v>50</v>
      </c>
      <c r="D664" s="369">
        <v>1.25</v>
      </c>
      <c r="E664" s="369">
        <v>48.75</v>
      </c>
      <c r="F664" s="317" t="s">
        <v>3920</v>
      </c>
      <c r="G664" s="138" t="s">
        <v>3065</v>
      </c>
      <c r="I664" s="324"/>
    </row>
    <row r="665" spans="2:9" ht="15">
      <c r="B665" s="308">
        <v>42811</v>
      </c>
      <c r="C665" s="369">
        <v>500</v>
      </c>
      <c r="D665" s="369">
        <v>12.5</v>
      </c>
      <c r="E665" s="369">
        <v>487.5</v>
      </c>
      <c r="F665" s="317" t="s">
        <v>3932</v>
      </c>
      <c r="G665" s="138" t="s">
        <v>4208</v>
      </c>
      <c r="I665" s="324"/>
    </row>
    <row r="666" spans="2:9" ht="15">
      <c r="B666" s="308">
        <v>42811</v>
      </c>
      <c r="C666" s="369">
        <v>500</v>
      </c>
      <c r="D666" s="369">
        <v>12.5</v>
      </c>
      <c r="E666" s="369">
        <v>487.5</v>
      </c>
      <c r="F666" s="317" t="s">
        <v>3919</v>
      </c>
      <c r="G666" s="138" t="s">
        <v>4208</v>
      </c>
      <c r="I666" s="324"/>
    </row>
    <row r="667" spans="2:9" ht="15">
      <c r="B667" s="308">
        <v>42811</v>
      </c>
      <c r="C667" s="369">
        <v>100</v>
      </c>
      <c r="D667" s="369">
        <v>2.5</v>
      </c>
      <c r="E667" s="369">
        <v>97.5</v>
      </c>
      <c r="F667" s="317" t="s">
        <v>3925</v>
      </c>
      <c r="G667" s="138" t="s">
        <v>4011</v>
      </c>
      <c r="I667" s="324"/>
    </row>
    <row r="668" spans="2:9" ht="15">
      <c r="B668" s="308">
        <v>42811</v>
      </c>
      <c r="C668" s="369">
        <v>500</v>
      </c>
      <c r="D668" s="369">
        <v>12.5</v>
      </c>
      <c r="E668" s="369">
        <v>487.5</v>
      </c>
      <c r="F668" s="317" t="s">
        <v>3919</v>
      </c>
      <c r="G668" s="138" t="s">
        <v>2420</v>
      </c>
      <c r="I668" s="324"/>
    </row>
    <row r="669" spans="2:9" ht="15">
      <c r="B669" s="308">
        <v>42811</v>
      </c>
      <c r="C669" s="369">
        <v>10000</v>
      </c>
      <c r="D669" s="369">
        <v>250</v>
      </c>
      <c r="E669" s="369">
        <v>9750</v>
      </c>
      <c r="F669" s="317" t="s">
        <v>3940</v>
      </c>
      <c r="G669" s="138" t="s">
        <v>4209</v>
      </c>
      <c r="I669" s="324"/>
    </row>
    <row r="670" spans="2:9" ht="15">
      <c r="B670" s="308">
        <v>42811</v>
      </c>
      <c r="C670" s="369">
        <v>2000</v>
      </c>
      <c r="D670" s="369">
        <v>50</v>
      </c>
      <c r="E670" s="369">
        <v>1950</v>
      </c>
      <c r="F670" s="317" t="s">
        <v>3919</v>
      </c>
      <c r="G670" s="138" t="s">
        <v>4210</v>
      </c>
      <c r="I670" s="324"/>
    </row>
    <row r="671" spans="2:9" ht="15">
      <c r="B671" s="308">
        <v>42811</v>
      </c>
      <c r="C671" s="369">
        <v>2000</v>
      </c>
      <c r="D671" s="369">
        <v>50</v>
      </c>
      <c r="E671" s="369">
        <v>1950</v>
      </c>
      <c r="F671" s="317" t="s">
        <v>3920</v>
      </c>
      <c r="G671" s="138" t="s">
        <v>4210</v>
      </c>
      <c r="I671" s="324"/>
    </row>
    <row r="672" spans="2:9" ht="15">
      <c r="B672" s="308">
        <v>42811</v>
      </c>
      <c r="C672" s="369">
        <v>2000</v>
      </c>
      <c r="D672" s="369">
        <v>50</v>
      </c>
      <c r="E672" s="369">
        <v>1950</v>
      </c>
      <c r="F672" s="317" t="s">
        <v>3940</v>
      </c>
      <c r="G672" s="138" t="s">
        <v>4210</v>
      </c>
      <c r="I672" s="324"/>
    </row>
    <row r="673" spans="2:9" ht="15">
      <c r="B673" s="308">
        <v>42811</v>
      </c>
      <c r="C673" s="369">
        <v>41</v>
      </c>
      <c r="D673" s="369">
        <v>1.03</v>
      </c>
      <c r="E673" s="369">
        <v>39.97</v>
      </c>
      <c r="F673" s="317" t="s">
        <v>3919</v>
      </c>
      <c r="G673" s="138" t="s">
        <v>1420</v>
      </c>
      <c r="I673" s="324"/>
    </row>
    <row r="674" spans="2:9" ht="15">
      <c r="B674" s="308">
        <v>42811</v>
      </c>
      <c r="C674" s="369">
        <v>1000</v>
      </c>
      <c r="D674" s="369">
        <v>25</v>
      </c>
      <c r="E674" s="369">
        <v>975</v>
      </c>
      <c r="F674" s="317" t="s">
        <v>3919</v>
      </c>
      <c r="G674" s="138" t="s">
        <v>4211</v>
      </c>
      <c r="I674" s="324"/>
    </row>
    <row r="675" spans="2:9" ht="15">
      <c r="B675" s="308">
        <v>42811</v>
      </c>
      <c r="C675" s="369">
        <v>339.5</v>
      </c>
      <c r="D675" s="369">
        <v>8.49</v>
      </c>
      <c r="E675" s="369">
        <v>331.01</v>
      </c>
      <c r="F675" s="317" t="s">
        <v>3933</v>
      </c>
      <c r="G675" s="138" t="s">
        <v>3993</v>
      </c>
      <c r="I675" s="324"/>
    </row>
    <row r="676" spans="2:9" ht="15">
      <c r="B676" s="308">
        <v>42811</v>
      </c>
      <c r="C676" s="369">
        <v>30000</v>
      </c>
      <c r="D676" s="369">
        <v>750</v>
      </c>
      <c r="E676" s="369">
        <v>29250</v>
      </c>
      <c r="F676" s="317" t="s">
        <v>3925</v>
      </c>
      <c r="G676" s="138" t="s">
        <v>1746</v>
      </c>
      <c r="I676" s="324"/>
    </row>
    <row r="677" spans="2:9" ht="15">
      <c r="B677" s="308">
        <v>42811</v>
      </c>
      <c r="C677" s="369">
        <v>300</v>
      </c>
      <c r="D677" s="369">
        <f>C677-E677</f>
        <v>10.5</v>
      </c>
      <c r="E677" s="369">
        <v>289.5</v>
      </c>
      <c r="F677" s="317" t="s">
        <v>3946</v>
      </c>
      <c r="G677" s="138" t="s">
        <v>4355</v>
      </c>
      <c r="I677" s="324"/>
    </row>
    <row r="678" spans="2:9" ht="15">
      <c r="B678" s="308">
        <v>42811</v>
      </c>
      <c r="C678" s="369">
        <v>250</v>
      </c>
      <c r="D678" s="369">
        <f>C678-E678</f>
        <v>8.75</v>
      </c>
      <c r="E678" s="369">
        <v>241.25</v>
      </c>
      <c r="F678" s="317" t="s">
        <v>3940</v>
      </c>
      <c r="G678" s="138" t="s">
        <v>4331</v>
      </c>
      <c r="I678" s="324"/>
    </row>
    <row r="679" spans="2:9" ht="15">
      <c r="B679" s="308">
        <v>42812</v>
      </c>
      <c r="C679" s="369">
        <v>100</v>
      </c>
      <c r="D679" s="369">
        <v>2.5</v>
      </c>
      <c r="E679" s="369">
        <v>97.5</v>
      </c>
      <c r="F679" s="317" t="s">
        <v>3919</v>
      </c>
      <c r="G679" s="138" t="s">
        <v>4003</v>
      </c>
      <c r="I679" s="324"/>
    </row>
    <row r="680" spans="2:9" ht="15">
      <c r="B680" s="308">
        <v>42812</v>
      </c>
      <c r="C680" s="369">
        <v>2000</v>
      </c>
      <c r="D680" s="369">
        <v>50</v>
      </c>
      <c r="E680" s="369">
        <v>1950</v>
      </c>
      <c r="F680" s="317" t="s">
        <v>3928</v>
      </c>
      <c r="G680" s="138" t="s">
        <v>4212</v>
      </c>
      <c r="I680" s="324"/>
    </row>
    <row r="681" spans="2:9" ht="15">
      <c r="B681" s="308">
        <v>42812</v>
      </c>
      <c r="C681" s="369">
        <v>200</v>
      </c>
      <c r="D681" s="369">
        <v>5</v>
      </c>
      <c r="E681" s="369">
        <v>195</v>
      </c>
      <c r="F681" s="317" t="s">
        <v>3937</v>
      </c>
      <c r="G681" s="138" t="s">
        <v>4071</v>
      </c>
      <c r="I681" s="324"/>
    </row>
    <row r="682" spans="2:9" ht="15">
      <c r="B682" s="308">
        <v>42812</v>
      </c>
      <c r="C682" s="369">
        <v>200</v>
      </c>
      <c r="D682" s="369">
        <v>5</v>
      </c>
      <c r="E682" s="369">
        <v>195</v>
      </c>
      <c r="F682" s="317" t="s">
        <v>3941</v>
      </c>
      <c r="G682" s="138" t="s">
        <v>4071</v>
      </c>
      <c r="I682" s="324"/>
    </row>
    <row r="683" spans="2:9" ht="15">
      <c r="B683" s="308">
        <v>42812</v>
      </c>
      <c r="C683" s="369">
        <v>200</v>
      </c>
      <c r="D683" s="369">
        <v>5</v>
      </c>
      <c r="E683" s="369">
        <v>195</v>
      </c>
      <c r="F683" s="317" t="s">
        <v>3946</v>
      </c>
      <c r="G683" s="138" t="s">
        <v>4071</v>
      </c>
      <c r="I683" s="324"/>
    </row>
    <row r="684" spans="2:9" ht="15">
      <c r="B684" s="308">
        <v>42812</v>
      </c>
      <c r="C684" s="369">
        <v>2500</v>
      </c>
      <c r="D684" s="369">
        <v>62.5</v>
      </c>
      <c r="E684" s="369">
        <v>2437.5</v>
      </c>
      <c r="F684" s="317" t="s">
        <v>3919</v>
      </c>
      <c r="G684" s="138" t="s">
        <v>4213</v>
      </c>
      <c r="I684" s="324"/>
    </row>
    <row r="685" spans="2:9" ht="15">
      <c r="B685" s="308">
        <v>42812</v>
      </c>
      <c r="C685" s="369">
        <v>75</v>
      </c>
      <c r="D685" s="369">
        <v>1.88</v>
      </c>
      <c r="E685" s="369">
        <v>73.12</v>
      </c>
      <c r="F685" s="317" t="s">
        <v>3919</v>
      </c>
      <c r="G685" s="138" t="s">
        <v>1420</v>
      </c>
      <c r="I685" s="324"/>
    </row>
    <row r="686" spans="2:9" ht="15">
      <c r="B686" s="308">
        <v>42812</v>
      </c>
      <c r="C686" s="369">
        <v>500</v>
      </c>
      <c r="D686" s="369">
        <v>12.5</v>
      </c>
      <c r="E686" s="369">
        <v>487.5</v>
      </c>
      <c r="F686" s="317" t="s">
        <v>3919</v>
      </c>
      <c r="G686" s="138" t="s">
        <v>3361</v>
      </c>
      <c r="I686" s="324"/>
    </row>
    <row r="687" spans="2:9" ht="15">
      <c r="B687" s="308">
        <v>42812</v>
      </c>
      <c r="C687" s="369">
        <v>300</v>
      </c>
      <c r="D687" s="369">
        <v>7.5</v>
      </c>
      <c r="E687" s="369">
        <v>292.5</v>
      </c>
      <c r="F687" s="317" t="s">
        <v>3946</v>
      </c>
      <c r="G687" s="138" t="s">
        <v>4214</v>
      </c>
      <c r="I687" s="324"/>
    </row>
    <row r="688" spans="2:9" ht="15">
      <c r="B688" s="308">
        <v>42812</v>
      </c>
      <c r="C688" s="369">
        <v>500</v>
      </c>
      <c r="D688" s="369">
        <v>12.5</v>
      </c>
      <c r="E688" s="369">
        <v>487.5</v>
      </c>
      <c r="F688" s="317" t="s">
        <v>3926</v>
      </c>
      <c r="G688" s="138" t="s">
        <v>3361</v>
      </c>
      <c r="I688" s="324"/>
    </row>
    <row r="689" spans="2:9" ht="15">
      <c r="B689" s="308">
        <v>42812</v>
      </c>
      <c r="C689" s="369">
        <v>500</v>
      </c>
      <c r="D689" s="369">
        <v>12.5</v>
      </c>
      <c r="E689" s="369">
        <v>487.5</v>
      </c>
      <c r="F689" s="317" t="s">
        <v>3920</v>
      </c>
      <c r="G689" s="138" t="s">
        <v>3361</v>
      </c>
      <c r="I689" s="324"/>
    </row>
    <row r="690" spans="2:9" ht="15">
      <c r="B690" s="308">
        <v>42812</v>
      </c>
      <c r="C690" s="369">
        <v>500</v>
      </c>
      <c r="D690" s="369">
        <v>12.5</v>
      </c>
      <c r="E690" s="369">
        <v>487.5</v>
      </c>
      <c r="F690" s="317" t="s">
        <v>3946</v>
      </c>
      <c r="G690" s="138" t="s">
        <v>3361</v>
      </c>
      <c r="I690" s="324"/>
    </row>
    <row r="691" spans="2:9" ht="15">
      <c r="B691" s="308">
        <v>42812</v>
      </c>
      <c r="C691" s="369">
        <v>300</v>
      </c>
      <c r="D691" s="369">
        <v>7.5</v>
      </c>
      <c r="E691" s="369">
        <v>292.5</v>
      </c>
      <c r="F691" s="317" t="s">
        <v>3946</v>
      </c>
      <c r="G691" s="138" t="s">
        <v>4215</v>
      </c>
      <c r="I691" s="324"/>
    </row>
    <row r="692" spans="2:9" ht="15">
      <c r="B692" s="308">
        <v>42812</v>
      </c>
      <c r="C692" s="369">
        <v>500</v>
      </c>
      <c r="D692" s="369">
        <v>12.5</v>
      </c>
      <c r="E692" s="369">
        <v>487.5</v>
      </c>
      <c r="F692" s="317" t="s">
        <v>3918</v>
      </c>
      <c r="G692" s="138" t="s">
        <v>4216</v>
      </c>
      <c r="I692" s="324"/>
    </row>
    <row r="693" spans="2:9" ht="15">
      <c r="B693" s="308">
        <v>42812</v>
      </c>
      <c r="C693" s="369">
        <v>1000</v>
      </c>
      <c r="D693" s="369">
        <v>25</v>
      </c>
      <c r="E693" s="369">
        <v>975</v>
      </c>
      <c r="F693" s="317" t="s">
        <v>3946</v>
      </c>
      <c r="G693" s="138" t="s">
        <v>4217</v>
      </c>
      <c r="I693" s="324"/>
    </row>
    <row r="694" spans="2:9" ht="15">
      <c r="B694" s="308">
        <v>42812</v>
      </c>
      <c r="C694" s="369">
        <v>1000</v>
      </c>
      <c r="D694" s="369">
        <v>25</v>
      </c>
      <c r="E694" s="369">
        <v>975</v>
      </c>
      <c r="F694" s="317" t="s">
        <v>3922</v>
      </c>
      <c r="G694" s="138" t="s">
        <v>4217</v>
      </c>
      <c r="I694" s="324"/>
    </row>
    <row r="695" spans="2:9" ht="15">
      <c r="B695" s="308">
        <v>42812</v>
      </c>
      <c r="C695" s="369">
        <v>1000</v>
      </c>
      <c r="D695" s="369">
        <v>25</v>
      </c>
      <c r="E695" s="369">
        <v>975</v>
      </c>
      <c r="F695" s="317" t="s">
        <v>3937</v>
      </c>
      <c r="G695" s="138" t="s">
        <v>4217</v>
      </c>
      <c r="I695" s="324"/>
    </row>
    <row r="696" spans="2:9" ht="15">
      <c r="B696" s="308">
        <v>42812</v>
      </c>
      <c r="C696" s="369">
        <v>2000</v>
      </c>
      <c r="D696" s="369">
        <v>50</v>
      </c>
      <c r="E696" s="369">
        <v>1950</v>
      </c>
      <c r="F696" s="317" t="s">
        <v>3925</v>
      </c>
      <c r="G696" s="138" t="s">
        <v>1481</v>
      </c>
      <c r="I696" s="324"/>
    </row>
    <row r="697" spans="2:9" ht="15">
      <c r="B697" s="308">
        <v>42812</v>
      </c>
      <c r="C697" s="369">
        <v>1000</v>
      </c>
      <c r="D697" s="369">
        <v>25</v>
      </c>
      <c r="E697" s="369">
        <v>975</v>
      </c>
      <c r="F697" s="317" t="s">
        <v>3925</v>
      </c>
      <c r="G697" s="138" t="s">
        <v>2922</v>
      </c>
      <c r="I697" s="324"/>
    </row>
    <row r="698" spans="2:9" ht="15">
      <c r="B698" s="308">
        <v>42812</v>
      </c>
      <c r="C698" s="369">
        <v>4000</v>
      </c>
      <c r="D698" s="369">
        <v>100</v>
      </c>
      <c r="E698" s="369">
        <v>3900</v>
      </c>
      <c r="F698" s="317" t="s">
        <v>3919</v>
      </c>
      <c r="G698" s="138" t="s">
        <v>2315</v>
      </c>
      <c r="I698" s="324"/>
    </row>
    <row r="699" spans="2:9" ht="15">
      <c r="B699" s="308">
        <v>42812</v>
      </c>
      <c r="C699" s="369">
        <v>3000</v>
      </c>
      <c r="D699" s="369">
        <v>75</v>
      </c>
      <c r="E699" s="369">
        <v>2925</v>
      </c>
      <c r="F699" s="317" t="s">
        <v>3946</v>
      </c>
      <c r="G699" s="138" t="s">
        <v>2867</v>
      </c>
      <c r="I699" s="324"/>
    </row>
    <row r="700" spans="2:9" ht="15">
      <c r="B700" s="308">
        <v>42812</v>
      </c>
      <c r="C700" s="369">
        <v>100</v>
      </c>
      <c r="D700" s="369">
        <v>2.5</v>
      </c>
      <c r="E700" s="369">
        <v>97.5</v>
      </c>
      <c r="F700" s="317" t="s">
        <v>3923</v>
      </c>
      <c r="G700" s="138" t="s">
        <v>2815</v>
      </c>
      <c r="I700" s="324"/>
    </row>
    <row r="701" spans="2:9" ht="15">
      <c r="B701" s="308">
        <v>42812</v>
      </c>
      <c r="C701" s="369">
        <v>50</v>
      </c>
      <c r="D701" s="369">
        <v>1.25</v>
      </c>
      <c r="E701" s="369">
        <v>48.75</v>
      </c>
      <c r="F701" s="317" t="s">
        <v>3946</v>
      </c>
      <c r="G701" s="138" t="s">
        <v>2646</v>
      </c>
      <c r="I701" s="324"/>
    </row>
    <row r="702" spans="2:9" ht="15">
      <c r="B702" s="308">
        <v>42812</v>
      </c>
      <c r="C702" s="369">
        <v>1000</v>
      </c>
      <c r="D702" s="369">
        <v>25</v>
      </c>
      <c r="E702" s="369">
        <v>975</v>
      </c>
      <c r="F702" s="317" t="s">
        <v>3944</v>
      </c>
      <c r="G702" s="138" t="s">
        <v>4040</v>
      </c>
      <c r="I702" s="324"/>
    </row>
    <row r="703" spans="2:9" ht="15">
      <c r="B703" s="308">
        <v>42812</v>
      </c>
      <c r="C703" s="369">
        <v>754</v>
      </c>
      <c r="D703" s="369">
        <v>18.850000000000001</v>
      </c>
      <c r="E703" s="369">
        <v>735.15</v>
      </c>
      <c r="F703" s="317" t="s">
        <v>3925</v>
      </c>
      <c r="G703" s="138" t="s">
        <v>4218</v>
      </c>
      <c r="I703" s="324"/>
    </row>
    <row r="704" spans="2:9" ht="15">
      <c r="B704" s="308">
        <v>42812</v>
      </c>
      <c r="C704" s="369">
        <v>500</v>
      </c>
      <c r="D704" s="369">
        <v>12.5</v>
      </c>
      <c r="E704" s="369">
        <v>487.5</v>
      </c>
      <c r="F704" s="317" t="s">
        <v>3919</v>
      </c>
      <c r="G704" s="138" t="s">
        <v>3749</v>
      </c>
      <c r="I704" s="324"/>
    </row>
    <row r="705" spans="2:9" ht="15">
      <c r="B705" s="308">
        <v>42812</v>
      </c>
      <c r="C705" s="369">
        <v>1000</v>
      </c>
      <c r="D705" s="369">
        <v>25</v>
      </c>
      <c r="E705" s="369">
        <v>975</v>
      </c>
      <c r="F705" s="317" t="s">
        <v>3946</v>
      </c>
      <c r="G705" s="138" t="s">
        <v>4219</v>
      </c>
      <c r="I705" s="324"/>
    </row>
    <row r="706" spans="2:9" ht="15">
      <c r="B706" s="308">
        <v>42812</v>
      </c>
      <c r="C706" s="369">
        <v>200</v>
      </c>
      <c r="D706" s="369">
        <v>5</v>
      </c>
      <c r="E706" s="369">
        <v>195</v>
      </c>
      <c r="F706" s="317" t="s">
        <v>3919</v>
      </c>
      <c r="G706" s="138" t="s">
        <v>4105</v>
      </c>
      <c r="I706" s="324"/>
    </row>
    <row r="707" spans="2:9" ht="15">
      <c r="B707" s="308">
        <v>42812</v>
      </c>
      <c r="C707" s="369">
        <v>2000</v>
      </c>
      <c r="D707" s="369">
        <v>50</v>
      </c>
      <c r="E707" s="369">
        <v>1950</v>
      </c>
      <c r="F707" s="317" t="s">
        <v>3926</v>
      </c>
      <c r="G707" s="138" t="s">
        <v>4220</v>
      </c>
      <c r="I707" s="324"/>
    </row>
    <row r="708" spans="2:9" ht="15">
      <c r="B708" s="308">
        <v>42812</v>
      </c>
      <c r="C708" s="369">
        <v>200</v>
      </c>
      <c r="D708" s="369">
        <f>C708-E708</f>
        <v>7</v>
      </c>
      <c r="E708" s="369">
        <v>193</v>
      </c>
      <c r="F708" s="317" t="s">
        <v>3946</v>
      </c>
      <c r="G708" s="138" t="s">
        <v>2829</v>
      </c>
      <c r="I708" s="324"/>
    </row>
    <row r="709" spans="2:9" ht="15">
      <c r="B709" s="308">
        <v>42812</v>
      </c>
      <c r="C709" s="369">
        <v>2000</v>
      </c>
      <c r="D709" s="369">
        <f>C709-E709</f>
        <v>70</v>
      </c>
      <c r="E709" s="369">
        <v>1930</v>
      </c>
      <c r="F709" s="317" t="s">
        <v>3925</v>
      </c>
      <c r="G709" s="138" t="s">
        <v>4356</v>
      </c>
      <c r="I709" s="324"/>
    </row>
    <row r="710" spans="2:9" ht="15">
      <c r="B710" s="308">
        <v>42812</v>
      </c>
      <c r="C710" s="369">
        <v>200</v>
      </c>
      <c r="D710" s="369">
        <f>C710-E710</f>
        <v>10</v>
      </c>
      <c r="E710" s="369">
        <v>190</v>
      </c>
      <c r="F710" s="317" t="s">
        <v>3941</v>
      </c>
      <c r="G710" s="138" t="s">
        <v>4357</v>
      </c>
      <c r="I710" s="324"/>
    </row>
    <row r="711" spans="2:9" ht="15">
      <c r="B711" s="308">
        <v>42813</v>
      </c>
      <c r="C711" s="369">
        <v>1000</v>
      </c>
      <c r="D711" s="369">
        <v>25</v>
      </c>
      <c r="E711" s="369">
        <v>975</v>
      </c>
      <c r="F711" s="317" t="s">
        <v>3922</v>
      </c>
      <c r="G711" s="138" t="s">
        <v>1225</v>
      </c>
      <c r="I711" s="324"/>
    </row>
    <row r="712" spans="2:9" ht="15">
      <c r="B712" s="308">
        <v>42813</v>
      </c>
      <c r="C712" s="369">
        <v>1000</v>
      </c>
      <c r="D712" s="369">
        <v>25</v>
      </c>
      <c r="E712" s="369">
        <v>975</v>
      </c>
      <c r="F712" s="317" t="s">
        <v>3946</v>
      </c>
      <c r="G712" s="138" t="s">
        <v>1122</v>
      </c>
      <c r="I712" s="324"/>
    </row>
    <row r="713" spans="2:9" ht="15">
      <c r="B713" s="308">
        <v>42813</v>
      </c>
      <c r="C713" s="369">
        <v>1000</v>
      </c>
      <c r="D713" s="369">
        <v>25</v>
      </c>
      <c r="E713" s="369">
        <v>975</v>
      </c>
      <c r="F713" s="317" t="s">
        <v>3919</v>
      </c>
      <c r="G713" s="138" t="s">
        <v>4221</v>
      </c>
      <c r="I713" s="324"/>
    </row>
    <row r="714" spans="2:9" ht="15">
      <c r="B714" s="308">
        <v>42813</v>
      </c>
      <c r="C714" s="369">
        <v>1000</v>
      </c>
      <c r="D714" s="369">
        <v>25</v>
      </c>
      <c r="E714" s="369">
        <v>975</v>
      </c>
      <c r="F714" s="317" t="s">
        <v>3946</v>
      </c>
      <c r="G714" s="138" t="s">
        <v>4221</v>
      </c>
      <c r="I714" s="324"/>
    </row>
    <row r="715" spans="2:9" ht="15">
      <c r="B715" s="308">
        <v>42813</v>
      </c>
      <c r="C715" s="369">
        <v>584.05999999999995</v>
      </c>
      <c r="D715" s="369">
        <v>14.6</v>
      </c>
      <c r="E715" s="369">
        <v>569.46</v>
      </c>
      <c r="F715" s="317" t="s">
        <v>3928</v>
      </c>
      <c r="G715" s="138" t="s">
        <v>3782</v>
      </c>
      <c r="I715" s="324"/>
    </row>
    <row r="716" spans="2:9" ht="15">
      <c r="B716" s="308">
        <v>42813</v>
      </c>
      <c r="C716" s="369">
        <v>150</v>
      </c>
      <c r="D716" s="369">
        <v>3.75</v>
      </c>
      <c r="E716" s="369">
        <v>146.25</v>
      </c>
      <c r="F716" s="317" t="s">
        <v>3946</v>
      </c>
      <c r="G716" s="138" t="s">
        <v>3057</v>
      </c>
      <c r="I716" s="324"/>
    </row>
    <row r="717" spans="2:9" ht="15">
      <c r="B717" s="308">
        <v>42813</v>
      </c>
      <c r="C717" s="369">
        <v>1200</v>
      </c>
      <c r="D717" s="369">
        <v>30</v>
      </c>
      <c r="E717" s="369">
        <v>1170</v>
      </c>
      <c r="F717" s="317" t="s">
        <v>3937</v>
      </c>
      <c r="G717" s="138" t="s">
        <v>3968</v>
      </c>
      <c r="I717" s="324"/>
    </row>
    <row r="718" spans="2:9" ht="15">
      <c r="B718" s="308">
        <v>42813</v>
      </c>
      <c r="C718" s="369">
        <v>1400</v>
      </c>
      <c r="D718" s="369">
        <v>35</v>
      </c>
      <c r="E718" s="369">
        <v>1365</v>
      </c>
      <c r="F718" s="317" t="s">
        <v>3929</v>
      </c>
      <c r="G718" s="138" t="s">
        <v>3968</v>
      </c>
      <c r="I718" s="324"/>
    </row>
    <row r="719" spans="2:9" ht="15">
      <c r="B719" s="308">
        <v>42813</v>
      </c>
      <c r="C719" s="369">
        <v>400</v>
      </c>
      <c r="D719" s="369">
        <v>10</v>
      </c>
      <c r="E719" s="369">
        <v>390</v>
      </c>
      <c r="F719" s="317" t="s">
        <v>3919</v>
      </c>
      <c r="G719" s="138" t="s">
        <v>4222</v>
      </c>
      <c r="I719" s="324"/>
    </row>
    <row r="720" spans="2:9" ht="15">
      <c r="B720" s="308">
        <v>42813</v>
      </c>
      <c r="C720" s="369">
        <v>200</v>
      </c>
      <c r="D720" s="369">
        <v>5</v>
      </c>
      <c r="E720" s="369">
        <v>195</v>
      </c>
      <c r="F720" s="317" t="s">
        <v>3919</v>
      </c>
      <c r="G720" s="138" t="s">
        <v>4223</v>
      </c>
      <c r="I720" s="324"/>
    </row>
    <row r="721" spans="2:9" ht="15">
      <c r="B721" s="308">
        <v>42813</v>
      </c>
      <c r="C721" s="369">
        <v>200</v>
      </c>
      <c r="D721" s="369">
        <v>5</v>
      </c>
      <c r="E721" s="369">
        <v>195</v>
      </c>
      <c r="F721" s="317" t="s">
        <v>3946</v>
      </c>
      <c r="G721" s="138" t="s">
        <v>4223</v>
      </c>
      <c r="I721" s="324"/>
    </row>
    <row r="722" spans="2:9" ht="15">
      <c r="B722" s="308">
        <v>42813</v>
      </c>
      <c r="C722" s="369">
        <v>50</v>
      </c>
      <c r="D722" s="369">
        <v>1.25</v>
      </c>
      <c r="E722" s="369">
        <v>48.75</v>
      </c>
      <c r="F722" s="317" t="s">
        <v>3925</v>
      </c>
      <c r="G722" s="138" t="s">
        <v>4224</v>
      </c>
      <c r="I722" s="324"/>
    </row>
    <row r="723" spans="2:9" ht="15">
      <c r="B723" s="308">
        <v>42813</v>
      </c>
      <c r="C723" s="369">
        <v>600</v>
      </c>
      <c r="D723" s="369">
        <v>15</v>
      </c>
      <c r="E723" s="369">
        <v>585</v>
      </c>
      <c r="F723" s="317" t="s">
        <v>3923</v>
      </c>
      <c r="G723" s="138" t="s">
        <v>4117</v>
      </c>
      <c r="I723" s="324"/>
    </row>
    <row r="724" spans="2:9" ht="15">
      <c r="B724" s="308">
        <v>42813</v>
      </c>
      <c r="C724" s="369">
        <v>600</v>
      </c>
      <c r="D724" s="369">
        <v>15</v>
      </c>
      <c r="E724" s="369">
        <v>585</v>
      </c>
      <c r="F724" s="317" t="s">
        <v>3931</v>
      </c>
      <c r="G724" s="138" t="s">
        <v>4117</v>
      </c>
      <c r="I724" s="324"/>
    </row>
    <row r="725" spans="2:9" ht="15">
      <c r="B725" s="308">
        <v>42813</v>
      </c>
      <c r="C725" s="369">
        <v>2000</v>
      </c>
      <c r="D725" s="369">
        <v>50</v>
      </c>
      <c r="E725" s="369">
        <v>1950</v>
      </c>
      <c r="F725" s="317" t="s">
        <v>3928</v>
      </c>
      <c r="G725" s="138" t="s">
        <v>3489</v>
      </c>
      <c r="I725" s="324"/>
    </row>
    <row r="726" spans="2:9" ht="15">
      <c r="B726" s="308">
        <v>42813</v>
      </c>
      <c r="C726" s="369">
        <v>150</v>
      </c>
      <c r="D726" s="369">
        <f>C726-E726</f>
        <v>5.25</v>
      </c>
      <c r="E726" s="369">
        <v>144.75</v>
      </c>
      <c r="F726" s="317" t="s">
        <v>3919</v>
      </c>
      <c r="G726" s="138" t="s">
        <v>4331</v>
      </c>
      <c r="I726" s="324"/>
    </row>
    <row r="727" spans="2:9" ht="15">
      <c r="B727" s="308">
        <v>42813</v>
      </c>
      <c r="C727" s="369">
        <v>900</v>
      </c>
      <c r="D727" s="369">
        <f>C727-E727</f>
        <v>45</v>
      </c>
      <c r="E727" s="369">
        <v>855</v>
      </c>
      <c r="F727" s="317" t="s">
        <v>3919</v>
      </c>
      <c r="G727" s="138" t="s">
        <v>1802</v>
      </c>
      <c r="I727" s="324"/>
    </row>
    <row r="728" spans="2:9" ht="15">
      <c r="B728" s="308">
        <v>42813</v>
      </c>
      <c r="C728" s="369">
        <v>300</v>
      </c>
      <c r="D728" s="369">
        <f>C728-E728</f>
        <v>10.5</v>
      </c>
      <c r="E728" s="369">
        <v>289.5</v>
      </c>
      <c r="F728" s="317" t="s">
        <v>3919</v>
      </c>
      <c r="G728" s="138" t="s">
        <v>4335</v>
      </c>
      <c r="I728" s="324"/>
    </row>
    <row r="729" spans="2:9" ht="15">
      <c r="B729" s="308">
        <v>42813</v>
      </c>
      <c r="C729" s="369">
        <v>100</v>
      </c>
      <c r="D729" s="369">
        <f>C729-E729</f>
        <v>3.5</v>
      </c>
      <c r="E729" s="369">
        <v>96.5</v>
      </c>
      <c r="F729" s="317" t="s">
        <v>3930</v>
      </c>
      <c r="G729" s="138" t="s">
        <v>4337</v>
      </c>
      <c r="I729" s="324"/>
    </row>
    <row r="730" spans="2:9" ht="15">
      <c r="B730" s="308">
        <v>42814</v>
      </c>
      <c r="C730" s="369">
        <v>500</v>
      </c>
      <c r="D730" s="369">
        <v>12.5</v>
      </c>
      <c r="E730" s="369">
        <v>487.5</v>
      </c>
      <c r="F730" s="317" t="s">
        <v>3925</v>
      </c>
      <c r="G730" s="138" t="s">
        <v>4225</v>
      </c>
      <c r="I730" s="324"/>
    </row>
    <row r="731" spans="2:9" ht="15">
      <c r="B731" s="308">
        <v>42814</v>
      </c>
      <c r="C731" s="369">
        <v>2000</v>
      </c>
      <c r="D731" s="369">
        <v>50</v>
      </c>
      <c r="E731" s="369">
        <v>1950</v>
      </c>
      <c r="F731" s="317" t="s">
        <v>3926</v>
      </c>
      <c r="G731" s="138" t="s">
        <v>4226</v>
      </c>
      <c r="I731" s="324"/>
    </row>
    <row r="732" spans="2:9" ht="15">
      <c r="B732" s="308">
        <v>42814</v>
      </c>
      <c r="C732" s="369">
        <v>1000</v>
      </c>
      <c r="D732" s="369">
        <v>25</v>
      </c>
      <c r="E732" s="369">
        <v>975</v>
      </c>
      <c r="F732" s="317" t="s">
        <v>3944</v>
      </c>
      <c r="G732" s="138" t="s">
        <v>4227</v>
      </c>
      <c r="I732" s="324"/>
    </row>
    <row r="733" spans="2:9" ht="15">
      <c r="B733" s="308">
        <v>42814</v>
      </c>
      <c r="C733" s="369">
        <v>300</v>
      </c>
      <c r="D733" s="369">
        <v>7.5</v>
      </c>
      <c r="E733" s="369">
        <v>292.5</v>
      </c>
      <c r="F733" s="317" t="s">
        <v>3925</v>
      </c>
      <c r="G733" s="138" t="s">
        <v>4228</v>
      </c>
      <c r="I733" s="324"/>
    </row>
    <row r="734" spans="2:9" ht="15">
      <c r="B734" s="308">
        <v>42814</v>
      </c>
      <c r="C734" s="369">
        <v>1500</v>
      </c>
      <c r="D734" s="369">
        <v>37.5</v>
      </c>
      <c r="E734" s="369">
        <v>1462.5</v>
      </c>
      <c r="F734" s="317" t="s">
        <v>3926</v>
      </c>
      <c r="G734" s="138" t="s">
        <v>4229</v>
      </c>
      <c r="I734" s="324"/>
    </row>
    <row r="735" spans="2:9" ht="15">
      <c r="B735" s="308">
        <v>42814</v>
      </c>
      <c r="C735" s="369">
        <v>3000</v>
      </c>
      <c r="D735" s="369">
        <v>75</v>
      </c>
      <c r="E735" s="369">
        <v>2925</v>
      </c>
      <c r="F735" s="317" t="s">
        <v>3925</v>
      </c>
      <c r="G735" s="138" t="s">
        <v>4230</v>
      </c>
      <c r="I735" s="324"/>
    </row>
    <row r="736" spans="2:9" ht="15">
      <c r="B736" s="308">
        <v>42814</v>
      </c>
      <c r="C736" s="369">
        <v>1500</v>
      </c>
      <c r="D736" s="369">
        <v>37.5</v>
      </c>
      <c r="E736" s="369">
        <v>1462.5</v>
      </c>
      <c r="F736" s="317" t="s">
        <v>3925</v>
      </c>
      <c r="G736" s="138" t="s">
        <v>4231</v>
      </c>
      <c r="I736" s="324"/>
    </row>
    <row r="737" spans="2:9" ht="15">
      <c r="B737" s="308">
        <v>42814</v>
      </c>
      <c r="C737" s="369">
        <v>1000</v>
      </c>
      <c r="D737" s="369">
        <v>25</v>
      </c>
      <c r="E737" s="369">
        <v>975</v>
      </c>
      <c r="F737" s="317" t="s">
        <v>3936</v>
      </c>
      <c r="G737" s="138" t="s">
        <v>4232</v>
      </c>
      <c r="I737" s="324"/>
    </row>
    <row r="738" spans="2:9" ht="15">
      <c r="B738" s="308">
        <v>42814</v>
      </c>
      <c r="C738" s="369">
        <v>30</v>
      </c>
      <c r="D738" s="369">
        <v>0.75</v>
      </c>
      <c r="E738" s="369">
        <v>29.25</v>
      </c>
      <c r="F738" s="317" t="s">
        <v>3932</v>
      </c>
      <c r="G738" s="138" t="s">
        <v>4233</v>
      </c>
      <c r="I738" s="324"/>
    </row>
    <row r="739" spans="2:9" ht="15">
      <c r="B739" s="308">
        <v>42814</v>
      </c>
      <c r="C739" s="369">
        <v>1000</v>
      </c>
      <c r="D739" s="369">
        <v>25</v>
      </c>
      <c r="E739" s="369">
        <v>975</v>
      </c>
      <c r="F739" s="317" t="s">
        <v>3932</v>
      </c>
      <c r="G739" s="138" t="s">
        <v>3066</v>
      </c>
      <c r="I739" s="324"/>
    </row>
    <row r="740" spans="2:9" ht="15">
      <c r="B740" s="308">
        <v>42814</v>
      </c>
      <c r="C740" s="369">
        <v>1000</v>
      </c>
      <c r="D740" s="369">
        <v>25</v>
      </c>
      <c r="E740" s="369">
        <v>975</v>
      </c>
      <c r="F740" s="317" t="s">
        <v>3946</v>
      </c>
      <c r="G740" s="138" t="s">
        <v>3066</v>
      </c>
      <c r="I740" s="324"/>
    </row>
    <row r="741" spans="2:9" ht="15">
      <c r="B741" s="308">
        <v>42814</v>
      </c>
      <c r="C741" s="369">
        <v>1000</v>
      </c>
      <c r="D741" s="369">
        <v>25</v>
      </c>
      <c r="E741" s="369">
        <v>975</v>
      </c>
      <c r="F741" s="317" t="s">
        <v>3925</v>
      </c>
      <c r="G741" s="138" t="s">
        <v>4100</v>
      </c>
      <c r="I741" s="324"/>
    </row>
    <row r="742" spans="2:9" ht="15">
      <c r="B742" s="308">
        <v>42814</v>
      </c>
      <c r="C742" s="369">
        <v>1000</v>
      </c>
      <c r="D742" s="369">
        <v>25</v>
      </c>
      <c r="E742" s="369">
        <v>975</v>
      </c>
      <c r="F742" s="317" t="s">
        <v>3946</v>
      </c>
      <c r="G742" s="138" t="s">
        <v>4234</v>
      </c>
      <c r="I742" s="324"/>
    </row>
    <row r="743" spans="2:9" ht="15">
      <c r="B743" s="308">
        <v>42814</v>
      </c>
      <c r="C743" s="369">
        <v>100</v>
      </c>
      <c r="D743" s="369">
        <v>2.5</v>
      </c>
      <c r="E743" s="369">
        <v>97.5</v>
      </c>
      <c r="F743" s="317" t="s">
        <v>3928</v>
      </c>
      <c r="G743" s="138" t="s">
        <v>4235</v>
      </c>
      <c r="I743" s="324"/>
    </row>
    <row r="744" spans="2:9" ht="15">
      <c r="B744" s="308">
        <v>42814</v>
      </c>
      <c r="C744" s="369">
        <v>21000</v>
      </c>
      <c r="D744" s="369">
        <v>525</v>
      </c>
      <c r="E744" s="369">
        <v>20475</v>
      </c>
      <c r="F744" s="317" t="s">
        <v>3919</v>
      </c>
      <c r="G744" s="138" t="s">
        <v>4114</v>
      </c>
      <c r="I744" s="324"/>
    </row>
    <row r="745" spans="2:9" ht="15">
      <c r="B745" s="308">
        <v>42814</v>
      </c>
      <c r="C745" s="369">
        <v>300</v>
      </c>
      <c r="D745" s="369">
        <v>7.5</v>
      </c>
      <c r="E745" s="369">
        <v>292.5</v>
      </c>
      <c r="F745" s="317" t="s">
        <v>3925</v>
      </c>
      <c r="G745" s="138" t="s">
        <v>4236</v>
      </c>
      <c r="I745" s="324"/>
    </row>
    <row r="746" spans="2:9" ht="15">
      <c r="B746" s="308">
        <v>42814</v>
      </c>
      <c r="C746" s="369">
        <v>150</v>
      </c>
      <c r="D746" s="369">
        <v>3.75</v>
      </c>
      <c r="E746" s="369">
        <v>146.25</v>
      </c>
      <c r="F746" s="317" t="s">
        <v>3944</v>
      </c>
      <c r="G746" s="138" t="s">
        <v>4057</v>
      </c>
      <c r="I746" s="324"/>
    </row>
    <row r="747" spans="2:9" ht="15">
      <c r="B747" s="308">
        <v>42814</v>
      </c>
      <c r="C747" s="369">
        <v>1000</v>
      </c>
      <c r="D747" s="369">
        <v>25</v>
      </c>
      <c r="E747" s="369">
        <v>975</v>
      </c>
      <c r="F747" s="317" t="s">
        <v>3936</v>
      </c>
      <c r="G747" s="138" t="s">
        <v>4237</v>
      </c>
      <c r="I747" s="324"/>
    </row>
    <row r="748" spans="2:9" ht="15">
      <c r="B748" s="308">
        <v>42814</v>
      </c>
      <c r="C748" s="369">
        <v>1000</v>
      </c>
      <c r="D748" s="369">
        <v>25</v>
      </c>
      <c r="E748" s="369">
        <v>975</v>
      </c>
      <c r="F748" s="317" t="s">
        <v>3946</v>
      </c>
      <c r="G748" s="138" t="s">
        <v>4237</v>
      </c>
      <c r="I748" s="324"/>
    </row>
    <row r="749" spans="2:9" ht="15">
      <c r="B749" s="308">
        <v>42814</v>
      </c>
      <c r="C749" s="369">
        <v>20000</v>
      </c>
      <c r="D749" s="369">
        <v>500</v>
      </c>
      <c r="E749" s="369">
        <v>19500</v>
      </c>
      <c r="F749" s="317" t="s">
        <v>3925</v>
      </c>
      <c r="G749" s="138" t="s">
        <v>3455</v>
      </c>
      <c r="I749" s="324"/>
    </row>
    <row r="750" spans="2:9" ht="15">
      <c r="B750" s="308">
        <v>42814</v>
      </c>
      <c r="C750" s="369">
        <v>1000</v>
      </c>
      <c r="D750" s="369">
        <f>C750-E750</f>
        <v>32</v>
      </c>
      <c r="E750" s="369">
        <v>968</v>
      </c>
      <c r="F750" s="317" t="s">
        <v>3919</v>
      </c>
      <c r="G750" s="138" t="s">
        <v>1802</v>
      </c>
      <c r="I750" s="324"/>
    </row>
    <row r="751" spans="2:9" ht="15">
      <c r="B751" s="308">
        <v>42814</v>
      </c>
      <c r="C751" s="369">
        <v>154</v>
      </c>
      <c r="D751" s="369">
        <f>C751-E751</f>
        <v>5.3899999999999864</v>
      </c>
      <c r="E751" s="369">
        <v>148.61000000000001</v>
      </c>
      <c r="F751" s="317" t="s">
        <v>3919</v>
      </c>
      <c r="G751" s="138" t="s">
        <v>1990</v>
      </c>
      <c r="I751" s="324"/>
    </row>
    <row r="752" spans="2:9" ht="15">
      <c r="B752" s="308">
        <v>42815</v>
      </c>
      <c r="C752" s="369">
        <v>1000</v>
      </c>
      <c r="D752" s="369">
        <v>25</v>
      </c>
      <c r="E752" s="369">
        <v>975</v>
      </c>
      <c r="F752" s="317" t="s">
        <v>3946</v>
      </c>
      <c r="G752" s="138" t="s">
        <v>4238</v>
      </c>
      <c r="I752" s="324"/>
    </row>
    <row r="753" spans="2:9" ht="15">
      <c r="B753" s="308">
        <v>42815</v>
      </c>
      <c r="C753" s="369">
        <v>2000</v>
      </c>
      <c r="D753" s="369">
        <v>50</v>
      </c>
      <c r="E753" s="369">
        <v>1950</v>
      </c>
      <c r="F753" s="317" t="s">
        <v>3926</v>
      </c>
      <c r="G753" s="138" t="s">
        <v>4239</v>
      </c>
      <c r="I753" s="324"/>
    </row>
    <row r="754" spans="2:9" ht="15">
      <c r="B754" s="308">
        <v>42815</v>
      </c>
      <c r="C754" s="369">
        <v>349</v>
      </c>
      <c r="D754" s="369">
        <v>8.73</v>
      </c>
      <c r="E754" s="369">
        <v>340.27</v>
      </c>
      <c r="F754" s="317" t="s">
        <v>3933</v>
      </c>
      <c r="G754" s="138" t="s">
        <v>3993</v>
      </c>
      <c r="I754" s="324"/>
    </row>
    <row r="755" spans="2:9" ht="15">
      <c r="B755" s="308">
        <v>42815</v>
      </c>
      <c r="C755" s="369">
        <v>2500</v>
      </c>
      <c r="D755" s="369">
        <v>62.5</v>
      </c>
      <c r="E755" s="369">
        <v>2437.5</v>
      </c>
      <c r="F755" s="317" t="s">
        <v>3925</v>
      </c>
      <c r="G755" s="138" t="s">
        <v>4240</v>
      </c>
      <c r="I755" s="324"/>
    </row>
    <row r="756" spans="2:9" ht="15">
      <c r="B756" s="308">
        <v>42815</v>
      </c>
      <c r="C756" s="369">
        <v>1500</v>
      </c>
      <c r="D756" s="369">
        <v>37.5</v>
      </c>
      <c r="E756" s="369">
        <v>1462.5</v>
      </c>
      <c r="F756" s="317" t="s">
        <v>3946</v>
      </c>
      <c r="G756" s="138" t="s">
        <v>3703</v>
      </c>
      <c r="I756" s="324"/>
    </row>
    <row r="757" spans="2:9" ht="15">
      <c r="B757" s="308">
        <v>42815</v>
      </c>
      <c r="C757" s="369">
        <v>3500</v>
      </c>
      <c r="D757" s="369">
        <v>87.5</v>
      </c>
      <c r="E757" s="369">
        <v>3412.5</v>
      </c>
      <c r="F757" s="317" t="s">
        <v>3925</v>
      </c>
      <c r="G757" s="138" t="s">
        <v>4241</v>
      </c>
      <c r="I757" s="324"/>
    </row>
    <row r="758" spans="2:9" ht="15">
      <c r="B758" s="308">
        <v>42815</v>
      </c>
      <c r="C758" s="369">
        <v>500</v>
      </c>
      <c r="D758" s="369">
        <v>12.5</v>
      </c>
      <c r="E758" s="369">
        <v>487.5</v>
      </c>
      <c r="F758" s="317" t="s">
        <v>3919</v>
      </c>
      <c r="G758" s="138" t="s">
        <v>2521</v>
      </c>
      <c r="I758" s="324"/>
    </row>
    <row r="759" spans="2:9" ht="15">
      <c r="B759" s="308">
        <v>42815</v>
      </c>
      <c r="C759" s="369">
        <v>50</v>
      </c>
      <c r="D759" s="369">
        <v>1.25</v>
      </c>
      <c r="E759" s="369">
        <v>48.75</v>
      </c>
      <c r="F759" s="317" t="s">
        <v>3946</v>
      </c>
      <c r="G759" s="138" t="s">
        <v>4242</v>
      </c>
      <c r="I759" s="324"/>
    </row>
    <row r="760" spans="2:9" ht="15">
      <c r="B760" s="308">
        <v>42815</v>
      </c>
      <c r="C760" s="369">
        <v>1250</v>
      </c>
      <c r="D760" s="369">
        <v>31.25</v>
      </c>
      <c r="E760" s="369">
        <v>1218.75</v>
      </c>
      <c r="F760" s="317" t="s">
        <v>3920</v>
      </c>
      <c r="G760" s="138" t="s">
        <v>3392</v>
      </c>
      <c r="I760" s="324"/>
    </row>
    <row r="761" spans="2:9" ht="15">
      <c r="B761" s="308">
        <v>42815</v>
      </c>
      <c r="C761" s="369">
        <v>10400</v>
      </c>
      <c r="D761" s="369">
        <v>260</v>
      </c>
      <c r="E761" s="369">
        <v>10140</v>
      </c>
      <c r="F761" s="317" t="s">
        <v>3936</v>
      </c>
      <c r="G761" s="138" t="s">
        <v>4243</v>
      </c>
      <c r="I761" s="324"/>
    </row>
    <row r="762" spans="2:9" ht="15">
      <c r="B762" s="308">
        <v>42815</v>
      </c>
      <c r="C762" s="369">
        <v>5000</v>
      </c>
      <c r="D762" s="369">
        <v>125</v>
      </c>
      <c r="E762" s="369">
        <v>4875</v>
      </c>
      <c r="F762" s="317" t="s">
        <v>3925</v>
      </c>
      <c r="G762" s="138" t="s">
        <v>4244</v>
      </c>
      <c r="I762" s="324"/>
    </row>
    <row r="763" spans="2:9" ht="15">
      <c r="B763" s="308">
        <v>42815</v>
      </c>
      <c r="C763" s="369">
        <v>100</v>
      </c>
      <c r="D763" s="369">
        <v>2.5</v>
      </c>
      <c r="E763" s="369">
        <v>97.5</v>
      </c>
      <c r="F763" s="317" t="s">
        <v>3919</v>
      </c>
      <c r="G763" s="138" t="s">
        <v>4039</v>
      </c>
      <c r="I763" s="324"/>
    </row>
    <row r="764" spans="2:9" ht="15">
      <c r="B764" s="308">
        <v>42815</v>
      </c>
      <c r="C764" s="369">
        <v>2000</v>
      </c>
      <c r="D764" s="369">
        <v>50</v>
      </c>
      <c r="E764" s="369">
        <v>1950</v>
      </c>
      <c r="F764" s="317" t="s">
        <v>3925</v>
      </c>
      <c r="G764" s="138" t="s">
        <v>1864</v>
      </c>
      <c r="I764" s="324"/>
    </row>
    <row r="765" spans="2:9" ht="15">
      <c r="B765" s="308">
        <v>42815</v>
      </c>
      <c r="C765" s="369">
        <v>1000</v>
      </c>
      <c r="D765" s="369">
        <v>25</v>
      </c>
      <c r="E765" s="369">
        <v>975</v>
      </c>
      <c r="F765" s="317" t="s">
        <v>3925</v>
      </c>
      <c r="G765" s="138" t="s">
        <v>4245</v>
      </c>
      <c r="I765" s="324"/>
    </row>
    <row r="766" spans="2:9" ht="15">
      <c r="B766" s="308">
        <v>42815</v>
      </c>
      <c r="C766" s="369">
        <v>200</v>
      </c>
      <c r="D766" s="369">
        <v>5</v>
      </c>
      <c r="E766" s="369">
        <v>195</v>
      </c>
      <c r="F766" s="317" t="s">
        <v>3932</v>
      </c>
      <c r="G766" s="138" t="s">
        <v>2646</v>
      </c>
      <c r="I766" s="324"/>
    </row>
    <row r="767" spans="2:9" ht="15">
      <c r="B767" s="308">
        <v>42815</v>
      </c>
      <c r="C767" s="369">
        <v>500</v>
      </c>
      <c r="D767" s="369">
        <v>12.5</v>
      </c>
      <c r="E767" s="369">
        <v>487.5</v>
      </c>
      <c r="F767" s="317" t="s">
        <v>3927</v>
      </c>
      <c r="G767" s="138" t="s">
        <v>4246</v>
      </c>
      <c r="I767" s="324"/>
    </row>
    <row r="768" spans="2:9" ht="15">
      <c r="B768" s="308">
        <v>42815</v>
      </c>
      <c r="C768" s="369">
        <v>400</v>
      </c>
      <c r="D768" s="369">
        <v>10</v>
      </c>
      <c r="E768" s="369">
        <v>390</v>
      </c>
      <c r="F768" s="317" t="s">
        <v>3925</v>
      </c>
      <c r="G768" s="138" t="s">
        <v>4247</v>
      </c>
      <c r="I768" s="324"/>
    </row>
    <row r="769" spans="2:9" ht="15">
      <c r="B769" s="308">
        <v>42815</v>
      </c>
      <c r="C769" s="369">
        <v>3000</v>
      </c>
      <c r="D769" s="369">
        <f>C769-E769</f>
        <v>81</v>
      </c>
      <c r="E769" s="369">
        <v>2919</v>
      </c>
      <c r="F769" s="317" t="s">
        <v>3943</v>
      </c>
      <c r="G769" s="138" t="s">
        <v>4332</v>
      </c>
      <c r="I769" s="324"/>
    </row>
    <row r="770" spans="2:9" ht="15">
      <c r="B770" s="308">
        <v>42815</v>
      </c>
      <c r="C770" s="369">
        <v>5000</v>
      </c>
      <c r="D770" s="369">
        <f>C770-E770</f>
        <v>175</v>
      </c>
      <c r="E770" s="369">
        <v>4825</v>
      </c>
      <c r="F770" s="317" t="s">
        <v>3919</v>
      </c>
      <c r="G770" s="138" t="s">
        <v>4358</v>
      </c>
      <c r="I770" s="324"/>
    </row>
    <row r="771" spans="2:9" ht="15">
      <c r="B771" s="308">
        <v>42815</v>
      </c>
      <c r="C771" s="369">
        <v>300</v>
      </c>
      <c r="D771" s="369">
        <f>C771-E771</f>
        <v>10.5</v>
      </c>
      <c r="E771" s="369">
        <v>289.5</v>
      </c>
      <c r="F771" s="317" t="s">
        <v>3943</v>
      </c>
      <c r="G771" s="138" t="s">
        <v>4330</v>
      </c>
      <c r="I771" s="324"/>
    </row>
    <row r="772" spans="2:9" ht="15">
      <c r="B772" s="308">
        <v>42815</v>
      </c>
      <c r="C772" s="369">
        <v>1500</v>
      </c>
      <c r="D772" s="369">
        <f>C772-E772</f>
        <v>48</v>
      </c>
      <c r="E772" s="369">
        <v>1452</v>
      </c>
      <c r="F772" s="317" t="s">
        <v>3946</v>
      </c>
      <c r="G772" s="138" t="s">
        <v>3959</v>
      </c>
      <c r="I772" s="324"/>
    </row>
    <row r="773" spans="2:9" ht="15">
      <c r="B773" s="308">
        <v>42816</v>
      </c>
      <c r="C773" s="369">
        <v>5000</v>
      </c>
      <c r="D773" s="369">
        <v>125</v>
      </c>
      <c r="E773" s="369">
        <v>4875</v>
      </c>
      <c r="F773" s="317" t="s">
        <v>3937</v>
      </c>
      <c r="G773" s="138" t="s">
        <v>4248</v>
      </c>
      <c r="I773" s="324"/>
    </row>
    <row r="774" spans="2:9" ht="15">
      <c r="B774" s="308">
        <v>42816</v>
      </c>
      <c r="C774" s="369">
        <v>5000</v>
      </c>
      <c r="D774" s="369">
        <v>125</v>
      </c>
      <c r="E774" s="369">
        <v>4875</v>
      </c>
      <c r="F774" s="317" t="s">
        <v>3944</v>
      </c>
      <c r="G774" s="138" t="s">
        <v>4248</v>
      </c>
      <c r="I774" s="324"/>
    </row>
    <row r="775" spans="2:9" ht="15">
      <c r="B775" s="308">
        <v>42816</v>
      </c>
      <c r="C775" s="369">
        <v>800</v>
      </c>
      <c r="D775" s="369">
        <v>20</v>
      </c>
      <c r="E775" s="369">
        <v>780</v>
      </c>
      <c r="F775" s="317" t="s">
        <v>3920</v>
      </c>
      <c r="G775" s="138" t="s">
        <v>4069</v>
      </c>
      <c r="I775" s="324"/>
    </row>
    <row r="776" spans="2:9" ht="15">
      <c r="B776" s="308">
        <v>42816</v>
      </c>
      <c r="C776" s="369">
        <v>200</v>
      </c>
      <c r="D776" s="369">
        <v>5</v>
      </c>
      <c r="E776" s="369">
        <v>195</v>
      </c>
      <c r="F776" s="317" t="s">
        <v>3919</v>
      </c>
      <c r="G776" s="138" t="s">
        <v>1197</v>
      </c>
      <c r="I776" s="324"/>
    </row>
    <row r="777" spans="2:9" ht="15">
      <c r="B777" s="308">
        <v>42816</v>
      </c>
      <c r="C777" s="369">
        <v>1000</v>
      </c>
      <c r="D777" s="369">
        <v>25</v>
      </c>
      <c r="E777" s="369">
        <v>975</v>
      </c>
      <c r="F777" s="317" t="s">
        <v>3919</v>
      </c>
      <c r="G777" s="138" t="s">
        <v>4249</v>
      </c>
      <c r="I777" s="324"/>
    </row>
    <row r="778" spans="2:9" ht="15">
      <c r="B778" s="308">
        <v>42816</v>
      </c>
      <c r="C778" s="369">
        <v>10000</v>
      </c>
      <c r="D778" s="369">
        <v>250</v>
      </c>
      <c r="E778" s="369">
        <v>9750</v>
      </c>
      <c r="F778" s="317" t="s">
        <v>3918</v>
      </c>
      <c r="G778" s="138" t="s">
        <v>1131</v>
      </c>
      <c r="I778" s="324"/>
    </row>
    <row r="779" spans="2:9" ht="15">
      <c r="B779" s="308">
        <v>42816</v>
      </c>
      <c r="C779" s="369">
        <v>200</v>
      </c>
      <c r="D779" s="369">
        <v>5</v>
      </c>
      <c r="E779" s="369">
        <v>195</v>
      </c>
      <c r="F779" s="317" t="s">
        <v>3944</v>
      </c>
      <c r="G779" s="138" t="s">
        <v>4250</v>
      </c>
      <c r="I779" s="324"/>
    </row>
    <row r="780" spans="2:9" ht="15">
      <c r="B780" s="308">
        <v>42816</v>
      </c>
      <c r="C780" s="369">
        <v>100</v>
      </c>
      <c r="D780" s="369">
        <v>2.5</v>
      </c>
      <c r="E780" s="369">
        <v>97.5</v>
      </c>
      <c r="F780" s="317" t="s">
        <v>3919</v>
      </c>
      <c r="G780" s="138" t="s">
        <v>2871</v>
      </c>
      <c r="I780" s="324"/>
    </row>
    <row r="781" spans="2:9" ht="15">
      <c r="B781" s="308">
        <v>42816</v>
      </c>
      <c r="C781" s="369">
        <v>100</v>
      </c>
      <c r="D781" s="369">
        <v>2.5</v>
      </c>
      <c r="E781" s="369">
        <v>97.5</v>
      </c>
      <c r="F781" s="317" t="s">
        <v>3919</v>
      </c>
      <c r="G781" s="138" t="s">
        <v>1859</v>
      </c>
      <c r="I781" s="324"/>
    </row>
    <row r="782" spans="2:9" ht="15">
      <c r="B782" s="308">
        <v>42816</v>
      </c>
      <c r="C782" s="369">
        <v>1000</v>
      </c>
      <c r="D782" s="369">
        <v>25</v>
      </c>
      <c r="E782" s="369">
        <v>975</v>
      </c>
      <c r="F782" s="317" t="s">
        <v>3918</v>
      </c>
      <c r="G782" s="138" t="s">
        <v>4251</v>
      </c>
      <c r="I782" s="324"/>
    </row>
    <row r="783" spans="2:9" ht="15">
      <c r="B783" s="308">
        <v>42816</v>
      </c>
      <c r="C783" s="369">
        <v>300</v>
      </c>
      <c r="D783" s="369">
        <v>7.5</v>
      </c>
      <c r="E783" s="369">
        <v>292.5</v>
      </c>
      <c r="F783" s="317" t="s">
        <v>3919</v>
      </c>
      <c r="G783" s="138" t="s">
        <v>4252</v>
      </c>
      <c r="I783" s="324"/>
    </row>
    <row r="784" spans="2:9" ht="15">
      <c r="B784" s="308">
        <v>42816</v>
      </c>
      <c r="C784" s="369">
        <v>500</v>
      </c>
      <c r="D784" s="369">
        <v>12.5</v>
      </c>
      <c r="E784" s="369">
        <v>487.5</v>
      </c>
      <c r="F784" s="317" t="s">
        <v>3946</v>
      </c>
      <c r="G784" s="138" t="s">
        <v>4253</v>
      </c>
      <c r="I784" s="324"/>
    </row>
    <row r="785" spans="2:9" ht="15">
      <c r="B785" s="308">
        <v>42816</v>
      </c>
      <c r="C785" s="369">
        <v>500</v>
      </c>
      <c r="D785" s="369">
        <v>12.5</v>
      </c>
      <c r="E785" s="369">
        <v>487.5</v>
      </c>
      <c r="F785" s="317" t="s">
        <v>3919</v>
      </c>
      <c r="G785" s="138" t="s">
        <v>4254</v>
      </c>
      <c r="I785" s="324"/>
    </row>
    <row r="786" spans="2:9" ht="15">
      <c r="B786" s="308">
        <v>42816</v>
      </c>
      <c r="C786" s="369">
        <v>500</v>
      </c>
      <c r="D786" s="369">
        <v>12.5</v>
      </c>
      <c r="E786" s="369">
        <v>487.5</v>
      </c>
      <c r="F786" s="317" t="s">
        <v>3929</v>
      </c>
      <c r="G786" s="138" t="s">
        <v>4255</v>
      </c>
      <c r="I786" s="324"/>
    </row>
    <row r="787" spans="2:9" ht="15">
      <c r="B787" s="308">
        <v>42816</v>
      </c>
      <c r="C787" s="369">
        <v>1100</v>
      </c>
      <c r="D787" s="369">
        <v>27.5</v>
      </c>
      <c r="E787" s="369">
        <v>1072.5</v>
      </c>
      <c r="F787" s="317" t="s">
        <v>3919</v>
      </c>
      <c r="G787" s="138" t="s">
        <v>3782</v>
      </c>
      <c r="I787" s="324"/>
    </row>
    <row r="788" spans="2:9" ht="15">
      <c r="B788" s="308">
        <v>42816</v>
      </c>
      <c r="C788" s="369">
        <v>200</v>
      </c>
      <c r="D788" s="369">
        <v>5</v>
      </c>
      <c r="E788" s="369">
        <v>195</v>
      </c>
      <c r="F788" s="317" t="s">
        <v>3925</v>
      </c>
      <c r="G788" s="138" t="s">
        <v>2165</v>
      </c>
      <c r="I788" s="324"/>
    </row>
    <row r="789" spans="2:9" ht="15">
      <c r="B789" s="308">
        <v>42816</v>
      </c>
      <c r="C789" s="369">
        <v>200</v>
      </c>
      <c r="D789" s="369">
        <v>5</v>
      </c>
      <c r="E789" s="369">
        <v>195</v>
      </c>
      <c r="F789" s="317" t="s">
        <v>3946</v>
      </c>
      <c r="G789" s="138" t="s">
        <v>1191</v>
      </c>
      <c r="I789" s="324"/>
    </row>
    <row r="790" spans="2:9" ht="15">
      <c r="B790" s="308">
        <v>42816</v>
      </c>
      <c r="C790" s="369">
        <v>100</v>
      </c>
      <c r="D790" s="369">
        <v>2.5</v>
      </c>
      <c r="E790" s="369">
        <v>97.5</v>
      </c>
      <c r="F790" s="317" t="s">
        <v>3927</v>
      </c>
      <c r="G790" s="201" t="s">
        <v>1191</v>
      </c>
      <c r="I790" s="324"/>
    </row>
    <row r="791" spans="2:9" ht="15">
      <c r="B791" s="308">
        <v>42816</v>
      </c>
      <c r="C791" s="369">
        <v>1000</v>
      </c>
      <c r="D791" s="369">
        <v>25</v>
      </c>
      <c r="E791" s="369">
        <v>975</v>
      </c>
      <c r="F791" s="317" t="s">
        <v>3919</v>
      </c>
      <c r="G791" s="201" t="s">
        <v>3661</v>
      </c>
      <c r="I791" s="324"/>
    </row>
    <row r="792" spans="2:9" ht="15">
      <c r="B792" s="308">
        <v>42816</v>
      </c>
      <c r="C792" s="369">
        <v>500</v>
      </c>
      <c r="D792" s="369">
        <v>12.5</v>
      </c>
      <c r="E792" s="369">
        <v>487.5</v>
      </c>
      <c r="F792" s="317" t="s">
        <v>3919</v>
      </c>
      <c r="G792" s="201" t="s">
        <v>4111</v>
      </c>
      <c r="I792" s="324"/>
    </row>
    <row r="793" spans="2:9" ht="15">
      <c r="B793" s="308">
        <v>42816</v>
      </c>
      <c r="C793" s="369">
        <v>1200</v>
      </c>
      <c r="D793" s="369">
        <v>30</v>
      </c>
      <c r="E793" s="369">
        <v>1170</v>
      </c>
      <c r="F793" s="317" t="s">
        <v>3925</v>
      </c>
      <c r="G793" s="201" t="s">
        <v>3974</v>
      </c>
      <c r="I793" s="324"/>
    </row>
    <row r="794" spans="2:9" ht="15">
      <c r="B794" s="308">
        <v>42816</v>
      </c>
      <c r="C794" s="369">
        <v>500</v>
      </c>
      <c r="D794" s="369">
        <v>12.5</v>
      </c>
      <c r="E794" s="369">
        <v>487.5</v>
      </c>
      <c r="F794" s="317" t="s">
        <v>3919</v>
      </c>
      <c r="G794" s="201" t="s">
        <v>3757</v>
      </c>
      <c r="I794" s="324"/>
    </row>
    <row r="795" spans="2:9" ht="15">
      <c r="B795" s="308">
        <v>42816</v>
      </c>
      <c r="C795" s="369">
        <v>100</v>
      </c>
      <c r="D795" s="369">
        <v>2.5</v>
      </c>
      <c r="E795" s="369">
        <v>97.5</v>
      </c>
      <c r="F795" s="317" t="s">
        <v>3919</v>
      </c>
      <c r="G795" s="201" t="s">
        <v>4003</v>
      </c>
      <c r="I795" s="324"/>
    </row>
    <row r="796" spans="2:9" ht="15">
      <c r="B796" s="308">
        <v>42816</v>
      </c>
      <c r="C796" s="369">
        <v>1000</v>
      </c>
      <c r="D796" s="369">
        <v>25</v>
      </c>
      <c r="E796" s="369">
        <v>975</v>
      </c>
      <c r="F796" s="317" t="s">
        <v>3925</v>
      </c>
      <c r="G796" s="201" t="s">
        <v>3033</v>
      </c>
      <c r="I796" s="324"/>
    </row>
    <row r="797" spans="2:9" ht="15">
      <c r="B797" s="308">
        <v>42816</v>
      </c>
      <c r="C797" s="369">
        <v>200</v>
      </c>
      <c r="D797" s="369">
        <f>C797-E797</f>
        <v>5</v>
      </c>
      <c r="E797" s="369">
        <v>195</v>
      </c>
      <c r="F797" s="317" t="s">
        <v>3932</v>
      </c>
      <c r="G797" s="201" t="s">
        <v>4250</v>
      </c>
      <c r="I797" s="324"/>
    </row>
    <row r="798" spans="2:9" ht="15">
      <c r="B798" s="308">
        <v>42816</v>
      </c>
      <c r="C798" s="369">
        <v>150</v>
      </c>
      <c r="D798" s="369">
        <f>C798-E798</f>
        <v>3.75</v>
      </c>
      <c r="E798" s="369">
        <v>146.25</v>
      </c>
      <c r="F798" s="317" t="s">
        <v>3946</v>
      </c>
      <c r="G798" s="201" t="s">
        <v>4359</v>
      </c>
      <c r="I798" s="324"/>
    </row>
    <row r="799" spans="2:9" ht="15">
      <c r="B799" s="308">
        <v>42816</v>
      </c>
      <c r="C799" s="369">
        <v>2000</v>
      </c>
      <c r="D799" s="369">
        <f>C799-E799</f>
        <v>80</v>
      </c>
      <c r="E799" s="369">
        <v>1920</v>
      </c>
      <c r="F799" s="317" t="s">
        <v>3925</v>
      </c>
      <c r="G799" s="201" t="s">
        <v>4360</v>
      </c>
      <c r="I799" s="324"/>
    </row>
    <row r="800" spans="2:9" ht="15">
      <c r="B800" s="308">
        <v>42817</v>
      </c>
      <c r="C800" s="369">
        <v>500</v>
      </c>
      <c r="D800" s="369">
        <v>12.5</v>
      </c>
      <c r="E800" s="369">
        <v>487.5</v>
      </c>
      <c r="F800" s="317" t="s">
        <v>3925</v>
      </c>
      <c r="G800" s="201" t="s">
        <v>1831</v>
      </c>
      <c r="I800" s="324"/>
    </row>
    <row r="801" spans="2:9" ht="15">
      <c r="B801" s="308">
        <v>42817</v>
      </c>
      <c r="C801" s="369">
        <v>245</v>
      </c>
      <c r="D801" s="369">
        <v>6.13</v>
      </c>
      <c r="E801" s="369">
        <v>238.87</v>
      </c>
      <c r="F801" s="317" t="s">
        <v>3933</v>
      </c>
      <c r="G801" s="201" t="s">
        <v>3993</v>
      </c>
      <c r="I801" s="324"/>
    </row>
    <row r="802" spans="2:9" ht="15">
      <c r="B802" s="308">
        <v>42817</v>
      </c>
      <c r="C802" s="369">
        <v>100</v>
      </c>
      <c r="D802" s="369">
        <v>2.5</v>
      </c>
      <c r="E802" s="369">
        <v>97.5</v>
      </c>
      <c r="F802" s="317" t="s">
        <v>3919</v>
      </c>
      <c r="G802" s="201" t="s">
        <v>4256</v>
      </c>
      <c r="I802" s="324"/>
    </row>
    <row r="803" spans="2:9" ht="15">
      <c r="B803" s="308">
        <v>42817</v>
      </c>
      <c r="C803" s="369">
        <v>150</v>
      </c>
      <c r="D803" s="369">
        <v>3.75</v>
      </c>
      <c r="E803" s="369">
        <v>146.25</v>
      </c>
      <c r="F803" s="317" t="s">
        <v>3919</v>
      </c>
      <c r="G803" s="201" t="s">
        <v>4257</v>
      </c>
      <c r="I803" s="324"/>
    </row>
    <row r="804" spans="2:9" ht="15">
      <c r="B804" s="308">
        <v>42817</v>
      </c>
      <c r="C804" s="369">
        <v>500</v>
      </c>
      <c r="D804" s="369">
        <v>12.5</v>
      </c>
      <c r="E804" s="369">
        <v>487.5</v>
      </c>
      <c r="F804" s="317" t="s">
        <v>3925</v>
      </c>
      <c r="G804" s="201" t="s">
        <v>4258</v>
      </c>
      <c r="I804" s="324"/>
    </row>
    <row r="805" spans="2:9" ht="15">
      <c r="B805" s="308">
        <v>42817</v>
      </c>
      <c r="C805" s="369">
        <v>300</v>
      </c>
      <c r="D805" s="369">
        <v>7.5</v>
      </c>
      <c r="E805" s="369">
        <v>292.5</v>
      </c>
      <c r="F805" s="317" t="s">
        <v>3919</v>
      </c>
      <c r="G805" s="201" t="s">
        <v>3012</v>
      </c>
      <c r="I805" s="324"/>
    </row>
    <row r="806" spans="2:9" ht="15">
      <c r="B806" s="308">
        <v>42817</v>
      </c>
      <c r="C806" s="369">
        <v>1000</v>
      </c>
      <c r="D806" s="369">
        <v>25</v>
      </c>
      <c r="E806" s="369">
        <v>975</v>
      </c>
      <c r="F806" s="317" t="s">
        <v>3925</v>
      </c>
      <c r="G806" s="201" t="s">
        <v>4259</v>
      </c>
      <c r="I806" s="324"/>
    </row>
    <row r="807" spans="2:9" ht="15">
      <c r="B807" s="308">
        <v>42817</v>
      </c>
      <c r="C807" s="369">
        <v>1000</v>
      </c>
      <c r="D807" s="369">
        <v>25</v>
      </c>
      <c r="E807" s="369">
        <v>975</v>
      </c>
      <c r="F807" s="317" t="s">
        <v>3919</v>
      </c>
      <c r="G807" s="201" t="s">
        <v>4237</v>
      </c>
      <c r="I807" s="324"/>
    </row>
    <row r="808" spans="2:9" ht="15">
      <c r="B808" s="308">
        <v>42817</v>
      </c>
      <c r="C808" s="369">
        <v>300</v>
      </c>
      <c r="D808" s="369">
        <v>7.5</v>
      </c>
      <c r="E808" s="369">
        <v>292.5</v>
      </c>
      <c r="F808" s="317" t="s">
        <v>3946</v>
      </c>
      <c r="G808" s="201" t="s">
        <v>4237</v>
      </c>
      <c r="I808" s="324"/>
    </row>
    <row r="809" spans="2:9" ht="15">
      <c r="B809" s="308">
        <v>42817</v>
      </c>
      <c r="C809" s="369">
        <v>500</v>
      </c>
      <c r="D809" s="369">
        <v>12.5</v>
      </c>
      <c r="E809" s="369">
        <v>487.5</v>
      </c>
      <c r="F809" s="317" t="s">
        <v>3918</v>
      </c>
      <c r="G809" s="201" t="s">
        <v>4237</v>
      </c>
      <c r="I809" s="324"/>
    </row>
    <row r="810" spans="2:9" ht="15">
      <c r="B810" s="308">
        <v>42817</v>
      </c>
      <c r="C810" s="369">
        <v>2000</v>
      </c>
      <c r="D810" s="369">
        <v>50</v>
      </c>
      <c r="E810" s="369">
        <v>1950</v>
      </c>
      <c r="F810" s="317" t="s">
        <v>3919</v>
      </c>
      <c r="G810" s="201" t="s">
        <v>2504</v>
      </c>
      <c r="I810" s="324"/>
    </row>
    <row r="811" spans="2:9" ht="15">
      <c r="B811" s="308">
        <v>42817</v>
      </c>
      <c r="C811" s="369">
        <v>500</v>
      </c>
      <c r="D811" s="369">
        <v>12.5</v>
      </c>
      <c r="E811" s="369">
        <v>487.5</v>
      </c>
      <c r="F811" s="317" t="s">
        <v>3920</v>
      </c>
      <c r="G811" s="201" t="s">
        <v>4237</v>
      </c>
      <c r="I811" s="324"/>
    </row>
    <row r="812" spans="2:9" ht="15">
      <c r="B812" s="308">
        <v>42817</v>
      </c>
      <c r="C812" s="369">
        <v>1000</v>
      </c>
      <c r="D812" s="369">
        <v>25</v>
      </c>
      <c r="E812" s="369">
        <v>975</v>
      </c>
      <c r="F812" s="317" t="s">
        <v>3925</v>
      </c>
      <c r="G812" s="201" t="s">
        <v>4081</v>
      </c>
      <c r="I812" s="324"/>
    </row>
    <row r="813" spans="2:9" ht="15">
      <c r="B813" s="308">
        <v>42817</v>
      </c>
      <c r="C813" s="369">
        <v>1000</v>
      </c>
      <c r="D813" s="369">
        <v>25</v>
      </c>
      <c r="E813" s="369">
        <v>975</v>
      </c>
      <c r="F813" s="317" t="s">
        <v>3925</v>
      </c>
      <c r="G813" s="201" t="s">
        <v>4260</v>
      </c>
      <c r="I813" s="324"/>
    </row>
    <row r="814" spans="2:9" ht="15">
      <c r="B814" s="308">
        <v>42817</v>
      </c>
      <c r="C814" s="369">
        <v>1500</v>
      </c>
      <c r="D814" s="369">
        <v>37.5</v>
      </c>
      <c r="E814" s="369">
        <v>1462.5</v>
      </c>
      <c r="F814" s="317" t="s">
        <v>3925</v>
      </c>
      <c r="G814" s="201" t="s">
        <v>2888</v>
      </c>
      <c r="I814" s="324"/>
    </row>
    <row r="815" spans="2:9" ht="15">
      <c r="B815" s="308">
        <v>42817</v>
      </c>
      <c r="C815" s="369">
        <v>1000</v>
      </c>
      <c r="D815" s="369">
        <v>25</v>
      </c>
      <c r="E815" s="369">
        <v>975</v>
      </c>
      <c r="F815" s="317" t="s">
        <v>3919</v>
      </c>
      <c r="G815" s="201" t="s">
        <v>3716</v>
      </c>
      <c r="I815" s="324"/>
    </row>
    <row r="816" spans="2:9" ht="15">
      <c r="B816" s="308">
        <v>42817</v>
      </c>
      <c r="C816" s="369">
        <v>5000</v>
      </c>
      <c r="D816" s="369">
        <v>125</v>
      </c>
      <c r="E816" s="369">
        <v>4875</v>
      </c>
      <c r="F816" s="317" t="s">
        <v>3919</v>
      </c>
      <c r="G816" s="201" t="s">
        <v>4261</v>
      </c>
      <c r="I816" s="324"/>
    </row>
    <row r="817" spans="2:9" ht="15">
      <c r="B817" s="308">
        <v>42817</v>
      </c>
      <c r="C817" s="369">
        <v>30</v>
      </c>
      <c r="D817" s="369">
        <v>0.75</v>
      </c>
      <c r="E817" s="369">
        <v>29.25</v>
      </c>
      <c r="F817" s="317" t="s">
        <v>3919</v>
      </c>
      <c r="G817" s="201" t="s">
        <v>1420</v>
      </c>
      <c r="I817" s="324"/>
    </row>
    <row r="818" spans="2:9" ht="15">
      <c r="B818" s="308">
        <v>42817</v>
      </c>
      <c r="C818" s="369">
        <v>300</v>
      </c>
      <c r="D818" s="369">
        <v>7.5</v>
      </c>
      <c r="E818" s="369">
        <v>292.5</v>
      </c>
      <c r="F818" s="317" t="s">
        <v>3925</v>
      </c>
      <c r="G818" s="201" t="s">
        <v>4262</v>
      </c>
      <c r="I818" s="324"/>
    </row>
    <row r="819" spans="2:9" ht="15">
      <c r="B819" s="308">
        <v>42817</v>
      </c>
      <c r="C819" s="369">
        <v>20000</v>
      </c>
      <c r="D819" s="369">
        <v>500</v>
      </c>
      <c r="E819" s="369">
        <v>19500</v>
      </c>
      <c r="F819" s="317" t="s">
        <v>3946</v>
      </c>
      <c r="G819" s="201" t="s">
        <v>4263</v>
      </c>
      <c r="I819" s="324"/>
    </row>
    <row r="820" spans="2:9" ht="15">
      <c r="B820" s="308">
        <v>42817</v>
      </c>
      <c r="C820" s="369">
        <v>900</v>
      </c>
      <c r="D820" s="369">
        <v>22.5</v>
      </c>
      <c r="E820" s="369">
        <v>877.5</v>
      </c>
      <c r="F820" s="317" t="s">
        <v>3925</v>
      </c>
      <c r="G820" s="201" t="s">
        <v>1337</v>
      </c>
      <c r="I820" s="324"/>
    </row>
    <row r="821" spans="2:9" ht="15">
      <c r="B821" s="308">
        <v>42817</v>
      </c>
      <c r="C821" s="369">
        <v>1000</v>
      </c>
      <c r="D821" s="369">
        <v>25</v>
      </c>
      <c r="E821" s="369">
        <v>975</v>
      </c>
      <c r="F821" s="317" t="s">
        <v>3918</v>
      </c>
      <c r="G821" s="201" t="s">
        <v>1904</v>
      </c>
      <c r="I821" s="324"/>
    </row>
    <row r="822" spans="2:9" ht="15">
      <c r="B822" s="308">
        <v>42817</v>
      </c>
      <c r="C822" s="369">
        <v>50</v>
      </c>
      <c r="D822" s="369">
        <f>C822-E822</f>
        <v>2</v>
      </c>
      <c r="E822" s="369">
        <v>48</v>
      </c>
      <c r="F822" s="317" t="s">
        <v>3919</v>
      </c>
      <c r="G822" s="201" t="s">
        <v>1990</v>
      </c>
      <c r="I822" s="324"/>
    </row>
    <row r="823" spans="2:9" ht="15">
      <c r="B823" s="308">
        <v>42817</v>
      </c>
      <c r="C823" s="369">
        <v>1500</v>
      </c>
      <c r="D823" s="369">
        <f>C823-E823</f>
        <v>37.5</v>
      </c>
      <c r="E823" s="369">
        <v>1462.5</v>
      </c>
      <c r="F823" s="317" t="s">
        <v>3926</v>
      </c>
      <c r="G823" s="201" t="s">
        <v>4085</v>
      </c>
      <c r="I823" s="324"/>
    </row>
    <row r="824" spans="2:9" ht="15">
      <c r="B824" s="308">
        <v>42817</v>
      </c>
      <c r="C824" s="369">
        <v>10</v>
      </c>
      <c r="D824" s="369">
        <f>C824-E824</f>
        <v>0.34999999999999964</v>
      </c>
      <c r="E824" s="369">
        <v>9.65</v>
      </c>
      <c r="F824" s="317" t="s">
        <v>3919</v>
      </c>
      <c r="G824" s="201" t="s">
        <v>4361</v>
      </c>
      <c r="I824" s="324"/>
    </row>
    <row r="825" spans="2:9" ht="15">
      <c r="B825" s="308">
        <v>42818</v>
      </c>
      <c r="C825" s="369">
        <v>50</v>
      </c>
      <c r="D825" s="369">
        <v>1.25</v>
      </c>
      <c r="E825" s="369">
        <v>48.75</v>
      </c>
      <c r="F825" s="317" t="s">
        <v>3919</v>
      </c>
      <c r="G825" s="201" t="s">
        <v>4264</v>
      </c>
      <c r="I825" s="324"/>
    </row>
    <row r="826" spans="2:9" ht="15">
      <c r="B826" s="308">
        <v>42818</v>
      </c>
      <c r="C826" s="369">
        <v>1000</v>
      </c>
      <c r="D826" s="369">
        <v>25</v>
      </c>
      <c r="E826" s="369">
        <v>975</v>
      </c>
      <c r="F826" s="317" t="s">
        <v>3925</v>
      </c>
      <c r="G826" s="201" t="s">
        <v>1689</v>
      </c>
      <c r="I826" s="324"/>
    </row>
    <row r="827" spans="2:9" ht="15">
      <c r="B827" s="308">
        <v>42818</v>
      </c>
      <c r="C827" s="369">
        <v>354</v>
      </c>
      <c r="D827" s="369">
        <v>8.85</v>
      </c>
      <c r="E827" s="369">
        <v>345.15</v>
      </c>
      <c r="F827" s="317" t="s">
        <v>3933</v>
      </c>
      <c r="G827" s="201" t="s">
        <v>3993</v>
      </c>
      <c r="I827" s="324"/>
    </row>
    <row r="828" spans="2:9" ht="15">
      <c r="B828" s="308">
        <v>42818</v>
      </c>
      <c r="C828" s="369">
        <v>1000</v>
      </c>
      <c r="D828" s="369">
        <v>25</v>
      </c>
      <c r="E828" s="369">
        <v>975</v>
      </c>
      <c r="F828" s="317" t="s">
        <v>3919</v>
      </c>
      <c r="G828" s="201" t="s">
        <v>4265</v>
      </c>
      <c r="I828" s="324"/>
    </row>
    <row r="829" spans="2:9" ht="15">
      <c r="B829" s="308">
        <v>42818</v>
      </c>
      <c r="C829" s="369">
        <v>500</v>
      </c>
      <c r="D829" s="369">
        <v>12.5</v>
      </c>
      <c r="E829" s="369">
        <v>487.5</v>
      </c>
      <c r="F829" s="317" t="s">
        <v>3925</v>
      </c>
      <c r="G829" s="201" t="s">
        <v>4266</v>
      </c>
      <c r="I829" s="324"/>
    </row>
    <row r="830" spans="2:9" ht="15">
      <c r="B830" s="308">
        <v>42818</v>
      </c>
      <c r="C830" s="369">
        <v>300</v>
      </c>
      <c r="D830" s="369">
        <v>7.5</v>
      </c>
      <c r="E830" s="369">
        <v>292.5</v>
      </c>
      <c r="F830" s="317" t="s">
        <v>3919</v>
      </c>
      <c r="G830" s="201" t="s">
        <v>3012</v>
      </c>
      <c r="I830" s="324"/>
    </row>
    <row r="831" spans="2:9" ht="15">
      <c r="B831" s="308">
        <v>42818</v>
      </c>
      <c r="C831" s="369">
        <v>500</v>
      </c>
      <c r="D831" s="369">
        <v>12.5</v>
      </c>
      <c r="E831" s="369">
        <v>487.5</v>
      </c>
      <c r="F831" s="317" t="s">
        <v>3925</v>
      </c>
      <c r="G831" s="201" t="s">
        <v>3714</v>
      </c>
      <c r="I831" s="324"/>
    </row>
    <row r="832" spans="2:9" ht="15">
      <c r="B832" s="308">
        <v>42818</v>
      </c>
      <c r="C832" s="369">
        <v>200</v>
      </c>
      <c r="D832" s="369">
        <v>5</v>
      </c>
      <c r="E832" s="369">
        <v>195</v>
      </c>
      <c r="F832" s="317" t="s">
        <v>3936</v>
      </c>
      <c r="G832" s="201" t="s">
        <v>4267</v>
      </c>
      <c r="I832" s="324"/>
    </row>
    <row r="833" spans="2:9" ht="15">
      <c r="B833" s="308">
        <v>42818</v>
      </c>
      <c r="C833" s="369">
        <v>1000</v>
      </c>
      <c r="D833" s="369">
        <v>25</v>
      </c>
      <c r="E833" s="369">
        <v>975</v>
      </c>
      <c r="F833" s="317" t="s">
        <v>3919</v>
      </c>
      <c r="G833" s="201" t="s">
        <v>4187</v>
      </c>
      <c r="I833" s="324"/>
    </row>
    <row r="834" spans="2:9" ht="15">
      <c r="B834" s="308">
        <v>42818</v>
      </c>
      <c r="C834" s="369">
        <v>3000</v>
      </c>
      <c r="D834" s="369">
        <v>75</v>
      </c>
      <c r="E834" s="369">
        <v>2925</v>
      </c>
      <c r="F834" s="317" t="s">
        <v>3919</v>
      </c>
      <c r="G834" s="201" t="s">
        <v>4268</v>
      </c>
      <c r="I834" s="324"/>
    </row>
    <row r="835" spans="2:9" ht="15">
      <c r="B835" s="308">
        <v>42818</v>
      </c>
      <c r="C835" s="369">
        <v>1500</v>
      </c>
      <c r="D835" s="369">
        <v>37.5</v>
      </c>
      <c r="E835" s="369">
        <v>1462.5</v>
      </c>
      <c r="F835" s="317" t="s">
        <v>3919</v>
      </c>
      <c r="G835" s="201" t="s">
        <v>4085</v>
      </c>
      <c r="I835" s="324"/>
    </row>
    <row r="836" spans="2:9" ht="15">
      <c r="B836" s="308">
        <v>42818</v>
      </c>
      <c r="C836" s="369">
        <v>250</v>
      </c>
      <c r="D836" s="369">
        <v>6.25</v>
      </c>
      <c r="E836" s="369">
        <v>243.75</v>
      </c>
      <c r="F836" s="317" t="s">
        <v>3926</v>
      </c>
      <c r="G836" s="201" t="s">
        <v>4269</v>
      </c>
      <c r="I836" s="324"/>
    </row>
    <row r="837" spans="2:9" ht="15">
      <c r="B837" s="308">
        <v>42818</v>
      </c>
      <c r="C837" s="369">
        <v>250</v>
      </c>
      <c r="D837" s="369">
        <v>6.25</v>
      </c>
      <c r="E837" s="369">
        <v>243.75</v>
      </c>
      <c r="F837" s="317" t="s">
        <v>3923</v>
      </c>
      <c r="G837" s="201" t="s">
        <v>4269</v>
      </c>
      <c r="I837" s="324"/>
    </row>
    <row r="838" spans="2:9" ht="15">
      <c r="B838" s="308">
        <v>42818</v>
      </c>
      <c r="C838" s="369">
        <v>314</v>
      </c>
      <c r="D838" s="369">
        <v>7.85</v>
      </c>
      <c r="E838" s="369">
        <v>306.14999999999998</v>
      </c>
      <c r="F838" s="317" t="s">
        <v>3919</v>
      </c>
      <c r="G838" s="201" t="s">
        <v>4270</v>
      </c>
      <c r="I838" s="324"/>
    </row>
    <row r="839" spans="2:9" ht="15">
      <c r="B839" s="308">
        <v>42818</v>
      </c>
      <c r="C839" s="369">
        <v>1000</v>
      </c>
      <c r="D839" s="369">
        <v>25</v>
      </c>
      <c r="E839" s="369">
        <v>975</v>
      </c>
      <c r="F839" s="317" t="s">
        <v>3919</v>
      </c>
      <c r="G839" s="201" t="s">
        <v>3223</v>
      </c>
      <c r="I839" s="324"/>
    </row>
    <row r="840" spans="2:9" ht="15">
      <c r="B840" s="308">
        <v>42818</v>
      </c>
      <c r="C840" s="369">
        <v>1000</v>
      </c>
      <c r="D840" s="369">
        <v>25</v>
      </c>
      <c r="E840" s="369">
        <v>975</v>
      </c>
      <c r="F840" s="317" t="s">
        <v>3946</v>
      </c>
      <c r="G840" s="201" t="s">
        <v>4271</v>
      </c>
      <c r="I840" s="324"/>
    </row>
    <row r="841" spans="2:9" ht="15">
      <c r="B841" s="308">
        <v>42818</v>
      </c>
      <c r="C841" s="369">
        <v>1150</v>
      </c>
      <c r="D841" s="369">
        <f>C841-E841</f>
        <v>40.25</v>
      </c>
      <c r="E841" s="369">
        <v>1109.75</v>
      </c>
      <c r="F841" s="317" t="s">
        <v>3920</v>
      </c>
      <c r="G841" s="201" t="s">
        <v>4069</v>
      </c>
      <c r="I841" s="324"/>
    </row>
    <row r="842" spans="2:9" ht="15">
      <c r="B842" s="308">
        <v>42818</v>
      </c>
      <c r="C842" s="369">
        <v>1900</v>
      </c>
      <c r="D842" s="369">
        <f>C842-E842</f>
        <v>60.799999999999955</v>
      </c>
      <c r="E842" s="369">
        <v>1839.2</v>
      </c>
      <c r="F842" s="317" t="s">
        <v>3946</v>
      </c>
      <c r="G842" s="201" t="s">
        <v>1802</v>
      </c>
      <c r="I842" s="324"/>
    </row>
    <row r="843" spans="2:9" ht="15">
      <c r="B843" s="308">
        <v>42819</v>
      </c>
      <c r="C843" s="369">
        <v>300</v>
      </c>
      <c r="D843" s="369">
        <v>7.5</v>
      </c>
      <c r="E843" s="369">
        <v>292.5</v>
      </c>
      <c r="F843" s="317" t="s">
        <v>3924</v>
      </c>
      <c r="G843" s="201" t="s">
        <v>2290</v>
      </c>
      <c r="I843" s="324"/>
    </row>
    <row r="844" spans="2:9" ht="15">
      <c r="B844" s="308">
        <v>42819</v>
      </c>
      <c r="C844" s="369">
        <v>125</v>
      </c>
      <c r="D844" s="369">
        <v>3.13</v>
      </c>
      <c r="E844" s="369">
        <v>121.87</v>
      </c>
      <c r="F844" s="317" t="s">
        <v>3928</v>
      </c>
      <c r="G844" s="201" t="s">
        <v>1728</v>
      </c>
      <c r="I844" s="324"/>
    </row>
    <row r="845" spans="2:9" ht="15">
      <c r="B845" s="308">
        <v>42819</v>
      </c>
      <c r="C845" s="369">
        <v>50</v>
      </c>
      <c r="D845" s="369">
        <v>1.25</v>
      </c>
      <c r="E845" s="369">
        <v>48.75</v>
      </c>
      <c r="F845" s="317" t="s">
        <v>3919</v>
      </c>
      <c r="G845" s="201" t="s">
        <v>3384</v>
      </c>
      <c r="I845" s="324"/>
    </row>
    <row r="846" spans="2:9" ht="15">
      <c r="B846" s="308">
        <v>42819</v>
      </c>
      <c r="C846" s="369">
        <v>900</v>
      </c>
      <c r="D846" s="369">
        <v>22.5</v>
      </c>
      <c r="E846" s="369">
        <v>877.5</v>
      </c>
      <c r="F846" s="317" t="s">
        <v>3919</v>
      </c>
      <c r="G846" s="201" t="s">
        <v>4272</v>
      </c>
      <c r="I846" s="324"/>
    </row>
    <row r="847" spans="2:9" ht="15">
      <c r="B847" s="308">
        <v>42819</v>
      </c>
      <c r="C847" s="369">
        <v>400</v>
      </c>
      <c r="D847" s="369">
        <v>10</v>
      </c>
      <c r="E847" s="369">
        <v>390</v>
      </c>
      <c r="F847" s="317" t="s">
        <v>3925</v>
      </c>
      <c r="G847" s="201" t="s">
        <v>4231</v>
      </c>
      <c r="I847" s="324"/>
    </row>
    <row r="848" spans="2:9" ht="15">
      <c r="B848" s="308">
        <v>42819</v>
      </c>
      <c r="C848" s="369">
        <v>300</v>
      </c>
      <c r="D848" s="369">
        <v>7.5</v>
      </c>
      <c r="E848" s="369">
        <v>292.5</v>
      </c>
      <c r="F848" s="317" t="s">
        <v>3936</v>
      </c>
      <c r="G848" s="201" t="s">
        <v>2646</v>
      </c>
      <c r="I848" s="324"/>
    </row>
    <row r="849" spans="2:9" ht="15">
      <c r="B849" s="308">
        <v>42819</v>
      </c>
      <c r="C849" s="369">
        <v>411</v>
      </c>
      <c r="D849" s="369">
        <v>10.28</v>
      </c>
      <c r="E849" s="369">
        <v>400.72</v>
      </c>
      <c r="F849" s="317" t="s">
        <v>3928</v>
      </c>
      <c r="G849" s="201" t="s">
        <v>2646</v>
      </c>
      <c r="I849" s="324"/>
    </row>
    <row r="850" spans="2:9" ht="15">
      <c r="B850" s="308">
        <v>42819</v>
      </c>
      <c r="C850" s="369">
        <v>500</v>
      </c>
      <c r="D850" s="369">
        <v>12.5</v>
      </c>
      <c r="E850" s="369">
        <v>487.5</v>
      </c>
      <c r="F850" s="317" t="s">
        <v>3919</v>
      </c>
      <c r="G850" s="201" t="s">
        <v>4273</v>
      </c>
      <c r="I850" s="324"/>
    </row>
    <row r="851" spans="2:9" ht="15">
      <c r="B851" s="308">
        <v>42819</v>
      </c>
      <c r="C851" s="369">
        <v>1000</v>
      </c>
      <c r="D851" s="369">
        <v>25</v>
      </c>
      <c r="E851" s="369">
        <v>975</v>
      </c>
      <c r="F851" s="317" t="s">
        <v>3925</v>
      </c>
      <c r="G851" s="201" t="s">
        <v>4274</v>
      </c>
      <c r="I851" s="324"/>
    </row>
    <row r="852" spans="2:9" ht="15">
      <c r="B852" s="308">
        <v>42819</v>
      </c>
      <c r="C852" s="369">
        <v>5000</v>
      </c>
      <c r="D852" s="369">
        <v>125</v>
      </c>
      <c r="E852" s="369">
        <v>4875</v>
      </c>
      <c r="F852" s="317" t="s">
        <v>3926</v>
      </c>
      <c r="G852" s="201" t="s">
        <v>4275</v>
      </c>
      <c r="I852" s="324"/>
    </row>
    <row r="853" spans="2:9" ht="15">
      <c r="B853" s="308">
        <v>42819</v>
      </c>
      <c r="C853" s="369">
        <v>2500</v>
      </c>
      <c r="D853" s="369">
        <v>62.5</v>
      </c>
      <c r="E853" s="369">
        <v>2437.5</v>
      </c>
      <c r="F853" s="317" t="s">
        <v>3925</v>
      </c>
      <c r="G853" s="201" t="s">
        <v>4276</v>
      </c>
      <c r="I853" s="324"/>
    </row>
    <row r="854" spans="2:9" ht="15">
      <c r="B854" s="308">
        <v>42819</v>
      </c>
      <c r="C854" s="369">
        <v>1000</v>
      </c>
      <c r="D854" s="369">
        <v>25</v>
      </c>
      <c r="E854" s="369">
        <v>975</v>
      </c>
      <c r="F854" s="317" t="s">
        <v>3925</v>
      </c>
      <c r="G854" s="201" t="s">
        <v>3865</v>
      </c>
      <c r="I854" s="324"/>
    </row>
    <row r="855" spans="2:9" ht="15">
      <c r="B855" s="308">
        <v>42819</v>
      </c>
      <c r="C855" s="369">
        <v>500</v>
      </c>
      <c r="D855" s="369">
        <v>12.5</v>
      </c>
      <c r="E855" s="369">
        <v>487.5</v>
      </c>
      <c r="F855" s="317" t="s">
        <v>3919</v>
      </c>
      <c r="G855" s="201" t="s">
        <v>4111</v>
      </c>
      <c r="I855" s="324"/>
    </row>
    <row r="856" spans="2:9" ht="15">
      <c r="B856" s="308">
        <v>42819</v>
      </c>
      <c r="C856" s="369">
        <v>600</v>
      </c>
      <c r="D856" s="369">
        <v>15</v>
      </c>
      <c r="E856" s="369">
        <v>585</v>
      </c>
      <c r="F856" s="317" t="s">
        <v>3937</v>
      </c>
      <c r="G856" s="201" t="s">
        <v>4277</v>
      </c>
      <c r="I856" s="324"/>
    </row>
    <row r="857" spans="2:9" ht="15">
      <c r="B857" s="308">
        <v>42819</v>
      </c>
      <c r="C857" s="369">
        <v>500</v>
      </c>
      <c r="D857" s="369">
        <v>12.5</v>
      </c>
      <c r="E857" s="369">
        <v>487.5</v>
      </c>
      <c r="F857" s="317" t="s">
        <v>3928</v>
      </c>
      <c r="G857" s="201" t="s">
        <v>4278</v>
      </c>
      <c r="I857" s="324"/>
    </row>
    <row r="858" spans="2:9" ht="15">
      <c r="B858" s="308">
        <v>42819</v>
      </c>
      <c r="C858" s="369">
        <v>250</v>
      </c>
      <c r="D858" s="369">
        <v>6.25</v>
      </c>
      <c r="E858" s="369">
        <v>243.75</v>
      </c>
      <c r="F858" s="317" t="s">
        <v>3919</v>
      </c>
      <c r="G858" s="201" t="s">
        <v>1447</v>
      </c>
      <c r="I858" s="324"/>
    </row>
    <row r="859" spans="2:9" ht="15">
      <c r="B859" s="308">
        <v>42819</v>
      </c>
      <c r="C859" s="369">
        <v>1000</v>
      </c>
      <c r="D859" s="369">
        <v>25</v>
      </c>
      <c r="E859" s="369">
        <v>975</v>
      </c>
      <c r="F859" s="317" t="s">
        <v>3919</v>
      </c>
      <c r="G859" s="201" t="s">
        <v>4279</v>
      </c>
      <c r="I859" s="324"/>
    </row>
    <row r="860" spans="2:9" ht="15">
      <c r="B860" s="308">
        <v>42819</v>
      </c>
      <c r="C860" s="369">
        <v>2000</v>
      </c>
      <c r="D860" s="369">
        <v>50</v>
      </c>
      <c r="E860" s="369">
        <v>1950</v>
      </c>
      <c r="F860" s="317" t="s">
        <v>3919</v>
      </c>
      <c r="G860" s="201" t="s">
        <v>4279</v>
      </c>
      <c r="I860" s="324"/>
    </row>
    <row r="861" spans="2:9" ht="15">
      <c r="B861" s="308">
        <v>42819</v>
      </c>
      <c r="C861" s="369">
        <v>1000</v>
      </c>
      <c r="D861" s="369">
        <v>25</v>
      </c>
      <c r="E861" s="369">
        <v>975</v>
      </c>
      <c r="F861" s="317" t="s">
        <v>3925</v>
      </c>
      <c r="G861" s="201" t="s">
        <v>4280</v>
      </c>
      <c r="I861" s="324"/>
    </row>
    <row r="862" spans="2:9" ht="15">
      <c r="B862" s="308">
        <v>42819</v>
      </c>
      <c r="C862" s="369">
        <v>100</v>
      </c>
      <c r="D862" s="369">
        <v>2.5</v>
      </c>
      <c r="E862" s="369">
        <v>97.5</v>
      </c>
      <c r="F862" s="317" t="s">
        <v>3925</v>
      </c>
      <c r="G862" s="201" t="s">
        <v>4042</v>
      </c>
      <c r="I862" s="324"/>
    </row>
    <row r="863" spans="2:9" ht="15">
      <c r="B863" s="308">
        <v>42819</v>
      </c>
      <c r="C863" s="369">
        <v>1000</v>
      </c>
      <c r="D863" s="369">
        <f>C863-E863</f>
        <v>32</v>
      </c>
      <c r="E863" s="369">
        <v>968</v>
      </c>
      <c r="F863" s="317" t="s">
        <v>3946</v>
      </c>
      <c r="G863" s="201" t="s">
        <v>4329</v>
      </c>
      <c r="I863" s="324"/>
    </row>
    <row r="864" spans="2:9" ht="15">
      <c r="B864" s="308">
        <v>42819</v>
      </c>
      <c r="C864" s="369">
        <v>1454</v>
      </c>
      <c r="D864" s="369">
        <f>C864-E864</f>
        <v>36.349999999999909</v>
      </c>
      <c r="E864" s="369">
        <v>1417.65</v>
      </c>
      <c r="F864" s="317" t="s">
        <v>3919</v>
      </c>
      <c r="G864" s="201" t="s">
        <v>4362</v>
      </c>
      <c r="I864" s="324"/>
    </row>
    <row r="865" spans="2:9" ht="15">
      <c r="B865" s="308">
        <v>42819</v>
      </c>
      <c r="C865" s="369">
        <v>500</v>
      </c>
      <c r="D865" s="369">
        <f>C865-E865</f>
        <v>12.5</v>
      </c>
      <c r="E865" s="369">
        <v>487.5</v>
      </c>
      <c r="F865" s="317" t="s">
        <v>3918</v>
      </c>
      <c r="G865" s="201" t="s">
        <v>4027</v>
      </c>
      <c r="I865" s="324"/>
    </row>
    <row r="866" spans="2:9" ht="15">
      <c r="B866" s="308">
        <v>42820</v>
      </c>
      <c r="C866" s="369">
        <v>2072.3000000000002</v>
      </c>
      <c r="D866" s="369">
        <v>51.81</v>
      </c>
      <c r="E866" s="369">
        <v>2020.49</v>
      </c>
      <c r="F866" s="317" t="s">
        <v>3928</v>
      </c>
      <c r="G866" s="201" t="s">
        <v>3782</v>
      </c>
      <c r="I866" s="324"/>
    </row>
    <row r="867" spans="2:9" ht="15">
      <c r="B867" s="308">
        <v>42820</v>
      </c>
      <c r="C867" s="369">
        <v>3000</v>
      </c>
      <c r="D867" s="369">
        <v>75</v>
      </c>
      <c r="E867" s="369">
        <v>2925</v>
      </c>
      <c r="F867" s="317" t="s">
        <v>3919</v>
      </c>
      <c r="G867" s="201" t="s">
        <v>4281</v>
      </c>
      <c r="I867" s="324"/>
    </row>
    <row r="868" spans="2:9" ht="15">
      <c r="B868" s="308">
        <v>42820</v>
      </c>
      <c r="C868" s="369">
        <v>200</v>
      </c>
      <c r="D868" s="369">
        <v>5</v>
      </c>
      <c r="E868" s="369">
        <v>195</v>
      </c>
      <c r="F868" s="317" t="s">
        <v>3919</v>
      </c>
      <c r="G868" s="201" t="s">
        <v>4282</v>
      </c>
      <c r="I868" s="324"/>
    </row>
    <row r="869" spans="2:9" ht="15">
      <c r="B869" s="308">
        <v>42820</v>
      </c>
      <c r="C869" s="369">
        <v>3500</v>
      </c>
      <c r="D869" s="369">
        <v>87.5</v>
      </c>
      <c r="E869" s="369">
        <v>3412.5</v>
      </c>
      <c r="F869" s="317" t="s">
        <v>3942</v>
      </c>
      <c r="G869" s="201" t="s">
        <v>4107</v>
      </c>
      <c r="I869" s="324"/>
    </row>
    <row r="870" spans="2:9" ht="15">
      <c r="B870" s="308">
        <v>42820</v>
      </c>
      <c r="C870" s="369">
        <v>100000</v>
      </c>
      <c r="D870" s="369">
        <v>2500</v>
      </c>
      <c r="E870" s="369">
        <v>97500</v>
      </c>
      <c r="F870" s="317" t="s">
        <v>3946</v>
      </c>
      <c r="G870" s="201" t="s">
        <v>4283</v>
      </c>
      <c r="I870" s="324"/>
    </row>
    <row r="871" spans="2:9" ht="15">
      <c r="B871" s="308">
        <v>42820</v>
      </c>
      <c r="C871" s="369">
        <v>3000</v>
      </c>
      <c r="D871" s="369">
        <v>75</v>
      </c>
      <c r="E871" s="369">
        <v>2925</v>
      </c>
      <c r="F871" s="317" t="s">
        <v>3925</v>
      </c>
      <c r="G871" s="201" t="s">
        <v>4284</v>
      </c>
      <c r="I871" s="324"/>
    </row>
    <row r="872" spans="2:9" ht="15">
      <c r="B872" s="308">
        <v>42820</v>
      </c>
      <c r="C872" s="369">
        <v>600</v>
      </c>
      <c r="D872" s="369">
        <v>15</v>
      </c>
      <c r="E872" s="369">
        <v>585</v>
      </c>
      <c r="F872" s="317" t="s">
        <v>3937</v>
      </c>
      <c r="G872" s="201" t="s">
        <v>3952</v>
      </c>
      <c r="I872" s="324"/>
    </row>
    <row r="873" spans="2:9" ht="15">
      <c r="B873" s="308">
        <v>42820</v>
      </c>
      <c r="C873" s="369">
        <v>30000</v>
      </c>
      <c r="D873" s="369">
        <v>750</v>
      </c>
      <c r="E873" s="369">
        <v>29250</v>
      </c>
      <c r="F873" s="317" t="s">
        <v>3946</v>
      </c>
      <c r="G873" s="201" t="s">
        <v>3794</v>
      </c>
      <c r="I873" s="324"/>
    </row>
    <row r="874" spans="2:9" ht="15">
      <c r="B874" s="308">
        <v>42820</v>
      </c>
      <c r="C874" s="369">
        <v>20000</v>
      </c>
      <c r="D874" s="369">
        <v>500</v>
      </c>
      <c r="E874" s="369">
        <v>19500</v>
      </c>
      <c r="F874" s="317" t="s">
        <v>3919</v>
      </c>
      <c r="G874" s="201" t="s">
        <v>4285</v>
      </c>
      <c r="I874" s="324"/>
    </row>
    <row r="875" spans="2:9" ht="15">
      <c r="B875" s="308">
        <v>42820</v>
      </c>
      <c r="C875" s="369">
        <v>20000</v>
      </c>
      <c r="D875" s="369">
        <v>500</v>
      </c>
      <c r="E875" s="369">
        <v>19500</v>
      </c>
      <c r="F875" s="317" t="s">
        <v>3932</v>
      </c>
      <c r="G875" s="201" t="s">
        <v>4285</v>
      </c>
      <c r="I875" s="324"/>
    </row>
    <row r="876" spans="2:9" ht="15">
      <c r="B876" s="308">
        <v>42820</v>
      </c>
      <c r="C876" s="369">
        <v>100</v>
      </c>
      <c r="D876" s="369">
        <v>2.5</v>
      </c>
      <c r="E876" s="369">
        <v>97.5</v>
      </c>
      <c r="F876" s="317" t="s">
        <v>3919</v>
      </c>
      <c r="G876" s="201" t="s">
        <v>3042</v>
      </c>
      <c r="I876" s="324"/>
    </row>
    <row r="877" spans="2:9" ht="15">
      <c r="B877" s="308">
        <v>42820</v>
      </c>
      <c r="C877" s="369">
        <v>1000</v>
      </c>
      <c r="D877" s="369">
        <v>25</v>
      </c>
      <c r="E877" s="369">
        <v>975</v>
      </c>
      <c r="F877" s="317" t="s">
        <v>3923</v>
      </c>
      <c r="G877" s="201" t="s">
        <v>1205</v>
      </c>
      <c r="I877" s="324"/>
    </row>
    <row r="878" spans="2:9" ht="15">
      <c r="B878" s="308">
        <v>42820</v>
      </c>
      <c r="C878" s="369">
        <v>20000</v>
      </c>
      <c r="D878" s="369">
        <v>500</v>
      </c>
      <c r="E878" s="369">
        <v>19500</v>
      </c>
      <c r="F878" s="317" t="s">
        <v>3919</v>
      </c>
      <c r="G878" s="201" t="s">
        <v>4286</v>
      </c>
      <c r="I878" s="324"/>
    </row>
    <row r="879" spans="2:9" ht="15">
      <c r="B879" s="308">
        <v>42820</v>
      </c>
      <c r="C879" s="369">
        <v>40</v>
      </c>
      <c r="D879" s="369">
        <v>1</v>
      </c>
      <c r="E879" s="369">
        <v>39</v>
      </c>
      <c r="F879" s="317" t="s">
        <v>3922</v>
      </c>
      <c r="G879" s="201" t="s">
        <v>4287</v>
      </c>
      <c r="I879" s="324"/>
    </row>
    <row r="880" spans="2:9" ht="15">
      <c r="B880" s="308">
        <v>42820</v>
      </c>
      <c r="C880" s="369">
        <v>900</v>
      </c>
      <c r="D880" s="369">
        <v>22.5</v>
      </c>
      <c r="E880" s="369">
        <v>877.5</v>
      </c>
      <c r="F880" s="317" t="s">
        <v>3922</v>
      </c>
      <c r="G880" s="201" t="s">
        <v>4288</v>
      </c>
      <c r="I880" s="324"/>
    </row>
    <row r="881" spans="2:9" ht="15">
      <c r="B881" s="308">
        <v>42820</v>
      </c>
      <c r="C881" s="369">
        <v>300</v>
      </c>
      <c r="D881" s="369">
        <f>C881-E881</f>
        <v>10.5</v>
      </c>
      <c r="E881" s="369">
        <v>289.5</v>
      </c>
      <c r="F881" s="317" t="s">
        <v>3946</v>
      </c>
      <c r="G881" s="201" t="s">
        <v>4335</v>
      </c>
      <c r="I881" s="324"/>
    </row>
    <row r="882" spans="2:9" ht="15">
      <c r="B882" s="308">
        <v>42820</v>
      </c>
      <c r="C882" s="369">
        <v>150</v>
      </c>
      <c r="D882" s="369">
        <f>C882-E882</f>
        <v>5.25</v>
      </c>
      <c r="E882" s="369">
        <v>144.75</v>
      </c>
      <c r="F882" s="317" t="s">
        <v>3930</v>
      </c>
      <c r="G882" s="201" t="s">
        <v>4337</v>
      </c>
      <c r="I882" s="324"/>
    </row>
    <row r="883" spans="2:9" ht="15">
      <c r="B883" s="308">
        <v>42820</v>
      </c>
      <c r="C883" s="369">
        <v>4900</v>
      </c>
      <c r="D883" s="369">
        <f>C883-E883</f>
        <v>171.5</v>
      </c>
      <c r="E883" s="369">
        <v>4728.5</v>
      </c>
      <c r="F883" s="317" t="s">
        <v>3919</v>
      </c>
      <c r="G883" s="201" t="s">
        <v>4266</v>
      </c>
      <c r="I883" s="324"/>
    </row>
    <row r="884" spans="2:9" ht="15">
      <c r="B884" s="308">
        <v>42820</v>
      </c>
      <c r="C884" s="369">
        <v>300</v>
      </c>
      <c r="D884" s="369">
        <f>C884-E884</f>
        <v>10.5</v>
      </c>
      <c r="E884" s="369">
        <v>289.5</v>
      </c>
      <c r="F884" s="317" t="s">
        <v>3926</v>
      </c>
      <c r="G884" s="201" t="s">
        <v>4222</v>
      </c>
      <c r="I884" s="324"/>
    </row>
    <row r="885" spans="2:9" ht="15">
      <c r="B885" s="308">
        <v>42821</v>
      </c>
      <c r="C885" s="369">
        <v>200</v>
      </c>
      <c r="D885" s="369">
        <v>5</v>
      </c>
      <c r="E885" s="369">
        <v>195</v>
      </c>
      <c r="F885" s="317" t="s">
        <v>3919</v>
      </c>
      <c r="G885" s="201" t="s">
        <v>4289</v>
      </c>
      <c r="I885" s="324"/>
    </row>
    <row r="886" spans="2:9" ht="15">
      <c r="B886" s="308">
        <v>42821</v>
      </c>
      <c r="C886" s="369">
        <v>1405</v>
      </c>
      <c r="D886" s="369">
        <v>35.130000000000003</v>
      </c>
      <c r="E886" s="369">
        <v>1369.87</v>
      </c>
      <c r="F886" s="317" t="s">
        <v>3933</v>
      </c>
      <c r="G886" s="201" t="s">
        <v>3993</v>
      </c>
      <c r="I886" s="324"/>
    </row>
    <row r="887" spans="2:9" ht="15">
      <c r="B887" s="308">
        <v>42821</v>
      </c>
      <c r="C887" s="369">
        <v>300</v>
      </c>
      <c r="D887" s="369">
        <v>7.5</v>
      </c>
      <c r="E887" s="369">
        <v>292.5</v>
      </c>
      <c r="F887" s="317" t="s">
        <v>3919</v>
      </c>
      <c r="G887" s="201" t="s">
        <v>4290</v>
      </c>
      <c r="I887" s="324"/>
    </row>
    <row r="888" spans="2:9" ht="15">
      <c r="B888" s="308">
        <v>42821</v>
      </c>
      <c r="C888" s="369">
        <v>500</v>
      </c>
      <c r="D888" s="369">
        <v>12.5</v>
      </c>
      <c r="E888" s="369">
        <v>487.5</v>
      </c>
      <c r="F888" s="317" t="s">
        <v>3925</v>
      </c>
      <c r="G888" s="201" t="s">
        <v>4236</v>
      </c>
      <c r="I888" s="324"/>
    </row>
    <row r="889" spans="2:9" ht="15">
      <c r="B889" s="308">
        <v>42821</v>
      </c>
      <c r="C889" s="369">
        <v>1000</v>
      </c>
      <c r="D889" s="369">
        <v>25</v>
      </c>
      <c r="E889" s="369">
        <v>975</v>
      </c>
      <c r="F889" s="317" t="s">
        <v>3919</v>
      </c>
      <c r="G889" s="201" t="s">
        <v>3033</v>
      </c>
      <c r="I889" s="324"/>
    </row>
    <row r="890" spans="2:9" ht="15">
      <c r="B890" s="308">
        <v>42821</v>
      </c>
      <c r="C890" s="369">
        <v>1000</v>
      </c>
      <c r="D890" s="369">
        <v>25</v>
      </c>
      <c r="E890" s="369">
        <v>975</v>
      </c>
      <c r="F890" s="317" t="s">
        <v>3927</v>
      </c>
      <c r="G890" s="201" t="s">
        <v>4291</v>
      </c>
      <c r="I890" s="324"/>
    </row>
    <row r="891" spans="2:9" ht="15">
      <c r="B891" s="308">
        <v>42821</v>
      </c>
      <c r="C891" s="369">
        <v>900</v>
      </c>
      <c r="D891" s="369">
        <v>22.5</v>
      </c>
      <c r="E891" s="369">
        <v>877.5</v>
      </c>
      <c r="F891" s="317" t="s">
        <v>3926</v>
      </c>
      <c r="G891" s="201" t="s">
        <v>3992</v>
      </c>
      <c r="I891" s="324"/>
    </row>
    <row r="892" spans="2:9" ht="15">
      <c r="B892" s="308">
        <v>42821</v>
      </c>
      <c r="C892" s="369">
        <v>420</v>
      </c>
      <c r="D892" s="369">
        <v>10.5</v>
      </c>
      <c r="E892" s="369">
        <v>409.5</v>
      </c>
      <c r="F892" s="317" t="s">
        <v>3919</v>
      </c>
      <c r="G892" s="201" t="s">
        <v>1427</v>
      </c>
      <c r="I892" s="324"/>
    </row>
    <row r="893" spans="2:9" ht="15">
      <c r="B893" s="308">
        <v>42821</v>
      </c>
      <c r="C893" s="369">
        <v>420</v>
      </c>
      <c r="D893" s="369">
        <v>10.5</v>
      </c>
      <c r="E893" s="369">
        <v>409.5</v>
      </c>
      <c r="F893" s="317" t="s">
        <v>3926</v>
      </c>
      <c r="G893" s="201" t="s">
        <v>1427</v>
      </c>
      <c r="I893" s="324"/>
    </row>
    <row r="894" spans="2:9" ht="15">
      <c r="B894" s="308">
        <v>42821</v>
      </c>
      <c r="C894" s="369">
        <v>420</v>
      </c>
      <c r="D894" s="369">
        <v>10.5</v>
      </c>
      <c r="E894" s="369">
        <v>409.5</v>
      </c>
      <c r="F894" s="317" t="s">
        <v>3920</v>
      </c>
      <c r="G894" s="201" t="s">
        <v>1427</v>
      </c>
      <c r="I894" s="324"/>
    </row>
    <row r="895" spans="2:9" ht="15">
      <c r="B895" s="308">
        <v>42821</v>
      </c>
      <c r="C895" s="369">
        <v>420</v>
      </c>
      <c r="D895" s="369">
        <v>10.5</v>
      </c>
      <c r="E895" s="369">
        <v>409.5</v>
      </c>
      <c r="F895" s="317" t="s">
        <v>3946</v>
      </c>
      <c r="G895" s="201" t="s">
        <v>1427</v>
      </c>
      <c r="I895" s="324"/>
    </row>
    <row r="896" spans="2:9" ht="15">
      <c r="B896" s="308">
        <v>42821</v>
      </c>
      <c r="C896" s="369">
        <v>420</v>
      </c>
      <c r="D896" s="369">
        <v>10.5</v>
      </c>
      <c r="E896" s="369">
        <v>409.5</v>
      </c>
      <c r="F896" s="317" t="s">
        <v>3932</v>
      </c>
      <c r="G896" s="201" t="s">
        <v>1427</v>
      </c>
      <c r="I896" s="324"/>
    </row>
    <row r="897" spans="2:9" ht="15">
      <c r="B897" s="308">
        <v>42821</v>
      </c>
      <c r="C897" s="369">
        <v>420</v>
      </c>
      <c r="D897" s="369">
        <v>10.5</v>
      </c>
      <c r="E897" s="369">
        <v>409.5</v>
      </c>
      <c r="F897" s="317" t="s">
        <v>3936</v>
      </c>
      <c r="G897" s="201" t="s">
        <v>1427</v>
      </c>
      <c r="I897" s="324"/>
    </row>
    <row r="898" spans="2:9" ht="15">
      <c r="B898" s="308">
        <v>42821</v>
      </c>
      <c r="C898" s="369">
        <v>420</v>
      </c>
      <c r="D898" s="369">
        <v>10.5</v>
      </c>
      <c r="E898" s="369">
        <v>409.5</v>
      </c>
      <c r="F898" s="317" t="s">
        <v>3928</v>
      </c>
      <c r="G898" s="201" t="s">
        <v>1427</v>
      </c>
      <c r="I898" s="324"/>
    </row>
    <row r="899" spans="2:9" ht="15">
      <c r="B899" s="308">
        <v>42821</v>
      </c>
      <c r="C899" s="369">
        <v>420</v>
      </c>
      <c r="D899" s="369">
        <v>10.5</v>
      </c>
      <c r="E899" s="369">
        <v>409.5</v>
      </c>
      <c r="F899" s="317" t="s">
        <v>3939</v>
      </c>
      <c r="G899" s="201" t="s">
        <v>1427</v>
      </c>
      <c r="I899" s="324"/>
    </row>
    <row r="900" spans="2:9" ht="15">
      <c r="B900" s="308">
        <v>42821</v>
      </c>
      <c r="C900" s="369">
        <v>420</v>
      </c>
      <c r="D900" s="369">
        <v>10.5</v>
      </c>
      <c r="E900" s="369">
        <v>409.5</v>
      </c>
      <c r="F900" s="317" t="s">
        <v>3940</v>
      </c>
      <c r="G900" s="201" t="s">
        <v>1427</v>
      </c>
      <c r="I900" s="324"/>
    </row>
    <row r="901" spans="2:9" ht="15">
      <c r="B901" s="308">
        <v>42821</v>
      </c>
      <c r="C901" s="369">
        <v>420</v>
      </c>
      <c r="D901" s="369">
        <v>10.5</v>
      </c>
      <c r="E901" s="369">
        <v>409.5</v>
      </c>
      <c r="F901" s="317" t="s">
        <v>3937</v>
      </c>
      <c r="G901" s="201" t="s">
        <v>1427</v>
      </c>
      <c r="I901" s="324"/>
    </row>
    <row r="902" spans="2:9" ht="15">
      <c r="B902" s="308">
        <v>42821</v>
      </c>
      <c r="C902" s="369">
        <v>420</v>
      </c>
      <c r="D902" s="369">
        <v>10.5</v>
      </c>
      <c r="E902" s="369">
        <v>409.5</v>
      </c>
      <c r="F902" s="317" t="s">
        <v>3922</v>
      </c>
      <c r="G902" s="201" t="s">
        <v>1427</v>
      </c>
      <c r="I902" s="324"/>
    </row>
    <row r="903" spans="2:9" ht="15">
      <c r="B903" s="308">
        <v>42821</v>
      </c>
      <c r="C903" s="369">
        <v>420</v>
      </c>
      <c r="D903" s="369">
        <v>10.5</v>
      </c>
      <c r="E903" s="369">
        <v>409.5</v>
      </c>
      <c r="F903" s="317" t="s">
        <v>3938</v>
      </c>
      <c r="G903" s="201" t="s">
        <v>1427</v>
      </c>
      <c r="I903" s="324"/>
    </row>
    <row r="904" spans="2:9" ht="15">
      <c r="B904" s="308">
        <v>42821</v>
      </c>
      <c r="C904" s="369">
        <v>420</v>
      </c>
      <c r="D904" s="369">
        <v>10.5</v>
      </c>
      <c r="E904" s="369">
        <v>409.5</v>
      </c>
      <c r="F904" s="317" t="s">
        <v>3930</v>
      </c>
      <c r="G904" s="201" t="s">
        <v>1427</v>
      </c>
      <c r="I904" s="324"/>
    </row>
    <row r="905" spans="2:9" ht="15">
      <c r="B905" s="308">
        <v>42821</v>
      </c>
      <c r="C905" s="369">
        <v>420</v>
      </c>
      <c r="D905" s="369">
        <v>10.5</v>
      </c>
      <c r="E905" s="369">
        <v>409.5</v>
      </c>
      <c r="F905" s="317" t="s">
        <v>3918</v>
      </c>
      <c r="G905" s="201" t="s">
        <v>1427</v>
      </c>
      <c r="I905" s="324"/>
    </row>
    <row r="906" spans="2:9" ht="15">
      <c r="B906" s="308">
        <v>42821</v>
      </c>
      <c r="C906" s="369">
        <v>420</v>
      </c>
      <c r="D906" s="369">
        <v>10.5</v>
      </c>
      <c r="E906" s="369">
        <v>409.5</v>
      </c>
      <c r="F906" s="317" t="s">
        <v>3941</v>
      </c>
      <c r="G906" s="201" t="s">
        <v>1427</v>
      </c>
      <c r="I906" s="324"/>
    </row>
    <row r="907" spans="2:9" ht="15">
      <c r="B907" s="308">
        <v>42821</v>
      </c>
      <c r="C907" s="369">
        <v>420</v>
      </c>
      <c r="D907" s="369">
        <v>10.5</v>
      </c>
      <c r="E907" s="369">
        <v>409.5</v>
      </c>
      <c r="F907" s="317" t="s">
        <v>3927</v>
      </c>
      <c r="G907" s="201" t="s">
        <v>1427</v>
      </c>
      <c r="I907" s="324"/>
    </row>
    <row r="908" spans="2:9" s="326" customFormat="1" ht="15">
      <c r="B908" s="308">
        <v>42821</v>
      </c>
      <c r="C908" s="369">
        <v>420</v>
      </c>
      <c r="D908" s="369">
        <v>10.5</v>
      </c>
      <c r="E908" s="369">
        <v>409.5</v>
      </c>
      <c r="F908" s="317" t="s">
        <v>3931</v>
      </c>
      <c r="G908" s="309" t="s">
        <v>1427</v>
      </c>
      <c r="I908" s="324"/>
    </row>
    <row r="909" spans="2:9" s="326" customFormat="1" ht="15">
      <c r="B909" s="308">
        <v>42821</v>
      </c>
      <c r="C909" s="369">
        <v>420</v>
      </c>
      <c r="D909" s="369">
        <v>10.5</v>
      </c>
      <c r="E909" s="369">
        <v>409.5</v>
      </c>
      <c r="F909" s="317" t="s">
        <v>3942</v>
      </c>
      <c r="G909" s="309" t="s">
        <v>1427</v>
      </c>
      <c r="I909" s="324"/>
    </row>
    <row r="910" spans="2:9" s="326" customFormat="1" ht="15">
      <c r="B910" s="308">
        <v>42821</v>
      </c>
      <c r="C910" s="369">
        <v>420</v>
      </c>
      <c r="D910" s="369">
        <v>10.5</v>
      </c>
      <c r="E910" s="369">
        <v>409.5</v>
      </c>
      <c r="F910" s="317" t="s">
        <v>3933</v>
      </c>
      <c r="G910" s="309" t="s">
        <v>1427</v>
      </c>
      <c r="I910" s="324"/>
    </row>
    <row r="911" spans="2:9" s="326" customFormat="1" ht="15">
      <c r="B911" s="308">
        <v>42821</v>
      </c>
      <c r="C911" s="369">
        <v>420</v>
      </c>
      <c r="D911" s="369">
        <v>10.5</v>
      </c>
      <c r="E911" s="369">
        <v>409.5</v>
      </c>
      <c r="F911" s="317" t="s">
        <v>3943</v>
      </c>
      <c r="G911" s="309" t="s">
        <v>1427</v>
      </c>
      <c r="I911" s="324"/>
    </row>
    <row r="912" spans="2:9" s="326" customFormat="1" ht="15">
      <c r="B912" s="308">
        <v>42821</v>
      </c>
      <c r="C912" s="369">
        <v>420</v>
      </c>
      <c r="D912" s="369">
        <v>10.5</v>
      </c>
      <c r="E912" s="369">
        <v>409.5</v>
      </c>
      <c r="F912" s="317" t="s">
        <v>3929</v>
      </c>
      <c r="G912" s="309" t="s">
        <v>1427</v>
      </c>
      <c r="I912" s="324"/>
    </row>
    <row r="913" spans="2:9" s="326" customFormat="1" ht="15">
      <c r="B913" s="308">
        <v>42821</v>
      </c>
      <c r="C913" s="369">
        <v>420</v>
      </c>
      <c r="D913" s="369">
        <v>10.5</v>
      </c>
      <c r="E913" s="369">
        <v>409.5</v>
      </c>
      <c r="F913" s="317" t="s">
        <v>3924</v>
      </c>
      <c r="G913" s="309" t="s">
        <v>1427</v>
      </c>
      <c r="I913" s="324"/>
    </row>
    <row r="914" spans="2:9" s="326" customFormat="1" ht="15">
      <c r="B914" s="308">
        <v>42821</v>
      </c>
      <c r="C914" s="369">
        <v>420</v>
      </c>
      <c r="D914" s="369">
        <v>10.5</v>
      </c>
      <c r="E914" s="369">
        <v>409.5</v>
      </c>
      <c r="F914" s="317" t="s">
        <v>3923</v>
      </c>
      <c r="G914" s="309" t="s">
        <v>1427</v>
      </c>
      <c r="I914" s="324"/>
    </row>
    <row r="915" spans="2:9" s="326" customFormat="1" ht="15">
      <c r="B915" s="308">
        <v>42821</v>
      </c>
      <c r="C915" s="369">
        <v>420</v>
      </c>
      <c r="D915" s="369">
        <v>10.5</v>
      </c>
      <c r="E915" s="369">
        <v>409.5</v>
      </c>
      <c r="F915" s="317" t="s">
        <v>3944</v>
      </c>
      <c r="G915" s="309" t="s">
        <v>1427</v>
      </c>
      <c r="I915" s="324"/>
    </row>
    <row r="916" spans="2:9" s="326" customFormat="1" ht="15">
      <c r="B916" s="308">
        <v>42821</v>
      </c>
      <c r="C916" s="369">
        <v>1000</v>
      </c>
      <c r="D916" s="369">
        <v>25</v>
      </c>
      <c r="E916" s="369">
        <v>975</v>
      </c>
      <c r="F916" s="317" t="s">
        <v>3925</v>
      </c>
      <c r="G916" s="309" t="s">
        <v>4116</v>
      </c>
      <c r="I916" s="324"/>
    </row>
    <row r="917" spans="2:9" s="326" customFormat="1" ht="15">
      <c r="B917" s="308">
        <v>42821</v>
      </c>
      <c r="C917" s="369">
        <v>600</v>
      </c>
      <c r="D917" s="369">
        <v>15</v>
      </c>
      <c r="E917" s="369">
        <v>585</v>
      </c>
      <c r="F917" s="317" t="s">
        <v>3928</v>
      </c>
      <c r="G917" s="309" t="s">
        <v>3489</v>
      </c>
      <c r="I917" s="324"/>
    </row>
    <row r="918" spans="2:9" s="326" customFormat="1" ht="15">
      <c r="B918" s="308">
        <v>42821</v>
      </c>
      <c r="C918" s="369">
        <v>200</v>
      </c>
      <c r="D918" s="369">
        <v>5</v>
      </c>
      <c r="E918" s="369">
        <v>195</v>
      </c>
      <c r="F918" s="317" t="s">
        <v>3946</v>
      </c>
      <c r="G918" s="309" t="s">
        <v>1129</v>
      </c>
      <c r="I918" s="324"/>
    </row>
    <row r="919" spans="2:9" s="326" customFormat="1" ht="15">
      <c r="B919" s="308">
        <v>42821</v>
      </c>
      <c r="C919" s="369">
        <v>1111</v>
      </c>
      <c r="D919" s="369">
        <v>27.78</v>
      </c>
      <c r="E919" s="369">
        <v>1083.22</v>
      </c>
      <c r="F919" s="317" t="s">
        <v>3919</v>
      </c>
      <c r="G919" s="309" t="s">
        <v>4047</v>
      </c>
      <c r="I919" s="324"/>
    </row>
    <row r="920" spans="2:9" s="326" customFormat="1" ht="15">
      <c r="B920" s="308">
        <v>42821</v>
      </c>
      <c r="C920" s="369">
        <v>1222</v>
      </c>
      <c r="D920" s="369">
        <v>30.55</v>
      </c>
      <c r="E920" s="369">
        <v>1191.45</v>
      </c>
      <c r="F920" s="317" t="s">
        <v>3932</v>
      </c>
      <c r="G920" s="309" t="s">
        <v>4047</v>
      </c>
      <c r="I920" s="324"/>
    </row>
    <row r="921" spans="2:9" s="326" customFormat="1" ht="15">
      <c r="B921" s="308">
        <v>42821</v>
      </c>
      <c r="C921" s="369">
        <v>100</v>
      </c>
      <c r="D921" s="369">
        <v>2.5</v>
      </c>
      <c r="E921" s="369">
        <v>97.5</v>
      </c>
      <c r="F921" s="317" t="s">
        <v>3925</v>
      </c>
      <c r="G921" s="309" t="s">
        <v>3974</v>
      </c>
      <c r="I921" s="324"/>
    </row>
    <row r="922" spans="2:9" s="326" customFormat="1" ht="15">
      <c r="B922" s="308">
        <v>42821</v>
      </c>
      <c r="C922" s="369">
        <v>600</v>
      </c>
      <c r="D922" s="369">
        <v>15</v>
      </c>
      <c r="E922" s="369">
        <v>585</v>
      </c>
      <c r="F922" s="317" t="s">
        <v>3926</v>
      </c>
      <c r="G922" s="309" t="s">
        <v>3992</v>
      </c>
      <c r="I922" s="324"/>
    </row>
    <row r="923" spans="2:9" s="326" customFormat="1" ht="15">
      <c r="B923" s="308">
        <v>42821</v>
      </c>
      <c r="C923" s="369">
        <v>100</v>
      </c>
      <c r="D923" s="369">
        <v>2.5</v>
      </c>
      <c r="E923" s="369">
        <v>97.5</v>
      </c>
      <c r="F923" s="317" t="s">
        <v>3928</v>
      </c>
      <c r="G923" s="309" t="s">
        <v>2646</v>
      </c>
      <c r="I923" s="324"/>
    </row>
    <row r="924" spans="2:9" s="326" customFormat="1" ht="15">
      <c r="B924" s="308">
        <v>42821</v>
      </c>
      <c r="C924" s="369">
        <v>1000</v>
      </c>
      <c r="D924" s="369">
        <v>25</v>
      </c>
      <c r="E924" s="369">
        <v>975</v>
      </c>
      <c r="F924" s="317" t="s">
        <v>3925</v>
      </c>
      <c r="G924" s="309" t="s">
        <v>4292</v>
      </c>
      <c r="I924" s="324"/>
    </row>
    <row r="925" spans="2:9" s="326" customFormat="1" ht="15">
      <c r="B925" s="308">
        <v>42821</v>
      </c>
      <c r="C925" s="369">
        <v>50</v>
      </c>
      <c r="D925" s="369">
        <v>1.25</v>
      </c>
      <c r="E925" s="369">
        <v>48.75</v>
      </c>
      <c r="F925" s="317" t="s">
        <v>3919</v>
      </c>
      <c r="G925" s="309" t="s">
        <v>1420</v>
      </c>
      <c r="I925" s="324"/>
    </row>
    <row r="926" spans="2:9" s="326" customFormat="1" ht="15">
      <c r="B926" s="308">
        <v>42821</v>
      </c>
      <c r="C926" s="369">
        <v>500</v>
      </c>
      <c r="D926" s="369">
        <v>12.5</v>
      </c>
      <c r="E926" s="369">
        <v>487.5</v>
      </c>
      <c r="F926" s="317" t="s">
        <v>3919</v>
      </c>
      <c r="G926" s="309" t="s">
        <v>4293</v>
      </c>
      <c r="I926" s="324"/>
    </row>
    <row r="927" spans="2:9" s="326" customFormat="1" ht="15">
      <c r="B927" s="308">
        <v>42821</v>
      </c>
      <c r="C927" s="369">
        <v>500</v>
      </c>
      <c r="D927" s="369">
        <v>12.5</v>
      </c>
      <c r="E927" s="369">
        <v>487.5</v>
      </c>
      <c r="F927" s="317" t="s">
        <v>3919</v>
      </c>
      <c r="G927" s="309" t="s">
        <v>4294</v>
      </c>
      <c r="I927" s="324"/>
    </row>
    <row r="928" spans="2:9" s="326" customFormat="1" ht="15">
      <c r="B928" s="308">
        <v>42821</v>
      </c>
      <c r="C928" s="369">
        <v>5000</v>
      </c>
      <c r="D928" s="369">
        <f>C928-E928</f>
        <v>200</v>
      </c>
      <c r="E928" s="369">
        <v>4800</v>
      </c>
      <c r="F928" s="317" t="s">
        <v>3947</v>
      </c>
      <c r="G928" s="309" t="s">
        <v>4363</v>
      </c>
      <c r="I928" s="324"/>
    </row>
    <row r="929" spans="2:9" s="326" customFormat="1" ht="15">
      <c r="B929" s="308">
        <v>42821</v>
      </c>
      <c r="C929" s="369">
        <v>5000</v>
      </c>
      <c r="D929" s="369">
        <f>C929-E929</f>
        <v>200</v>
      </c>
      <c r="E929" s="369">
        <v>4800</v>
      </c>
      <c r="F929" s="317" t="s">
        <v>3919</v>
      </c>
      <c r="G929" s="309" t="s">
        <v>4363</v>
      </c>
      <c r="I929" s="324"/>
    </row>
    <row r="930" spans="2:9" s="326" customFormat="1" ht="15">
      <c r="B930" s="308">
        <v>42821</v>
      </c>
      <c r="C930" s="369">
        <v>5000</v>
      </c>
      <c r="D930" s="369">
        <f>C930-E930</f>
        <v>200</v>
      </c>
      <c r="E930" s="369">
        <v>4800</v>
      </c>
      <c r="F930" s="317" t="s">
        <v>3920</v>
      </c>
      <c r="G930" s="309" t="s">
        <v>4363</v>
      </c>
      <c r="I930" s="324"/>
    </row>
    <row r="931" spans="2:9" s="326" customFormat="1" ht="15">
      <c r="B931" s="308">
        <v>42821</v>
      </c>
      <c r="C931" s="369">
        <v>5000</v>
      </c>
      <c r="D931" s="369">
        <f>C931-E931</f>
        <v>200</v>
      </c>
      <c r="E931" s="369">
        <v>4800</v>
      </c>
      <c r="F931" s="317" t="s">
        <v>3946</v>
      </c>
      <c r="G931" s="309" t="s">
        <v>4363</v>
      </c>
      <c r="I931" s="324"/>
    </row>
    <row r="932" spans="2:9" s="326" customFormat="1" ht="15">
      <c r="B932" s="308">
        <v>42822</v>
      </c>
      <c r="C932" s="369">
        <v>12800</v>
      </c>
      <c r="D932" s="369">
        <v>320</v>
      </c>
      <c r="E932" s="369">
        <v>12480</v>
      </c>
      <c r="F932" s="317" t="s">
        <v>3925</v>
      </c>
      <c r="G932" s="309" t="s">
        <v>4295</v>
      </c>
      <c r="I932" s="324"/>
    </row>
    <row r="933" spans="2:9" s="326" customFormat="1" ht="15">
      <c r="B933" s="308">
        <v>42822</v>
      </c>
      <c r="C933" s="369">
        <v>1000</v>
      </c>
      <c r="D933" s="369">
        <v>25</v>
      </c>
      <c r="E933" s="369">
        <v>975</v>
      </c>
      <c r="F933" s="317" t="s">
        <v>3925</v>
      </c>
      <c r="G933" s="309" t="s">
        <v>1318</v>
      </c>
      <c r="I933" s="324"/>
    </row>
    <row r="934" spans="2:9" s="326" customFormat="1" ht="15">
      <c r="B934" s="308">
        <v>42822</v>
      </c>
      <c r="C934" s="369">
        <v>59</v>
      </c>
      <c r="D934" s="369">
        <v>1.48</v>
      </c>
      <c r="E934" s="369">
        <v>57.52</v>
      </c>
      <c r="F934" s="317" t="s">
        <v>3933</v>
      </c>
      <c r="G934" s="309" t="s">
        <v>3993</v>
      </c>
      <c r="I934" s="324"/>
    </row>
    <row r="935" spans="2:9" s="326" customFormat="1" ht="15">
      <c r="B935" s="308">
        <v>42822</v>
      </c>
      <c r="C935" s="369">
        <v>1000</v>
      </c>
      <c r="D935" s="369">
        <v>25</v>
      </c>
      <c r="E935" s="369">
        <v>975</v>
      </c>
      <c r="F935" s="317" t="s">
        <v>3925</v>
      </c>
      <c r="G935" s="309" t="s">
        <v>1709</v>
      </c>
      <c r="I935" s="324"/>
    </row>
    <row r="936" spans="2:9" s="326" customFormat="1" ht="15">
      <c r="B936" s="308">
        <v>42822</v>
      </c>
      <c r="C936" s="369">
        <v>10000</v>
      </c>
      <c r="D936" s="369">
        <v>250</v>
      </c>
      <c r="E936" s="369">
        <v>9750</v>
      </c>
      <c r="F936" s="317" t="s">
        <v>3919</v>
      </c>
      <c r="G936" s="309" t="s">
        <v>1670</v>
      </c>
      <c r="I936" s="324"/>
    </row>
    <row r="937" spans="2:9" s="326" customFormat="1" ht="15">
      <c r="B937" s="308">
        <v>42822</v>
      </c>
      <c r="C937" s="369">
        <v>2500</v>
      </c>
      <c r="D937" s="369">
        <v>62.5</v>
      </c>
      <c r="E937" s="369">
        <v>2437.5</v>
      </c>
      <c r="F937" s="317" t="s">
        <v>3930</v>
      </c>
      <c r="G937" s="309" t="s">
        <v>4085</v>
      </c>
      <c r="I937" s="324"/>
    </row>
    <row r="938" spans="2:9" s="326" customFormat="1" ht="15">
      <c r="B938" s="308">
        <v>42822</v>
      </c>
      <c r="C938" s="369">
        <v>2500</v>
      </c>
      <c r="D938" s="369">
        <v>62.5</v>
      </c>
      <c r="E938" s="369">
        <v>2437.5</v>
      </c>
      <c r="F938" s="317" t="s">
        <v>3944</v>
      </c>
      <c r="G938" s="309" t="s">
        <v>4085</v>
      </c>
      <c r="I938" s="324"/>
    </row>
    <row r="939" spans="2:9" s="326" customFormat="1" ht="15">
      <c r="B939" s="308">
        <v>42822</v>
      </c>
      <c r="C939" s="369">
        <v>500</v>
      </c>
      <c r="D939" s="369">
        <v>12.5</v>
      </c>
      <c r="E939" s="369">
        <v>487.5</v>
      </c>
      <c r="F939" s="317" t="s">
        <v>3923</v>
      </c>
      <c r="G939" s="309" t="s">
        <v>1729</v>
      </c>
      <c r="I939" s="324"/>
    </row>
    <row r="940" spans="2:9" s="326" customFormat="1" ht="15">
      <c r="B940" s="308">
        <v>42822</v>
      </c>
      <c r="C940" s="369">
        <v>300</v>
      </c>
      <c r="D940" s="369">
        <v>7.5</v>
      </c>
      <c r="E940" s="369">
        <v>292.5</v>
      </c>
      <c r="F940" s="317" t="s">
        <v>3925</v>
      </c>
      <c r="G940" s="309" t="s">
        <v>3451</v>
      </c>
      <c r="I940" s="324"/>
    </row>
    <row r="941" spans="2:9" s="326" customFormat="1" ht="15">
      <c r="B941" s="308">
        <v>42822</v>
      </c>
      <c r="C941" s="369">
        <v>650</v>
      </c>
      <c r="D941" s="369">
        <v>16.25</v>
      </c>
      <c r="E941" s="369">
        <v>633.75</v>
      </c>
      <c r="F941" s="317" t="s">
        <v>3925</v>
      </c>
      <c r="G941" s="309" t="s">
        <v>4296</v>
      </c>
      <c r="I941" s="324"/>
    </row>
    <row r="942" spans="2:9" s="326" customFormat="1" ht="15">
      <c r="B942" s="308">
        <v>42822</v>
      </c>
      <c r="C942" s="369">
        <v>100</v>
      </c>
      <c r="D942" s="369">
        <v>2.5</v>
      </c>
      <c r="E942" s="369">
        <v>97.5</v>
      </c>
      <c r="F942" s="317" t="s">
        <v>3947</v>
      </c>
      <c r="G942" s="309" t="s">
        <v>4297</v>
      </c>
      <c r="I942" s="324"/>
    </row>
    <row r="943" spans="2:9" s="326" customFormat="1" ht="15">
      <c r="B943" s="308">
        <v>42822</v>
      </c>
      <c r="C943" s="369">
        <v>150</v>
      </c>
      <c r="D943" s="369">
        <v>3.75</v>
      </c>
      <c r="E943" s="369">
        <v>146.25</v>
      </c>
      <c r="F943" s="317" t="s">
        <v>3918</v>
      </c>
      <c r="G943" s="309" t="s">
        <v>4005</v>
      </c>
      <c r="I943" s="324"/>
    </row>
    <row r="944" spans="2:9" s="326" customFormat="1" ht="15">
      <c r="B944" s="308">
        <v>42822</v>
      </c>
      <c r="C944" s="369">
        <v>1000</v>
      </c>
      <c r="D944" s="369">
        <v>25</v>
      </c>
      <c r="E944" s="369">
        <v>975</v>
      </c>
      <c r="F944" s="317" t="s">
        <v>3925</v>
      </c>
      <c r="G944" s="309" t="s">
        <v>4298</v>
      </c>
      <c r="I944" s="324"/>
    </row>
    <row r="945" spans="2:9" s="326" customFormat="1" ht="15">
      <c r="B945" s="308">
        <v>42822</v>
      </c>
      <c r="C945" s="369">
        <v>300</v>
      </c>
      <c r="D945" s="369">
        <v>7.5</v>
      </c>
      <c r="E945" s="369">
        <v>292.5</v>
      </c>
      <c r="F945" s="317" t="s">
        <v>3925</v>
      </c>
      <c r="G945" s="309" t="s">
        <v>4299</v>
      </c>
      <c r="I945" s="324"/>
    </row>
    <row r="946" spans="2:9" s="326" customFormat="1" ht="15">
      <c r="B946" s="308">
        <v>42822</v>
      </c>
      <c r="C946" s="369">
        <v>2000</v>
      </c>
      <c r="D946" s="369">
        <v>50</v>
      </c>
      <c r="E946" s="369">
        <v>1950</v>
      </c>
      <c r="F946" s="317" t="s">
        <v>3947</v>
      </c>
      <c r="G946" s="309" t="s">
        <v>4300</v>
      </c>
      <c r="I946" s="324"/>
    </row>
    <row r="947" spans="2:9" s="326" customFormat="1" ht="15">
      <c r="B947" s="308">
        <v>42822</v>
      </c>
      <c r="C947" s="369">
        <v>50</v>
      </c>
      <c r="D947" s="369">
        <v>1.25</v>
      </c>
      <c r="E947" s="369">
        <v>48.75</v>
      </c>
      <c r="F947" s="317" t="s">
        <v>3919</v>
      </c>
      <c r="G947" s="309" t="s">
        <v>1743</v>
      </c>
      <c r="I947" s="324"/>
    </row>
    <row r="948" spans="2:9" s="326" customFormat="1" ht="15">
      <c r="B948" s="308">
        <v>42822</v>
      </c>
      <c r="C948" s="369">
        <v>2000</v>
      </c>
      <c r="D948" s="369">
        <v>50</v>
      </c>
      <c r="E948" s="369">
        <v>1950</v>
      </c>
      <c r="F948" s="317" t="s">
        <v>3925</v>
      </c>
      <c r="G948" s="309" t="s">
        <v>3240</v>
      </c>
      <c r="I948" s="324"/>
    </row>
    <row r="949" spans="2:9" s="326" customFormat="1" ht="15">
      <c r="B949" s="308">
        <v>42822</v>
      </c>
      <c r="C949" s="369">
        <v>1000</v>
      </c>
      <c r="D949" s="369">
        <v>25</v>
      </c>
      <c r="E949" s="369">
        <v>975</v>
      </c>
      <c r="F949" s="317" t="s">
        <v>3948</v>
      </c>
      <c r="G949" s="309" t="s">
        <v>3240</v>
      </c>
      <c r="I949" s="324"/>
    </row>
    <row r="950" spans="2:9" s="326" customFormat="1" ht="15">
      <c r="B950" s="308">
        <v>42822</v>
      </c>
      <c r="C950" s="369">
        <v>2500</v>
      </c>
      <c r="D950" s="369">
        <v>62.5</v>
      </c>
      <c r="E950" s="369">
        <v>2437.5</v>
      </c>
      <c r="F950" s="317" t="s">
        <v>3949</v>
      </c>
      <c r="G950" s="309" t="s">
        <v>3240</v>
      </c>
      <c r="I950" s="324"/>
    </row>
    <row r="951" spans="2:9" s="326" customFormat="1" ht="15">
      <c r="B951" s="308">
        <v>42822</v>
      </c>
      <c r="C951" s="369">
        <v>1500</v>
      </c>
      <c r="D951" s="369">
        <v>37.5</v>
      </c>
      <c r="E951" s="369">
        <v>1462.5</v>
      </c>
      <c r="F951" s="317" t="s">
        <v>3925</v>
      </c>
      <c r="G951" s="309" t="s">
        <v>3974</v>
      </c>
      <c r="I951" s="324"/>
    </row>
    <row r="952" spans="2:9" s="326" customFormat="1" ht="15">
      <c r="B952" s="308">
        <v>42822</v>
      </c>
      <c r="C952" s="369">
        <v>1475</v>
      </c>
      <c r="D952" s="369">
        <v>36.880000000000003</v>
      </c>
      <c r="E952" s="369">
        <v>1438.12</v>
      </c>
      <c r="F952" s="317" t="s">
        <v>3933</v>
      </c>
      <c r="G952" s="309" t="s">
        <v>3993</v>
      </c>
      <c r="I952" s="324"/>
    </row>
    <row r="953" spans="2:9" s="326" customFormat="1" ht="15">
      <c r="B953" s="308">
        <v>42822</v>
      </c>
      <c r="C953" s="369">
        <v>500</v>
      </c>
      <c r="D953" s="369">
        <v>12.5</v>
      </c>
      <c r="E953" s="369">
        <v>487.5</v>
      </c>
      <c r="F953" s="317" t="s">
        <v>3948</v>
      </c>
      <c r="G953" s="309" t="s">
        <v>4301</v>
      </c>
      <c r="I953" s="324"/>
    </row>
    <row r="954" spans="2:9" s="326" customFormat="1" ht="15">
      <c r="B954" s="308">
        <v>42822</v>
      </c>
      <c r="C954" s="369">
        <v>82000</v>
      </c>
      <c r="D954" s="369">
        <f t="shared" ref="D954:D961" si="6">C954-E954</f>
        <v>2870</v>
      </c>
      <c r="E954" s="369">
        <v>79130</v>
      </c>
      <c r="F954" s="317" t="s">
        <v>3947</v>
      </c>
      <c r="G954" s="309" t="s">
        <v>2451</v>
      </c>
      <c r="I954" s="324"/>
    </row>
    <row r="955" spans="2:9" s="326" customFormat="1" ht="15">
      <c r="B955" s="308">
        <v>42822</v>
      </c>
      <c r="C955" s="369">
        <v>50000</v>
      </c>
      <c r="D955" s="369">
        <f t="shared" si="6"/>
        <v>1750</v>
      </c>
      <c r="E955" s="369">
        <v>48250</v>
      </c>
      <c r="F955" s="317" t="s">
        <v>4325</v>
      </c>
      <c r="G955" s="309" t="s">
        <v>2451</v>
      </c>
      <c r="I955" s="324"/>
    </row>
    <row r="956" spans="2:9" s="326" customFormat="1" ht="15">
      <c r="B956" s="308">
        <v>42822</v>
      </c>
      <c r="C956" s="369">
        <v>200000</v>
      </c>
      <c r="D956" s="369">
        <f t="shared" si="6"/>
        <v>7000</v>
      </c>
      <c r="E956" s="369">
        <v>193000</v>
      </c>
      <c r="F956" s="317" t="s">
        <v>3951</v>
      </c>
      <c r="G956" s="309" t="s">
        <v>2451</v>
      </c>
      <c r="I956" s="324"/>
    </row>
    <row r="957" spans="2:9" s="326" customFormat="1" ht="15">
      <c r="B957" s="308">
        <v>42822</v>
      </c>
      <c r="C957" s="369">
        <v>200000</v>
      </c>
      <c r="D957" s="369">
        <f t="shared" si="6"/>
        <v>7000</v>
      </c>
      <c r="E957" s="369">
        <v>193000</v>
      </c>
      <c r="F957" s="317" t="s">
        <v>3948</v>
      </c>
      <c r="G957" s="309" t="s">
        <v>2451</v>
      </c>
      <c r="I957" s="324"/>
    </row>
    <row r="958" spans="2:9" s="326" customFormat="1" ht="15">
      <c r="B958" s="308">
        <v>42822</v>
      </c>
      <c r="C958" s="369">
        <v>18000</v>
      </c>
      <c r="D958" s="369">
        <f t="shared" si="6"/>
        <v>630</v>
      </c>
      <c r="E958" s="369">
        <v>17370</v>
      </c>
      <c r="F958" s="317" t="s">
        <v>3949</v>
      </c>
      <c r="G958" s="309" t="s">
        <v>2451</v>
      </c>
      <c r="I958" s="324"/>
    </row>
    <row r="959" spans="2:9" s="326" customFormat="1" ht="15">
      <c r="B959" s="308">
        <v>42822</v>
      </c>
      <c r="C959" s="369">
        <v>30400</v>
      </c>
      <c r="D959" s="369">
        <f t="shared" si="6"/>
        <v>1064</v>
      </c>
      <c r="E959" s="369">
        <v>29336</v>
      </c>
      <c r="F959" s="317" t="s">
        <v>3949</v>
      </c>
      <c r="G959" s="309" t="s">
        <v>2451</v>
      </c>
      <c r="I959" s="324"/>
    </row>
    <row r="960" spans="2:9" s="326" customFormat="1" ht="15">
      <c r="B960" s="308">
        <v>42822</v>
      </c>
      <c r="C960" s="369">
        <v>500</v>
      </c>
      <c r="D960" s="369">
        <f t="shared" si="6"/>
        <v>17.5</v>
      </c>
      <c r="E960" s="369">
        <v>482.5</v>
      </c>
      <c r="F960" s="317" t="s">
        <v>3946</v>
      </c>
      <c r="G960" s="309" t="s">
        <v>4364</v>
      </c>
      <c r="I960" s="324"/>
    </row>
    <row r="961" spans="2:9" s="326" customFormat="1" ht="15">
      <c r="B961" s="308">
        <v>42822</v>
      </c>
      <c r="C961" s="369">
        <v>500</v>
      </c>
      <c r="D961" s="369">
        <f t="shared" si="6"/>
        <v>13.5</v>
      </c>
      <c r="E961" s="369">
        <v>486.5</v>
      </c>
      <c r="F961" s="317" t="s">
        <v>3925</v>
      </c>
      <c r="G961" s="309" t="s">
        <v>4365</v>
      </c>
      <c r="I961" s="324"/>
    </row>
    <row r="962" spans="2:9" s="326" customFormat="1" ht="15">
      <c r="B962" s="308">
        <v>42823</v>
      </c>
      <c r="C962" s="369">
        <v>3000</v>
      </c>
      <c r="D962" s="369">
        <v>75</v>
      </c>
      <c r="E962" s="369">
        <v>2925</v>
      </c>
      <c r="F962" s="317" t="s">
        <v>3948</v>
      </c>
      <c r="G962" s="309" t="s">
        <v>3953</v>
      </c>
      <c r="I962" s="324"/>
    </row>
    <row r="963" spans="2:9" s="326" customFormat="1" ht="15">
      <c r="B963" s="308">
        <v>42823</v>
      </c>
      <c r="C963" s="369">
        <v>7150</v>
      </c>
      <c r="D963" s="369">
        <v>178.75</v>
      </c>
      <c r="E963" s="369">
        <v>6971.25</v>
      </c>
      <c r="F963" s="317" t="s">
        <v>3950</v>
      </c>
      <c r="G963" s="309" t="s">
        <v>3953</v>
      </c>
      <c r="I963" s="324"/>
    </row>
    <row r="964" spans="2:9" s="326" customFormat="1" ht="15">
      <c r="B964" s="308">
        <v>42823</v>
      </c>
      <c r="C964" s="369">
        <v>500</v>
      </c>
      <c r="D964" s="369">
        <v>12.5</v>
      </c>
      <c r="E964" s="369">
        <v>487.5</v>
      </c>
      <c r="F964" s="317" t="s">
        <v>3925</v>
      </c>
      <c r="G964" s="309" t="s">
        <v>4302</v>
      </c>
      <c r="I964" s="324"/>
    </row>
    <row r="965" spans="2:9" s="326" customFormat="1" ht="15">
      <c r="B965" s="308">
        <v>42823</v>
      </c>
      <c r="C965" s="369">
        <v>500</v>
      </c>
      <c r="D965" s="369">
        <v>12.5</v>
      </c>
      <c r="E965" s="369">
        <v>487.5</v>
      </c>
      <c r="F965" s="317" t="s">
        <v>3948</v>
      </c>
      <c r="G965" s="309" t="s">
        <v>4215</v>
      </c>
      <c r="I965" s="324"/>
    </row>
    <row r="966" spans="2:9" s="326" customFormat="1" ht="15">
      <c r="B966" s="308">
        <v>42823</v>
      </c>
      <c r="C966" s="369">
        <v>500</v>
      </c>
      <c r="D966" s="369">
        <v>12.5</v>
      </c>
      <c r="E966" s="369">
        <v>487.5</v>
      </c>
      <c r="F966" s="317" t="s">
        <v>3919</v>
      </c>
      <c r="G966" s="309" t="s">
        <v>4303</v>
      </c>
      <c r="I966" s="324"/>
    </row>
    <row r="967" spans="2:9" s="326" customFormat="1" ht="15">
      <c r="B967" s="308">
        <v>42823</v>
      </c>
      <c r="C967" s="369">
        <v>500</v>
      </c>
      <c r="D967" s="369">
        <v>12.5</v>
      </c>
      <c r="E967" s="369">
        <v>487.5</v>
      </c>
      <c r="F967" s="317" t="s">
        <v>3925</v>
      </c>
      <c r="G967" s="309" t="s">
        <v>1679</v>
      </c>
      <c r="I967" s="324"/>
    </row>
    <row r="968" spans="2:9" s="326" customFormat="1" ht="15">
      <c r="B968" s="308">
        <v>42823</v>
      </c>
      <c r="C968" s="369">
        <v>1000</v>
      </c>
      <c r="D968" s="369">
        <v>25</v>
      </c>
      <c r="E968" s="369">
        <v>975</v>
      </c>
      <c r="F968" s="317" t="s">
        <v>3924</v>
      </c>
      <c r="G968" s="309" t="s">
        <v>4304</v>
      </c>
      <c r="I968" s="324"/>
    </row>
    <row r="969" spans="2:9" s="326" customFormat="1" ht="15">
      <c r="B969" s="308">
        <v>42823</v>
      </c>
      <c r="C969" s="369">
        <v>1000</v>
      </c>
      <c r="D969" s="369">
        <v>25</v>
      </c>
      <c r="E969" s="369">
        <v>975</v>
      </c>
      <c r="F969" s="317" t="s">
        <v>3948</v>
      </c>
      <c r="G969" s="309" t="s">
        <v>4070</v>
      </c>
      <c r="I969" s="324"/>
    </row>
    <row r="970" spans="2:9" s="326" customFormat="1" ht="15">
      <c r="B970" s="308">
        <v>42823</v>
      </c>
      <c r="C970" s="369">
        <v>16000</v>
      </c>
      <c r="D970" s="369">
        <v>400</v>
      </c>
      <c r="E970" s="369">
        <v>15600</v>
      </c>
      <c r="F970" s="317" t="s">
        <v>3948</v>
      </c>
      <c r="G970" s="309" t="s">
        <v>4305</v>
      </c>
      <c r="I970" s="324"/>
    </row>
    <row r="971" spans="2:9" s="326" customFormat="1" ht="15">
      <c r="B971" s="308">
        <v>42823</v>
      </c>
      <c r="C971" s="369">
        <v>10</v>
      </c>
      <c r="D971" s="369">
        <v>0.25</v>
      </c>
      <c r="E971" s="369">
        <v>9.75</v>
      </c>
      <c r="F971" s="317" t="s">
        <v>3925</v>
      </c>
      <c r="G971" s="309" t="s">
        <v>4306</v>
      </c>
      <c r="I971" s="324"/>
    </row>
    <row r="972" spans="2:9" s="326" customFormat="1" ht="15">
      <c r="B972" s="308">
        <v>42823</v>
      </c>
      <c r="C972" s="369">
        <v>5000</v>
      </c>
      <c r="D972" s="369">
        <v>125</v>
      </c>
      <c r="E972" s="369">
        <v>4875</v>
      </c>
      <c r="F972" s="317" t="s">
        <v>3925</v>
      </c>
      <c r="G972" s="309" t="s">
        <v>4307</v>
      </c>
      <c r="I972" s="324"/>
    </row>
    <row r="973" spans="2:9" s="326" customFormat="1" ht="15">
      <c r="B973" s="308">
        <v>42823</v>
      </c>
      <c r="C973" s="369">
        <v>1000</v>
      </c>
      <c r="D973" s="369">
        <v>25</v>
      </c>
      <c r="E973" s="369">
        <v>975</v>
      </c>
      <c r="F973" s="317" t="s">
        <v>3925</v>
      </c>
      <c r="G973" s="309" t="s">
        <v>1535</v>
      </c>
      <c r="I973" s="324"/>
    </row>
    <row r="974" spans="2:9" s="326" customFormat="1" ht="15">
      <c r="B974" s="308">
        <v>42823</v>
      </c>
      <c r="C974" s="369">
        <v>500</v>
      </c>
      <c r="D974" s="369">
        <v>12.5</v>
      </c>
      <c r="E974" s="369">
        <v>487.5</v>
      </c>
      <c r="F974" s="317" t="s">
        <v>3925</v>
      </c>
      <c r="G974" s="309" t="s">
        <v>3514</v>
      </c>
      <c r="I974" s="324"/>
    </row>
    <row r="975" spans="2:9" s="326" customFormat="1" ht="15">
      <c r="B975" s="308">
        <v>42823</v>
      </c>
      <c r="C975" s="369">
        <v>2000</v>
      </c>
      <c r="D975" s="369">
        <v>50</v>
      </c>
      <c r="E975" s="369">
        <v>1950</v>
      </c>
      <c r="F975" s="317" t="s">
        <v>3925</v>
      </c>
      <c r="G975" s="309" t="s">
        <v>4308</v>
      </c>
      <c r="I975" s="324"/>
    </row>
    <row r="976" spans="2:9" s="326" customFormat="1" ht="15">
      <c r="B976" s="308">
        <v>42823</v>
      </c>
      <c r="C976" s="369">
        <v>800</v>
      </c>
      <c r="D976" s="369">
        <v>20</v>
      </c>
      <c r="E976" s="369">
        <v>780</v>
      </c>
      <c r="F976" s="317" t="s">
        <v>3926</v>
      </c>
      <c r="G976" s="309" t="s">
        <v>3992</v>
      </c>
      <c r="I976" s="324"/>
    </row>
    <row r="977" spans="2:9" s="326" customFormat="1" ht="15">
      <c r="B977" s="308">
        <v>42823</v>
      </c>
      <c r="C977" s="369">
        <v>500</v>
      </c>
      <c r="D977" s="369">
        <v>12.5</v>
      </c>
      <c r="E977" s="369">
        <v>487.5</v>
      </c>
      <c r="F977" s="317" t="s">
        <v>3919</v>
      </c>
      <c r="G977" s="309" t="s">
        <v>1447</v>
      </c>
      <c r="I977" s="324"/>
    </row>
    <row r="978" spans="2:9" s="326" customFormat="1" ht="15">
      <c r="B978" s="308">
        <v>42823</v>
      </c>
      <c r="C978" s="369">
        <v>1000</v>
      </c>
      <c r="D978" s="369">
        <v>25</v>
      </c>
      <c r="E978" s="369">
        <v>975</v>
      </c>
      <c r="F978" s="317" t="s">
        <v>3925</v>
      </c>
      <c r="G978" s="309" t="s">
        <v>1356</v>
      </c>
      <c r="I978" s="324"/>
    </row>
    <row r="979" spans="2:9" s="326" customFormat="1" ht="15">
      <c r="B979" s="308">
        <v>42823</v>
      </c>
      <c r="C979" s="369">
        <v>1000</v>
      </c>
      <c r="D979" s="369">
        <v>25</v>
      </c>
      <c r="E979" s="369">
        <v>975</v>
      </c>
      <c r="F979" s="317" t="s">
        <v>3949</v>
      </c>
      <c r="G979" s="309" t="s">
        <v>4117</v>
      </c>
      <c r="I979" s="324"/>
    </row>
    <row r="980" spans="2:9" s="326" customFormat="1" ht="15">
      <c r="B980" s="308">
        <v>42823</v>
      </c>
      <c r="C980" s="369">
        <v>500</v>
      </c>
      <c r="D980" s="369">
        <f t="shared" ref="D980:D989" si="7">C980-E980</f>
        <v>27.5</v>
      </c>
      <c r="E980" s="369">
        <v>472.5</v>
      </c>
      <c r="F980" s="317" t="s">
        <v>3951</v>
      </c>
      <c r="G980" s="309" t="s">
        <v>2100</v>
      </c>
      <c r="I980" s="324"/>
    </row>
    <row r="981" spans="2:9" s="326" customFormat="1" ht="15">
      <c r="B981" s="308">
        <v>42823</v>
      </c>
      <c r="C981" s="369">
        <v>300</v>
      </c>
      <c r="D981" s="369">
        <f t="shared" si="7"/>
        <v>9.6000000000000227</v>
      </c>
      <c r="E981" s="369">
        <v>290.39999999999998</v>
      </c>
      <c r="F981" s="317" t="s">
        <v>3948</v>
      </c>
      <c r="G981" s="309" t="s">
        <v>4366</v>
      </c>
      <c r="I981" s="324"/>
    </row>
    <row r="982" spans="2:9" s="326" customFormat="1" ht="15">
      <c r="B982" s="308">
        <v>42823</v>
      </c>
      <c r="C982" s="369">
        <v>1000</v>
      </c>
      <c r="D982" s="369">
        <f t="shared" si="7"/>
        <v>32</v>
      </c>
      <c r="E982" s="369">
        <v>968</v>
      </c>
      <c r="F982" s="317" t="s">
        <v>3948</v>
      </c>
      <c r="G982" s="309" t="s">
        <v>3961</v>
      </c>
      <c r="I982" s="324"/>
    </row>
    <row r="983" spans="2:9" s="326" customFormat="1" ht="15">
      <c r="B983" s="308">
        <v>42823</v>
      </c>
      <c r="C983" s="369">
        <v>500</v>
      </c>
      <c r="D983" s="369">
        <f t="shared" si="7"/>
        <v>27.5</v>
      </c>
      <c r="E983" s="369">
        <v>472.5</v>
      </c>
      <c r="F983" s="317" t="s">
        <v>3946</v>
      </c>
      <c r="G983" s="309" t="s">
        <v>3830</v>
      </c>
      <c r="I983" s="324"/>
    </row>
    <row r="984" spans="2:9" s="326" customFormat="1" ht="15">
      <c r="B984" s="308">
        <v>42823</v>
      </c>
      <c r="C984" s="369">
        <v>500</v>
      </c>
      <c r="D984" s="369">
        <f t="shared" si="7"/>
        <v>27.5</v>
      </c>
      <c r="E984" s="369">
        <v>472.5</v>
      </c>
      <c r="F984" s="317" t="s">
        <v>3948</v>
      </c>
      <c r="G984" s="309" t="s">
        <v>3830</v>
      </c>
      <c r="I984" s="324"/>
    </row>
    <row r="985" spans="2:9" s="326" customFormat="1" ht="15">
      <c r="B985" s="308">
        <v>42823</v>
      </c>
      <c r="C985" s="369">
        <v>500</v>
      </c>
      <c r="D985" s="369">
        <f t="shared" si="7"/>
        <v>27.5</v>
      </c>
      <c r="E985" s="369">
        <v>472.5</v>
      </c>
      <c r="F985" s="317" t="s">
        <v>3920</v>
      </c>
      <c r="G985" s="309" t="s">
        <v>3830</v>
      </c>
      <c r="I985" s="324"/>
    </row>
    <row r="986" spans="2:9" s="326" customFormat="1" ht="15">
      <c r="B986" s="308">
        <v>42823</v>
      </c>
      <c r="C986" s="369">
        <v>100</v>
      </c>
      <c r="D986" s="369">
        <f t="shared" si="7"/>
        <v>5.5</v>
      </c>
      <c r="E986" s="369">
        <v>94.5</v>
      </c>
      <c r="F986" s="317" t="s">
        <v>3925</v>
      </c>
      <c r="G986" s="309" t="s">
        <v>4367</v>
      </c>
      <c r="I986" s="324"/>
    </row>
    <row r="987" spans="2:9" s="326" customFormat="1" ht="15">
      <c r="B987" s="308">
        <v>42823</v>
      </c>
      <c r="C987" s="369">
        <v>200000</v>
      </c>
      <c r="D987" s="369">
        <f t="shared" si="7"/>
        <v>7000</v>
      </c>
      <c r="E987" s="369">
        <v>193000</v>
      </c>
      <c r="F987" s="317" t="s">
        <v>3949</v>
      </c>
      <c r="G987" s="309" t="s">
        <v>2451</v>
      </c>
      <c r="I987" s="324"/>
    </row>
    <row r="988" spans="2:9" s="326" customFormat="1" ht="15">
      <c r="B988" s="308">
        <v>42823</v>
      </c>
      <c r="C988" s="369">
        <v>250000</v>
      </c>
      <c r="D988" s="369">
        <f t="shared" si="7"/>
        <v>8750</v>
      </c>
      <c r="E988" s="369">
        <v>241250</v>
      </c>
      <c r="F988" s="317" t="s">
        <v>3946</v>
      </c>
      <c r="G988" s="309" t="s">
        <v>2451</v>
      </c>
      <c r="I988" s="324"/>
    </row>
    <row r="989" spans="2:9" s="326" customFormat="1" ht="15">
      <c r="B989" s="308">
        <v>42823</v>
      </c>
      <c r="C989" s="369">
        <v>50</v>
      </c>
      <c r="D989" s="369">
        <f t="shared" si="7"/>
        <v>1.75</v>
      </c>
      <c r="E989" s="369">
        <v>48.25</v>
      </c>
      <c r="F989" s="317" t="s">
        <v>3948</v>
      </c>
      <c r="G989" s="309" t="s">
        <v>4368</v>
      </c>
      <c r="I989" s="324"/>
    </row>
    <row r="990" spans="2:9" s="326" customFormat="1" ht="15">
      <c r="B990" s="308">
        <v>42824</v>
      </c>
      <c r="C990" s="369">
        <v>200</v>
      </c>
      <c r="D990" s="369">
        <v>5</v>
      </c>
      <c r="E990" s="369">
        <v>195</v>
      </c>
      <c r="F990" s="317" t="s">
        <v>3946</v>
      </c>
      <c r="G990" s="309" t="s">
        <v>2151</v>
      </c>
      <c r="I990" s="324"/>
    </row>
    <row r="991" spans="2:9" s="326" customFormat="1" ht="15">
      <c r="B991" s="308">
        <v>42824</v>
      </c>
      <c r="C991" s="369">
        <v>100</v>
      </c>
      <c r="D991" s="369">
        <v>2.5</v>
      </c>
      <c r="E991" s="369">
        <v>97.5</v>
      </c>
      <c r="F991" s="317" t="s">
        <v>3926</v>
      </c>
      <c r="G991" s="309" t="s">
        <v>4039</v>
      </c>
      <c r="I991" s="324"/>
    </row>
    <row r="992" spans="2:9" s="326" customFormat="1" ht="15">
      <c r="B992" s="308">
        <v>42824</v>
      </c>
      <c r="C992" s="369">
        <v>100</v>
      </c>
      <c r="D992" s="369">
        <v>2.5</v>
      </c>
      <c r="E992" s="369">
        <v>97.5</v>
      </c>
      <c r="F992" s="317" t="s">
        <v>3925</v>
      </c>
      <c r="G992" s="309" t="s">
        <v>3539</v>
      </c>
      <c r="I992" s="324"/>
    </row>
    <row r="993" spans="2:9" s="326" customFormat="1" ht="15">
      <c r="B993" s="308">
        <v>42824</v>
      </c>
      <c r="C993" s="369">
        <v>150</v>
      </c>
      <c r="D993" s="369">
        <v>3.75</v>
      </c>
      <c r="E993" s="369">
        <v>146.25</v>
      </c>
      <c r="F993" s="317" t="s">
        <v>3925</v>
      </c>
      <c r="G993" s="309" t="s">
        <v>1290</v>
      </c>
      <c r="I993" s="324"/>
    </row>
    <row r="994" spans="2:9" s="326" customFormat="1" ht="15">
      <c r="B994" s="308">
        <v>42824</v>
      </c>
      <c r="C994" s="369">
        <v>700</v>
      </c>
      <c r="D994" s="369">
        <v>17.5</v>
      </c>
      <c r="E994" s="369">
        <v>682.5</v>
      </c>
      <c r="F994" s="317" t="s">
        <v>3925</v>
      </c>
      <c r="G994" s="309" t="s">
        <v>4309</v>
      </c>
      <c r="I994" s="324"/>
    </row>
    <row r="995" spans="2:9" s="326" customFormat="1" ht="15">
      <c r="B995" s="308">
        <v>42824</v>
      </c>
      <c r="C995" s="369">
        <v>740</v>
      </c>
      <c r="D995" s="369">
        <v>18.5</v>
      </c>
      <c r="E995" s="369">
        <v>721.5</v>
      </c>
      <c r="F995" s="317" t="s">
        <v>3943</v>
      </c>
      <c r="G995" s="309" t="s">
        <v>4088</v>
      </c>
      <c r="I995" s="324"/>
    </row>
    <row r="996" spans="2:9" s="326" customFormat="1" ht="15">
      <c r="B996" s="308">
        <v>42824</v>
      </c>
      <c r="C996" s="369">
        <v>700</v>
      </c>
      <c r="D996" s="369">
        <v>17.5</v>
      </c>
      <c r="E996" s="369">
        <v>682.5</v>
      </c>
      <c r="F996" s="317" t="s">
        <v>3926</v>
      </c>
      <c r="G996" s="309" t="s">
        <v>3992</v>
      </c>
      <c r="I996" s="324"/>
    </row>
    <row r="997" spans="2:9" s="326" customFormat="1" ht="15">
      <c r="B997" s="308">
        <v>42824</v>
      </c>
      <c r="C997" s="369">
        <v>100</v>
      </c>
      <c r="D997" s="369">
        <v>2.5</v>
      </c>
      <c r="E997" s="369">
        <v>97.5</v>
      </c>
      <c r="F997" s="317" t="s">
        <v>3918</v>
      </c>
      <c r="G997" s="309" t="s">
        <v>4005</v>
      </c>
      <c r="I997" s="324"/>
    </row>
    <row r="998" spans="2:9" s="326" customFormat="1" ht="15">
      <c r="B998" s="308">
        <v>42824</v>
      </c>
      <c r="C998" s="369">
        <v>100</v>
      </c>
      <c r="D998" s="369">
        <v>2.5</v>
      </c>
      <c r="E998" s="369">
        <v>97.5</v>
      </c>
      <c r="F998" s="317" t="s">
        <v>3946</v>
      </c>
      <c r="G998" s="309" t="s">
        <v>4310</v>
      </c>
      <c r="I998" s="324"/>
    </row>
    <row r="999" spans="2:9" s="326" customFormat="1" ht="15">
      <c r="B999" s="308">
        <v>42824</v>
      </c>
      <c r="C999" s="369">
        <v>100</v>
      </c>
      <c r="D999" s="369">
        <v>2.5</v>
      </c>
      <c r="E999" s="369">
        <v>97.5</v>
      </c>
      <c r="F999" s="317" t="s">
        <v>3948</v>
      </c>
      <c r="G999" s="309" t="s">
        <v>4311</v>
      </c>
      <c r="I999" s="324"/>
    </row>
    <row r="1000" spans="2:9" s="326" customFormat="1" ht="15">
      <c r="B1000" s="308">
        <v>42824</v>
      </c>
      <c r="C1000" s="369">
        <v>5000</v>
      </c>
      <c r="D1000" s="369">
        <v>125</v>
      </c>
      <c r="E1000" s="369">
        <v>4875</v>
      </c>
      <c r="F1000" s="317" t="s">
        <v>3948</v>
      </c>
      <c r="G1000" s="309" t="s">
        <v>3474</v>
      </c>
      <c r="I1000" s="324"/>
    </row>
    <row r="1001" spans="2:9" s="326" customFormat="1" ht="15">
      <c r="B1001" s="308">
        <v>42824</v>
      </c>
      <c r="C1001" s="369">
        <v>1000</v>
      </c>
      <c r="D1001" s="369">
        <v>25</v>
      </c>
      <c r="E1001" s="369">
        <v>975</v>
      </c>
      <c r="F1001" s="317" t="s">
        <v>3922</v>
      </c>
      <c r="G1001" s="309" t="s">
        <v>1571</v>
      </c>
      <c r="I1001" s="324"/>
    </row>
    <row r="1002" spans="2:9" s="326" customFormat="1" ht="15">
      <c r="B1002" s="308">
        <v>42824</v>
      </c>
      <c r="C1002" s="369">
        <v>1000</v>
      </c>
      <c r="D1002" s="369">
        <v>25</v>
      </c>
      <c r="E1002" s="369">
        <v>975</v>
      </c>
      <c r="F1002" s="317" t="s">
        <v>3923</v>
      </c>
      <c r="G1002" s="309" t="s">
        <v>1571</v>
      </c>
      <c r="I1002" s="324"/>
    </row>
    <row r="1003" spans="2:9" s="326" customFormat="1" ht="15">
      <c r="B1003" s="308">
        <v>42824</v>
      </c>
      <c r="C1003" s="369">
        <v>1000</v>
      </c>
      <c r="D1003" s="369">
        <v>25</v>
      </c>
      <c r="E1003" s="369">
        <v>975</v>
      </c>
      <c r="F1003" s="317" t="s">
        <v>3928</v>
      </c>
      <c r="G1003" s="309" t="s">
        <v>1571</v>
      </c>
      <c r="I1003" s="324"/>
    </row>
    <row r="1004" spans="2:9" s="326" customFormat="1" ht="15">
      <c r="B1004" s="308">
        <v>42824</v>
      </c>
      <c r="C1004" s="369">
        <v>150</v>
      </c>
      <c r="D1004" s="369">
        <v>3.75</v>
      </c>
      <c r="E1004" s="369">
        <v>146.25</v>
      </c>
      <c r="F1004" s="317" t="s">
        <v>3925</v>
      </c>
      <c r="G1004" s="309" t="s">
        <v>3383</v>
      </c>
      <c r="I1004" s="324"/>
    </row>
    <row r="1005" spans="2:9" s="326" customFormat="1" ht="15">
      <c r="B1005" s="308">
        <v>42824</v>
      </c>
      <c r="C1005" s="369">
        <v>1000</v>
      </c>
      <c r="D1005" s="369">
        <v>25</v>
      </c>
      <c r="E1005" s="369">
        <v>975</v>
      </c>
      <c r="F1005" s="317" t="s">
        <v>3946</v>
      </c>
      <c r="G1005" s="309" t="s">
        <v>4312</v>
      </c>
      <c r="I1005" s="324"/>
    </row>
    <row r="1006" spans="2:9" s="326" customFormat="1" ht="15">
      <c r="B1006" s="308">
        <v>42824</v>
      </c>
      <c r="C1006" s="369">
        <v>1000</v>
      </c>
      <c r="D1006" s="369">
        <v>25</v>
      </c>
      <c r="E1006" s="369">
        <v>975</v>
      </c>
      <c r="F1006" s="317" t="s">
        <v>3949</v>
      </c>
      <c r="G1006" s="309" t="s">
        <v>4312</v>
      </c>
      <c r="I1006" s="324"/>
    </row>
    <row r="1007" spans="2:9" s="326" customFormat="1" ht="15">
      <c r="B1007" s="308">
        <v>42824</v>
      </c>
      <c r="C1007" s="369">
        <v>1000</v>
      </c>
      <c r="D1007" s="369">
        <v>25</v>
      </c>
      <c r="E1007" s="369">
        <v>975</v>
      </c>
      <c r="F1007" s="317" t="s">
        <v>3948</v>
      </c>
      <c r="G1007" s="309" t="s">
        <v>4035</v>
      </c>
      <c r="I1007" s="324"/>
    </row>
    <row r="1008" spans="2:9" s="326" customFormat="1" ht="15">
      <c r="B1008" s="308">
        <v>42824</v>
      </c>
      <c r="C1008" s="369">
        <v>1000</v>
      </c>
      <c r="D1008" s="369">
        <v>25</v>
      </c>
      <c r="E1008" s="369">
        <v>975</v>
      </c>
      <c r="F1008" s="317" t="s">
        <v>3951</v>
      </c>
      <c r="G1008" s="309" t="s">
        <v>4035</v>
      </c>
      <c r="I1008" s="324"/>
    </row>
    <row r="1009" spans="2:9" s="326" customFormat="1" ht="15">
      <c r="B1009" s="308">
        <v>42824</v>
      </c>
      <c r="C1009" s="369">
        <v>1000</v>
      </c>
      <c r="D1009" s="369">
        <v>25</v>
      </c>
      <c r="E1009" s="369">
        <v>975</v>
      </c>
      <c r="F1009" s="317" t="s">
        <v>3949</v>
      </c>
      <c r="G1009" s="309" t="s">
        <v>4035</v>
      </c>
      <c r="I1009" s="324"/>
    </row>
    <row r="1010" spans="2:9" s="326" customFormat="1" ht="15">
      <c r="B1010" s="308">
        <v>42824</v>
      </c>
      <c r="C1010" s="369">
        <v>1000</v>
      </c>
      <c r="D1010" s="369">
        <v>25</v>
      </c>
      <c r="E1010" s="369">
        <v>975</v>
      </c>
      <c r="F1010" s="317" t="s">
        <v>3919</v>
      </c>
      <c r="G1010" s="309" t="s">
        <v>4035</v>
      </c>
      <c r="I1010" s="324"/>
    </row>
    <row r="1011" spans="2:9" s="326" customFormat="1" ht="15">
      <c r="B1011" s="308">
        <v>42824</v>
      </c>
      <c r="C1011" s="369">
        <v>1000</v>
      </c>
      <c r="D1011" s="369">
        <v>25</v>
      </c>
      <c r="E1011" s="369">
        <v>975</v>
      </c>
      <c r="F1011" s="317" t="s">
        <v>3920</v>
      </c>
      <c r="G1011" s="309" t="s">
        <v>4035</v>
      </c>
      <c r="I1011" s="324"/>
    </row>
    <row r="1012" spans="2:9" s="326" customFormat="1" ht="15">
      <c r="B1012" s="308">
        <v>42824</v>
      </c>
      <c r="C1012" s="369">
        <v>1000</v>
      </c>
      <c r="D1012" s="369">
        <v>25</v>
      </c>
      <c r="E1012" s="369">
        <v>975</v>
      </c>
      <c r="F1012" s="317" t="s">
        <v>3926</v>
      </c>
      <c r="G1012" s="309" t="s">
        <v>4035</v>
      </c>
      <c r="I1012" s="324"/>
    </row>
    <row r="1013" spans="2:9" s="326" customFormat="1" ht="15">
      <c r="B1013" s="308">
        <v>42824</v>
      </c>
      <c r="C1013" s="369">
        <v>2000</v>
      </c>
      <c r="D1013" s="369">
        <v>50</v>
      </c>
      <c r="E1013" s="369">
        <v>1950</v>
      </c>
      <c r="F1013" s="317" t="s">
        <v>3946</v>
      </c>
      <c r="G1013" s="309" t="s">
        <v>4035</v>
      </c>
      <c r="I1013" s="324"/>
    </row>
    <row r="1014" spans="2:9" s="326" customFormat="1" ht="15">
      <c r="B1014" s="308">
        <v>42824</v>
      </c>
      <c r="C1014" s="369">
        <v>1000</v>
      </c>
      <c r="D1014" s="369">
        <v>25</v>
      </c>
      <c r="E1014" s="369">
        <v>975</v>
      </c>
      <c r="F1014" s="317" t="s">
        <v>3932</v>
      </c>
      <c r="G1014" s="309" t="s">
        <v>4035</v>
      </c>
      <c r="I1014" s="324"/>
    </row>
    <row r="1015" spans="2:9" s="326" customFormat="1" ht="15">
      <c r="B1015" s="308">
        <v>42824</v>
      </c>
      <c r="C1015" s="369">
        <v>1000</v>
      </c>
      <c r="D1015" s="369">
        <v>25</v>
      </c>
      <c r="E1015" s="369">
        <v>975</v>
      </c>
      <c r="F1015" s="317" t="s">
        <v>3928</v>
      </c>
      <c r="G1015" s="309" t="s">
        <v>4035</v>
      </c>
      <c r="I1015" s="324"/>
    </row>
    <row r="1016" spans="2:9" s="326" customFormat="1" ht="15">
      <c r="B1016" s="308">
        <v>42824</v>
      </c>
      <c r="C1016" s="369">
        <v>1000</v>
      </c>
      <c r="D1016" s="369">
        <v>25</v>
      </c>
      <c r="E1016" s="369">
        <v>975</v>
      </c>
      <c r="F1016" s="317" t="s">
        <v>3939</v>
      </c>
      <c r="G1016" s="309" t="s">
        <v>4035</v>
      </c>
      <c r="I1016" s="324"/>
    </row>
    <row r="1017" spans="2:9" s="326" customFormat="1" ht="15">
      <c r="B1017" s="308">
        <v>42824</v>
      </c>
      <c r="C1017" s="369">
        <v>1000</v>
      </c>
      <c r="D1017" s="369">
        <v>25</v>
      </c>
      <c r="E1017" s="369">
        <v>975</v>
      </c>
      <c r="F1017" s="317" t="s">
        <v>3940</v>
      </c>
      <c r="G1017" s="309" t="s">
        <v>4035</v>
      </c>
      <c r="I1017" s="324"/>
    </row>
    <row r="1018" spans="2:9" s="326" customFormat="1" ht="15">
      <c r="B1018" s="308">
        <v>42824</v>
      </c>
      <c r="C1018" s="369">
        <v>1000</v>
      </c>
      <c r="D1018" s="369">
        <v>25</v>
      </c>
      <c r="E1018" s="369">
        <v>975</v>
      </c>
      <c r="F1018" s="317" t="s">
        <v>3937</v>
      </c>
      <c r="G1018" s="309" t="s">
        <v>4035</v>
      </c>
      <c r="I1018" s="324"/>
    </row>
    <row r="1019" spans="2:9" s="326" customFormat="1" ht="15">
      <c r="B1019" s="308">
        <v>42824</v>
      </c>
      <c r="C1019" s="369">
        <v>1000</v>
      </c>
      <c r="D1019" s="369">
        <v>25</v>
      </c>
      <c r="E1019" s="369">
        <v>975</v>
      </c>
      <c r="F1019" s="317" t="s">
        <v>3922</v>
      </c>
      <c r="G1019" s="309" t="s">
        <v>4035</v>
      </c>
      <c r="I1019" s="324"/>
    </row>
    <row r="1020" spans="2:9" s="326" customFormat="1" ht="15">
      <c r="B1020" s="308">
        <v>42824</v>
      </c>
      <c r="C1020" s="369">
        <v>1000</v>
      </c>
      <c r="D1020" s="369">
        <v>25</v>
      </c>
      <c r="E1020" s="369">
        <v>975</v>
      </c>
      <c r="F1020" s="317" t="s">
        <v>3938</v>
      </c>
      <c r="G1020" s="309" t="s">
        <v>4035</v>
      </c>
      <c r="I1020" s="324"/>
    </row>
    <row r="1021" spans="2:9" s="326" customFormat="1" ht="15">
      <c r="B1021" s="308">
        <v>42824</v>
      </c>
      <c r="C1021" s="369">
        <v>1000</v>
      </c>
      <c r="D1021" s="369">
        <v>25</v>
      </c>
      <c r="E1021" s="369">
        <v>975</v>
      </c>
      <c r="F1021" s="317" t="s">
        <v>3930</v>
      </c>
      <c r="G1021" s="309" t="s">
        <v>4035</v>
      </c>
      <c r="I1021" s="324"/>
    </row>
    <row r="1022" spans="2:9" s="326" customFormat="1" ht="15">
      <c r="B1022" s="308">
        <v>42824</v>
      </c>
      <c r="C1022" s="369">
        <v>1000</v>
      </c>
      <c r="D1022" s="369">
        <v>25</v>
      </c>
      <c r="E1022" s="369">
        <v>975</v>
      </c>
      <c r="F1022" s="317" t="s">
        <v>3918</v>
      </c>
      <c r="G1022" s="309" t="s">
        <v>4035</v>
      </c>
      <c r="I1022" s="324"/>
    </row>
    <row r="1023" spans="2:9" s="326" customFormat="1" ht="15">
      <c r="B1023" s="308">
        <v>42824</v>
      </c>
      <c r="C1023" s="369">
        <v>1000</v>
      </c>
      <c r="D1023" s="369">
        <v>25</v>
      </c>
      <c r="E1023" s="369">
        <v>975</v>
      </c>
      <c r="F1023" s="317" t="s">
        <v>3941</v>
      </c>
      <c r="G1023" s="309" t="s">
        <v>4035</v>
      </c>
      <c r="I1023" s="324"/>
    </row>
    <row r="1024" spans="2:9" s="326" customFormat="1" ht="15">
      <c r="B1024" s="308">
        <v>42824</v>
      </c>
      <c r="C1024" s="369">
        <v>1000</v>
      </c>
      <c r="D1024" s="369">
        <v>25</v>
      </c>
      <c r="E1024" s="369">
        <v>975</v>
      </c>
      <c r="F1024" s="317" t="s">
        <v>3927</v>
      </c>
      <c r="G1024" s="309" t="s">
        <v>4035</v>
      </c>
      <c r="I1024" s="324"/>
    </row>
    <row r="1025" spans="2:9" s="326" customFormat="1" ht="15">
      <c r="B1025" s="308">
        <v>42824</v>
      </c>
      <c r="C1025" s="369">
        <v>1000</v>
      </c>
      <c r="D1025" s="369">
        <v>25</v>
      </c>
      <c r="E1025" s="369">
        <v>975</v>
      </c>
      <c r="F1025" s="317" t="s">
        <v>3931</v>
      </c>
      <c r="G1025" s="309" t="s">
        <v>4035</v>
      </c>
      <c r="I1025" s="324"/>
    </row>
    <row r="1026" spans="2:9" s="326" customFormat="1" ht="15">
      <c r="B1026" s="308">
        <v>42824</v>
      </c>
      <c r="C1026" s="369">
        <v>1000</v>
      </c>
      <c r="D1026" s="369">
        <v>25</v>
      </c>
      <c r="E1026" s="369">
        <v>975</v>
      </c>
      <c r="F1026" s="317" t="s">
        <v>3942</v>
      </c>
      <c r="G1026" s="309" t="s">
        <v>4035</v>
      </c>
      <c r="I1026" s="324"/>
    </row>
    <row r="1027" spans="2:9" s="326" customFormat="1" ht="15">
      <c r="B1027" s="308">
        <v>42824</v>
      </c>
      <c r="C1027" s="369">
        <v>1000</v>
      </c>
      <c r="D1027" s="369">
        <v>25</v>
      </c>
      <c r="E1027" s="369">
        <v>975</v>
      </c>
      <c r="F1027" s="317" t="s">
        <v>3933</v>
      </c>
      <c r="G1027" s="309" t="s">
        <v>4035</v>
      </c>
      <c r="I1027" s="324"/>
    </row>
    <row r="1028" spans="2:9" s="326" customFormat="1" ht="15">
      <c r="B1028" s="308">
        <v>42824</v>
      </c>
      <c r="C1028" s="369">
        <v>1000</v>
      </c>
      <c r="D1028" s="369">
        <v>25</v>
      </c>
      <c r="E1028" s="369">
        <v>975</v>
      </c>
      <c r="F1028" s="317" t="s">
        <v>3943</v>
      </c>
      <c r="G1028" s="309" t="s">
        <v>4035</v>
      </c>
      <c r="I1028" s="324"/>
    </row>
    <row r="1029" spans="2:9" s="326" customFormat="1" ht="15">
      <c r="B1029" s="308">
        <v>42824</v>
      </c>
      <c r="C1029" s="369">
        <v>1000</v>
      </c>
      <c r="D1029" s="369">
        <v>25</v>
      </c>
      <c r="E1029" s="369">
        <v>975</v>
      </c>
      <c r="F1029" s="317" t="s">
        <v>3929</v>
      </c>
      <c r="G1029" s="309" t="s">
        <v>4035</v>
      </c>
      <c r="I1029" s="324"/>
    </row>
    <row r="1030" spans="2:9" s="326" customFormat="1" ht="15">
      <c r="B1030" s="308">
        <v>42824</v>
      </c>
      <c r="C1030" s="369">
        <v>1000</v>
      </c>
      <c r="D1030" s="369">
        <v>25</v>
      </c>
      <c r="E1030" s="369">
        <v>975</v>
      </c>
      <c r="F1030" s="317" t="s">
        <v>3924</v>
      </c>
      <c r="G1030" s="309" t="s">
        <v>4035</v>
      </c>
      <c r="I1030" s="324"/>
    </row>
    <row r="1031" spans="2:9" s="326" customFormat="1" ht="15">
      <c r="B1031" s="308">
        <v>42824</v>
      </c>
      <c r="C1031" s="369">
        <v>1000</v>
      </c>
      <c r="D1031" s="369">
        <v>25</v>
      </c>
      <c r="E1031" s="369">
        <v>975</v>
      </c>
      <c r="F1031" s="317" t="s">
        <v>3923</v>
      </c>
      <c r="G1031" s="309" t="s">
        <v>4035</v>
      </c>
      <c r="I1031" s="324"/>
    </row>
    <row r="1032" spans="2:9" s="326" customFormat="1" ht="15">
      <c r="B1032" s="308">
        <v>42824</v>
      </c>
      <c r="C1032" s="369">
        <v>1000</v>
      </c>
      <c r="D1032" s="369">
        <v>25</v>
      </c>
      <c r="E1032" s="369">
        <v>975</v>
      </c>
      <c r="F1032" s="317" t="s">
        <v>3944</v>
      </c>
      <c r="G1032" s="309" t="s">
        <v>4035</v>
      </c>
      <c r="I1032" s="324"/>
    </row>
    <row r="1033" spans="2:9" s="326" customFormat="1" ht="15">
      <c r="B1033" s="308">
        <v>42824</v>
      </c>
      <c r="C1033" s="369">
        <v>1000</v>
      </c>
      <c r="D1033" s="369">
        <v>25</v>
      </c>
      <c r="E1033" s="369">
        <v>975</v>
      </c>
      <c r="F1033" s="317" t="s">
        <v>3946</v>
      </c>
      <c r="G1033" s="309" t="s">
        <v>3162</v>
      </c>
      <c r="I1033" s="324"/>
    </row>
    <row r="1034" spans="2:9" s="326" customFormat="1" ht="15">
      <c r="B1034" s="308">
        <v>42824</v>
      </c>
      <c r="C1034" s="369">
        <v>1000</v>
      </c>
      <c r="D1034" s="369">
        <v>25</v>
      </c>
      <c r="E1034" s="369">
        <v>975</v>
      </c>
      <c r="F1034" s="317" t="s">
        <v>3948</v>
      </c>
      <c r="G1034" s="309" t="s">
        <v>4313</v>
      </c>
      <c r="I1034" s="324"/>
    </row>
    <row r="1035" spans="2:9" s="326" customFormat="1" ht="15">
      <c r="B1035" s="308">
        <v>42824</v>
      </c>
      <c r="C1035" s="369">
        <v>1000</v>
      </c>
      <c r="D1035" s="369">
        <f>C1035-E1035</f>
        <v>35</v>
      </c>
      <c r="E1035" s="369">
        <v>965</v>
      </c>
      <c r="F1035" s="317" t="s">
        <v>3920</v>
      </c>
      <c r="G1035" s="309" t="s">
        <v>4015</v>
      </c>
      <c r="I1035" s="324"/>
    </row>
    <row r="1036" spans="2:9" s="326" customFormat="1" ht="15">
      <c r="B1036" s="308">
        <v>42824</v>
      </c>
      <c r="C1036" s="369">
        <v>200</v>
      </c>
      <c r="D1036" s="369">
        <f>C1036-E1036</f>
        <v>7</v>
      </c>
      <c r="E1036" s="369">
        <v>193</v>
      </c>
      <c r="F1036" s="317" t="s">
        <v>3948</v>
      </c>
      <c r="G1036" s="309" t="s">
        <v>1037</v>
      </c>
      <c r="I1036" s="324"/>
    </row>
    <row r="1037" spans="2:9" s="326" customFormat="1" ht="15">
      <c r="B1037" s="308">
        <v>42824</v>
      </c>
      <c r="C1037" s="369">
        <v>1000</v>
      </c>
      <c r="D1037" s="369">
        <f>C1037-E1037</f>
        <v>32</v>
      </c>
      <c r="E1037" s="369">
        <v>968</v>
      </c>
      <c r="F1037" s="317" t="s">
        <v>3948</v>
      </c>
      <c r="G1037" s="309" t="s">
        <v>4369</v>
      </c>
      <c r="I1037" s="324"/>
    </row>
    <row r="1038" spans="2:9" s="326" customFormat="1" ht="15">
      <c r="B1038" s="308">
        <v>42825</v>
      </c>
      <c r="C1038" s="369">
        <v>10000</v>
      </c>
      <c r="D1038" s="369">
        <v>250</v>
      </c>
      <c r="E1038" s="369">
        <v>9750</v>
      </c>
      <c r="F1038" s="317" t="s">
        <v>3948</v>
      </c>
      <c r="G1038" s="309" t="s">
        <v>4314</v>
      </c>
      <c r="I1038" s="324"/>
    </row>
    <row r="1039" spans="2:9" s="326" customFormat="1" ht="15">
      <c r="B1039" s="308">
        <v>42825</v>
      </c>
      <c r="C1039" s="369">
        <v>10000</v>
      </c>
      <c r="D1039" s="369">
        <v>250</v>
      </c>
      <c r="E1039" s="369">
        <v>9750</v>
      </c>
      <c r="F1039" s="317" t="s">
        <v>3949</v>
      </c>
      <c r="G1039" s="309" t="s">
        <v>4314</v>
      </c>
      <c r="I1039" s="324"/>
    </row>
    <row r="1040" spans="2:9" s="326" customFormat="1" ht="15">
      <c r="B1040" s="308">
        <v>42825</v>
      </c>
      <c r="C1040" s="369">
        <v>1000</v>
      </c>
      <c r="D1040" s="369">
        <v>25</v>
      </c>
      <c r="E1040" s="369">
        <v>975</v>
      </c>
      <c r="F1040" s="317" t="s">
        <v>3948</v>
      </c>
      <c r="G1040" s="309" t="s">
        <v>4315</v>
      </c>
      <c r="I1040" s="324"/>
    </row>
    <row r="1041" spans="2:9" s="326" customFormat="1" ht="15">
      <c r="B1041" s="308">
        <v>42825</v>
      </c>
      <c r="C1041" s="369">
        <v>500</v>
      </c>
      <c r="D1041" s="369">
        <v>12.5</v>
      </c>
      <c r="E1041" s="369">
        <v>487.5</v>
      </c>
      <c r="F1041" s="317" t="s">
        <v>3925</v>
      </c>
      <c r="G1041" s="309" t="s">
        <v>1758</v>
      </c>
      <c r="I1041" s="324"/>
    </row>
    <row r="1042" spans="2:9" s="326" customFormat="1" ht="15">
      <c r="B1042" s="308">
        <v>42825</v>
      </c>
      <c r="C1042" s="369">
        <v>8380</v>
      </c>
      <c r="D1042" s="369">
        <v>209.5</v>
      </c>
      <c r="E1042" s="369">
        <v>8170.5</v>
      </c>
      <c r="F1042" s="317" t="s">
        <v>3946</v>
      </c>
      <c r="G1042" s="309" t="s">
        <v>4316</v>
      </c>
      <c r="I1042" s="324"/>
    </row>
    <row r="1043" spans="2:9" s="326" customFormat="1" ht="15">
      <c r="B1043" s="308">
        <v>42825</v>
      </c>
      <c r="C1043" s="369">
        <v>900</v>
      </c>
      <c r="D1043" s="369">
        <v>22.5</v>
      </c>
      <c r="E1043" s="369">
        <v>877.5</v>
      </c>
      <c r="F1043" s="317" t="s">
        <v>3951</v>
      </c>
      <c r="G1043" s="309" t="s">
        <v>2646</v>
      </c>
      <c r="I1043" s="324"/>
    </row>
    <row r="1044" spans="2:9" s="326" customFormat="1" ht="15">
      <c r="B1044" s="308">
        <v>42825</v>
      </c>
      <c r="C1044" s="369">
        <v>1500</v>
      </c>
      <c r="D1044" s="369">
        <v>37.5</v>
      </c>
      <c r="E1044" s="369">
        <v>1462.5</v>
      </c>
      <c r="F1044" s="317" t="s">
        <v>3923</v>
      </c>
      <c r="G1044" s="309" t="s">
        <v>4317</v>
      </c>
      <c r="I1044" s="324"/>
    </row>
    <row r="1045" spans="2:9" s="326" customFormat="1" ht="15">
      <c r="B1045" s="308">
        <v>42825</v>
      </c>
      <c r="C1045" s="369">
        <v>400</v>
      </c>
      <c r="D1045" s="369">
        <v>10</v>
      </c>
      <c r="E1045" s="369">
        <v>390</v>
      </c>
      <c r="F1045" s="317" t="s">
        <v>3948</v>
      </c>
      <c r="G1045" s="309" t="s">
        <v>4318</v>
      </c>
      <c r="I1045" s="324"/>
    </row>
    <row r="1046" spans="2:9" s="326" customFormat="1" ht="15">
      <c r="B1046" s="308">
        <v>42825</v>
      </c>
      <c r="C1046" s="369">
        <v>10000</v>
      </c>
      <c r="D1046" s="369">
        <v>250</v>
      </c>
      <c r="E1046" s="369">
        <v>9750</v>
      </c>
      <c r="F1046" s="317" t="s">
        <v>3946</v>
      </c>
      <c r="G1046" s="309" t="s">
        <v>4319</v>
      </c>
      <c r="I1046" s="324"/>
    </row>
    <row r="1047" spans="2:9" s="326" customFormat="1" ht="15">
      <c r="B1047" s="308">
        <v>42825</v>
      </c>
      <c r="C1047" s="369">
        <v>100</v>
      </c>
      <c r="D1047" s="369">
        <v>2.5</v>
      </c>
      <c r="E1047" s="369">
        <v>97.5</v>
      </c>
      <c r="F1047" s="317" t="s">
        <v>3948</v>
      </c>
      <c r="G1047" s="309" t="s">
        <v>2781</v>
      </c>
      <c r="I1047" s="324"/>
    </row>
    <row r="1048" spans="2:9" s="326" customFormat="1" ht="15">
      <c r="B1048" s="308">
        <v>42825</v>
      </c>
      <c r="C1048" s="369">
        <v>10000</v>
      </c>
      <c r="D1048" s="369">
        <v>250</v>
      </c>
      <c r="E1048" s="369">
        <v>9750</v>
      </c>
      <c r="F1048" s="317" t="s">
        <v>3948</v>
      </c>
      <c r="G1048" s="309" t="s">
        <v>4320</v>
      </c>
      <c r="I1048" s="324"/>
    </row>
    <row r="1049" spans="2:9" s="326" customFormat="1" ht="15">
      <c r="B1049" s="308">
        <v>42825</v>
      </c>
      <c r="C1049" s="369">
        <v>300</v>
      </c>
      <c r="D1049" s="369">
        <v>7.5</v>
      </c>
      <c r="E1049" s="369">
        <v>292.5</v>
      </c>
      <c r="F1049" s="317" t="s">
        <v>3925</v>
      </c>
      <c r="G1049" s="309" t="s">
        <v>3012</v>
      </c>
      <c r="I1049" s="324"/>
    </row>
    <row r="1050" spans="2:9" s="326" customFormat="1" ht="15">
      <c r="B1050" s="308">
        <v>42825</v>
      </c>
      <c r="C1050" s="369">
        <v>100</v>
      </c>
      <c r="D1050" s="369">
        <v>2.5</v>
      </c>
      <c r="E1050" s="369">
        <v>97.5</v>
      </c>
      <c r="F1050" s="317" t="s">
        <v>3949</v>
      </c>
      <c r="G1050" s="309" t="s">
        <v>3955</v>
      </c>
      <c r="I1050" s="324"/>
    </row>
    <row r="1051" spans="2:9" s="326" customFormat="1" ht="15">
      <c r="B1051" s="308">
        <v>42825</v>
      </c>
      <c r="C1051" s="369">
        <v>500</v>
      </c>
      <c r="D1051" s="369">
        <v>12.5</v>
      </c>
      <c r="E1051" s="369">
        <v>487.5</v>
      </c>
      <c r="F1051" s="317" t="s">
        <v>3925</v>
      </c>
      <c r="G1051" s="309" t="s">
        <v>4321</v>
      </c>
      <c r="I1051" s="324"/>
    </row>
    <row r="1052" spans="2:9" s="326" customFormat="1" ht="15">
      <c r="B1052" s="308">
        <v>42825</v>
      </c>
      <c r="C1052" s="369">
        <v>300</v>
      </c>
      <c r="D1052" s="369">
        <v>7.5</v>
      </c>
      <c r="E1052" s="369">
        <v>292.5</v>
      </c>
      <c r="F1052" s="317" t="s">
        <v>3948</v>
      </c>
      <c r="G1052" s="309" t="s">
        <v>4322</v>
      </c>
      <c r="I1052" s="324"/>
    </row>
    <row r="1053" spans="2:9" s="326" customFormat="1" ht="15">
      <c r="B1053" s="308">
        <v>42825</v>
      </c>
      <c r="C1053" s="369">
        <v>5000</v>
      </c>
      <c r="D1053" s="369">
        <v>125</v>
      </c>
      <c r="E1053" s="369">
        <v>4875</v>
      </c>
      <c r="F1053" s="317" t="s">
        <v>3925</v>
      </c>
      <c r="G1053" s="309" t="s">
        <v>2582</v>
      </c>
      <c r="I1053" s="324"/>
    </row>
    <row r="1054" spans="2:9" s="326" customFormat="1" ht="15">
      <c r="B1054" s="308">
        <v>42825</v>
      </c>
      <c r="C1054" s="369">
        <v>300</v>
      </c>
      <c r="D1054" s="369">
        <v>7.5</v>
      </c>
      <c r="E1054" s="369">
        <v>292.5</v>
      </c>
      <c r="F1054" s="317" t="s">
        <v>3948</v>
      </c>
      <c r="G1054" s="309" t="s">
        <v>1164</v>
      </c>
      <c r="I1054" s="324"/>
    </row>
    <row r="1055" spans="2:9" s="326" customFormat="1" ht="15">
      <c r="B1055" s="308">
        <v>42825</v>
      </c>
      <c r="C1055" s="369">
        <v>500</v>
      </c>
      <c r="D1055" s="369">
        <v>12.5</v>
      </c>
      <c r="E1055" s="369">
        <v>487.5</v>
      </c>
      <c r="F1055" s="317" t="s">
        <v>3925</v>
      </c>
      <c r="G1055" s="309" t="s">
        <v>4254</v>
      </c>
      <c r="I1055" s="324"/>
    </row>
    <row r="1056" spans="2:9" s="326" customFormat="1" ht="15">
      <c r="B1056" s="308">
        <v>42825</v>
      </c>
      <c r="C1056" s="369">
        <v>1000</v>
      </c>
      <c r="D1056" s="369">
        <v>25</v>
      </c>
      <c r="E1056" s="369">
        <v>975</v>
      </c>
      <c r="F1056" s="317" t="s">
        <v>3948</v>
      </c>
      <c r="G1056" s="309" t="s">
        <v>2918</v>
      </c>
      <c r="I1056" s="324"/>
    </row>
    <row r="1057" spans="2:9" s="326" customFormat="1" ht="15">
      <c r="B1057" s="308">
        <v>42825</v>
      </c>
      <c r="C1057" s="369">
        <v>500</v>
      </c>
      <c r="D1057" s="369">
        <v>12.5</v>
      </c>
      <c r="E1057" s="369">
        <v>487.5</v>
      </c>
      <c r="F1057" s="317" t="s">
        <v>3925</v>
      </c>
      <c r="G1057" s="309" t="s">
        <v>4323</v>
      </c>
      <c r="I1057" s="324"/>
    </row>
    <row r="1058" spans="2:9" s="326" customFormat="1" ht="15">
      <c r="B1058" s="308">
        <v>42825</v>
      </c>
      <c r="C1058" s="369">
        <v>5000</v>
      </c>
      <c r="D1058" s="369">
        <v>125</v>
      </c>
      <c r="E1058" s="369">
        <v>4875</v>
      </c>
      <c r="F1058" s="317" t="s">
        <v>3925</v>
      </c>
      <c r="G1058" s="309" t="s">
        <v>4164</v>
      </c>
      <c r="I1058" s="324"/>
    </row>
    <row r="1059" spans="2:9" s="326" customFormat="1" ht="15">
      <c r="B1059" s="308">
        <v>42825</v>
      </c>
      <c r="C1059" s="369">
        <v>3000</v>
      </c>
      <c r="D1059" s="369">
        <v>75</v>
      </c>
      <c r="E1059" s="369">
        <v>2925</v>
      </c>
      <c r="F1059" s="317" t="s">
        <v>3946</v>
      </c>
      <c r="G1059" s="309" t="s">
        <v>3431</v>
      </c>
      <c r="I1059" s="324"/>
    </row>
    <row r="1060" spans="2:9" s="326" customFormat="1" ht="15">
      <c r="B1060" s="308">
        <v>42825</v>
      </c>
      <c r="C1060" s="369">
        <v>3000</v>
      </c>
      <c r="D1060" s="369">
        <v>75</v>
      </c>
      <c r="E1060" s="369">
        <v>2925</v>
      </c>
      <c r="F1060" s="317" t="s">
        <v>3927</v>
      </c>
      <c r="G1060" s="309" t="s">
        <v>4041</v>
      </c>
      <c r="I1060" s="324"/>
    </row>
    <row r="1061" spans="2:9" s="326" customFormat="1" ht="15">
      <c r="B1061" s="308">
        <v>42825</v>
      </c>
      <c r="C1061" s="369">
        <v>500</v>
      </c>
      <c r="D1061" s="369">
        <v>12.5</v>
      </c>
      <c r="E1061" s="369">
        <v>487.5</v>
      </c>
      <c r="F1061" s="317" t="s">
        <v>3925</v>
      </c>
      <c r="G1061" s="309" t="s">
        <v>4324</v>
      </c>
      <c r="I1061" s="324"/>
    </row>
    <row r="1062" spans="2:9" s="326" customFormat="1" ht="15">
      <c r="B1062" s="308">
        <v>42825</v>
      </c>
      <c r="C1062" s="369">
        <v>500</v>
      </c>
      <c r="D1062" s="369">
        <f>C1062-E1062</f>
        <v>27.5</v>
      </c>
      <c r="E1062" s="369">
        <v>472.5</v>
      </c>
      <c r="F1062" s="317" t="s">
        <v>3948</v>
      </c>
      <c r="G1062" s="309" t="s">
        <v>3385</v>
      </c>
      <c r="I1062" s="324"/>
    </row>
    <row r="1063" spans="2:9" s="326" customFormat="1" ht="15">
      <c r="B1063" s="308">
        <v>42825</v>
      </c>
      <c r="C1063" s="369">
        <v>130000</v>
      </c>
      <c r="D1063" s="369">
        <f>C1063-E1063</f>
        <v>4550</v>
      </c>
      <c r="E1063" s="369">
        <v>125450</v>
      </c>
      <c r="F1063" s="317" t="s">
        <v>3927</v>
      </c>
      <c r="G1063" s="309" t="s">
        <v>2451</v>
      </c>
      <c r="I1063" s="324"/>
    </row>
    <row r="1064" spans="2:9" s="326" customFormat="1" ht="15">
      <c r="B1064" s="308">
        <v>42825</v>
      </c>
      <c r="C1064" s="369">
        <v>150</v>
      </c>
      <c r="D1064" s="369">
        <f>C1064-E1064</f>
        <v>6</v>
      </c>
      <c r="E1064" s="369">
        <v>144</v>
      </c>
      <c r="F1064" s="317" t="s">
        <v>3948</v>
      </c>
      <c r="G1064" s="309" t="s">
        <v>4331</v>
      </c>
      <c r="I1064" s="324"/>
    </row>
    <row r="1065" spans="2:9" ht="15">
      <c r="B1065" s="37" t="s">
        <v>32</v>
      </c>
      <c r="C1065" s="369">
        <f>SUM(C5:C1064)</f>
        <v>2909094.26</v>
      </c>
      <c r="D1065" s="369">
        <f>SUM(D5:D1064)</f>
        <v>85530.00999999998</v>
      </c>
      <c r="E1065" s="369">
        <f>SUM(E5:E1064)</f>
        <v>2823564.25</v>
      </c>
    </row>
  </sheetData>
  <sheetProtection algorithmName="SHA-512" hashValue="wfxrD6wVO4k5zQT3JqXNrV1xyv8q9iIAbeHuG8yYc2/oDeM2diNTynKshZseof+EqqiBpNAfqQjiZ+9NVhwyrQ==" saltValue="r3pUeVRlVvw5CK9Vjul1xQ==" spinCount="100000" sheet="1" objects="1" scenarios="1"/>
  <sortState ref="B5:G1065">
    <sortCondition ref="B5:B1065"/>
  </sortState>
  <mergeCells count="1">
    <mergeCell ref="C1:G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AG1285"/>
  <sheetViews>
    <sheetView zoomScaleNormal="100" zoomScalePageLayoutView="85" workbookViewId="0">
      <selection activeCell="A4" sqref="A4"/>
    </sheetView>
  </sheetViews>
  <sheetFormatPr defaultColWidth="8.85546875" defaultRowHeight="15"/>
  <cols>
    <col min="1" max="1" width="8.85546875" style="74"/>
    <col min="2" max="2" width="21.7109375" style="75" customWidth="1"/>
    <col min="3" max="3" width="40" style="76" customWidth="1"/>
    <col min="4" max="4" width="33.7109375" style="76" customWidth="1"/>
    <col min="5" max="5" width="8.85546875" style="74"/>
    <col min="6" max="6" width="11.5703125" style="74" customWidth="1"/>
    <col min="7" max="16384" width="8.85546875" style="74"/>
  </cols>
  <sheetData>
    <row r="1" spans="2:6" ht="36.6" customHeight="1">
      <c r="B1" s="72"/>
      <c r="C1" s="408" t="s">
        <v>150</v>
      </c>
      <c r="D1" s="408"/>
      <c r="E1" s="408"/>
      <c r="F1" s="408"/>
    </row>
    <row r="2" spans="2:6">
      <c r="B2" s="190" t="s">
        <v>11</v>
      </c>
      <c r="C2" s="191">
        <f>C784-C785</f>
        <v>27267.08000000006</v>
      </c>
      <c r="D2" s="192"/>
    </row>
    <row r="4" spans="2:6" s="82" customFormat="1" ht="41.45" customHeight="1">
      <c r="B4" s="405" t="s">
        <v>15</v>
      </c>
      <c r="C4" s="406"/>
      <c r="D4" s="407"/>
    </row>
    <row r="5" spans="2:6">
      <c r="B5" s="77" t="s">
        <v>7</v>
      </c>
      <c r="C5" s="78" t="s">
        <v>8</v>
      </c>
      <c r="D5" s="83" t="s">
        <v>9</v>
      </c>
    </row>
    <row r="6" spans="2:6">
      <c r="B6" s="369">
        <v>42795</v>
      </c>
      <c r="C6" s="369">
        <v>10</v>
      </c>
      <c r="D6" s="369" t="s">
        <v>4822</v>
      </c>
    </row>
    <row r="7" spans="2:6">
      <c r="B7" s="369">
        <v>42795</v>
      </c>
      <c r="C7" s="369">
        <v>80</v>
      </c>
      <c r="D7" s="369" t="s">
        <v>4823</v>
      </c>
    </row>
    <row r="8" spans="2:6">
      <c r="B8" s="369">
        <v>42795</v>
      </c>
      <c r="C8" s="369">
        <v>10</v>
      </c>
      <c r="D8" s="369" t="s">
        <v>4824</v>
      </c>
    </row>
    <row r="9" spans="2:6" s="205" customFormat="1">
      <c r="B9" s="369">
        <v>42796</v>
      </c>
      <c r="C9" s="369">
        <v>9</v>
      </c>
      <c r="D9" s="369" t="s">
        <v>4825</v>
      </c>
    </row>
    <row r="10" spans="2:6" s="205" customFormat="1">
      <c r="B10" s="369">
        <v>42796</v>
      </c>
      <c r="C10" s="369">
        <v>103.5</v>
      </c>
      <c r="D10" s="369" t="s">
        <v>4826</v>
      </c>
    </row>
    <row r="11" spans="2:6" s="205" customFormat="1">
      <c r="B11" s="369">
        <v>42797</v>
      </c>
      <c r="C11" s="369">
        <v>16</v>
      </c>
      <c r="D11" s="369" t="s">
        <v>4827</v>
      </c>
    </row>
    <row r="12" spans="2:6" s="205" customFormat="1">
      <c r="B12" s="369">
        <v>42797</v>
      </c>
      <c r="C12" s="369">
        <v>50</v>
      </c>
      <c r="D12" s="369" t="s">
        <v>4828</v>
      </c>
    </row>
    <row r="13" spans="2:6" s="205" customFormat="1">
      <c r="B13" s="369">
        <v>42797</v>
      </c>
      <c r="C13" s="369">
        <v>10</v>
      </c>
      <c r="D13" s="369" t="s">
        <v>4829</v>
      </c>
    </row>
    <row r="14" spans="2:6" s="205" customFormat="1">
      <c r="B14" s="369">
        <v>42800</v>
      </c>
      <c r="C14" s="369">
        <v>16</v>
      </c>
      <c r="D14" s="369" t="s">
        <v>4830</v>
      </c>
    </row>
    <row r="15" spans="2:6" s="205" customFormat="1">
      <c r="B15" s="369">
        <v>42800</v>
      </c>
      <c r="C15" s="369">
        <v>48</v>
      </c>
      <c r="D15" s="369" t="s">
        <v>4831</v>
      </c>
    </row>
    <row r="16" spans="2:6" s="205" customFormat="1">
      <c r="B16" s="369">
        <v>42800</v>
      </c>
      <c r="C16" s="369">
        <v>132.19999999999999</v>
      </c>
      <c r="D16" s="369" t="s">
        <v>4832</v>
      </c>
    </row>
    <row r="17" spans="2:5" s="205" customFormat="1">
      <c r="B17" s="369">
        <v>42801</v>
      </c>
      <c r="C17" s="369">
        <v>49.52</v>
      </c>
      <c r="D17" s="369" t="s">
        <v>4833</v>
      </c>
    </row>
    <row r="18" spans="2:5" s="205" customFormat="1">
      <c r="B18" s="369">
        <v>42801</v>
      </c>
      <c r="C18" s="369">
        <v>3.3299999999999996</v>
      </c>
      <c r="D18" s="369" t="s">
        <v>4834</v>
      </c>
    </row>
    <row r="19" spans="2:5" s="205" customFormat="1">
      <c r="B19" s="369">
        <v>42803</v>
      </c>
      <c r="C19" s="369">
        <v>72.900000000000006</v>
      </c>
      <c r="D19" s="369" t="s">
        <v>4835</v>
      </c>
    </row>
    <row r="20" spans="2:5" s="205" customFormat="1">
      <c r="B20" s="369">
        <v>42803</v>
      </c>
      <c r="C20" s="369">
        <v>4.0999999999999996</v>
      </c>
      <c r="D20" s="369" t="s">
        <v>4836</v>
      </c>
    </row>
    <row r="21" spans="2:5" s="205" customFormat="1">
      <c r="B21" s="369">
        <v>42803</v>
      </c>
      <c r="C21" s="369">
        <v>12</v>
      </c>
      <c r="D21" s="369" t="s">
        <v>4824</v>
      </c>
    </row>
    <row r="22" spans="2:5" s="205" customFormat="1">
      <c r="B22" s="369">
        <v>42804</v>
      </c>
      <c r="C22" s="369">
        <v>10</v>
      </c>
      <c r="D22" s="369" t="s">
        <v>4824</v>
      </c>
    </row>
    <row r="23" spans="2:5" s="205" customFormat="1">
      <c r="B23" s="369">
        <v>42807</v>
      </c>
      <c r="C23" s="369">
        <v>4.53</v>
      </c>
      <c r="D23" s="369" t="s">
        <v>4837</v>
      </c>
    </row>
    <row r="24" spans="2:5" s="205" customFormat="1">
      <c r="B24" s="369">
        <v>42807</v>
      </c>
      <c r="C24" s="369">
        <v>24.2</v>
      </c>
      <c r="D24" s="369" t="s">
        <v>4838</v>
      </c>
    </row>
    <row r="25" spans="2:5" s="205" customFormat="1">
      <c r="B25" s="369">
        <v>42807</v>
      </c>
      <c r="C25" s="369">
        <v>60.13</v>
      </c>
      <c r="D25" s="369" t="s">
        <v>4839</v>
      </c>
    </row>
    <row r="26" spans="2:5" s="205" customFormat="1">
      <c r="B26" s="369">
        <v>42808</v>
      </c>
      <c r="C26" s="369">
        <v>42</v>
      </c>
      <c r="D26" s="369" t="s">
        <v>4840</v>
      </c>
    </row>
    <row r="27" spans="2:5" s="205" customFormat="1">
      <c r="B27" s="369">
        <v>42808</v>
      </c>
      <c r="C27" s="369">
        <v>34.78</v>
      </c>
      <c r="D27" s="369" t="s">
        <v>4841</v>
      </c>
    </row>
    <row r="28" spans="2:5" s="205" customFormat="1">
      <c r="B28" s="369">
        <v>42808</v>
      </c>
      <c r="C28" s="369">
        <v>22</v>
      </c>
      <c r="D28" s="369" t="s">
        <v>4842</v>
      </c>
    </row>
    <row r="29" spans="2:5">
      <c r="B29" s="369">
        <v>42809</v>
      </c>
      <c r="C29" s="369">
        <v>7.92</v>
      </c>
      <c r="D29" s="369" t="s">
        <v>5446</v>
      </c>
      <c r="E29" s="291"/>
    </row>
    <row r="30" spans="2:5">
      <c r="B30" s="369">
        <v>42809</v>
      </c>
      <c r="C30" s="369">
        <v>13</v>
      </c>
      <c r="D30" s="369" t="s">
        <v>5447</v>
      </c>
      <c r="E30" s="291"/>
    </row>
    <row r="31" spans="2:5">
      <c r="B31" s="369">
        <v>42809</v>
      </c>
      <c r="C31" s="369">
        <v>68.010000000000005</v>
      </c>
      <c r="D31" s="369" t="s">
        <v>4843</v>
      </c>
      <c r="E31" s="291"/>
    </row>
    <row r="32" spans="2:5">
      <c r="B32" s="369">
        <v>42809</v>
      </c>
      <c r="C32" s="369">
        <v>0.3</v>
      </c>
      <c r="D32" s="369" t="s">
        <v>4844</v>
      </c>
      <c r="E32" s="291"/>
    </row>
    <row r="33" spans="2:5">
      <c r="B33" s="369">
        <v>42809</v>
      </c>
      <c r="C33" s="369">
        <v>14.09</v>
      </c>
      <c r="D33" s="369" t="s">
        <v>5448</v>
      </c>
      <c r="E33" s="291"/>
    </row>
    <row r="34" spans="2:5">
      <c r="B34" s="369">
        <v>42809</v>
      </c>
      <c r="C34" s="369">
        <v>73.77</v>
      </c>
      <c r="D34" s="369" t="s">
        <v>4845</v>
      </c>
      <c r="E34" s="291"/>
    </row>
    <row r="35" spans="2:5">
      <c r="B35" s="369">
        <v>42809</v>
      </c>
      <c r="C35" s="369">
        <v>1.83</v>
      </c>
      <c r="D35" s="369" t="s">
        <v>4846</v>
      </c>
      <c r="E35" s="291"/>
    </row>
    <row r="36" spans="2:5">
      <c r="B36" s="369">
        <v>42809</v>
      </c>
      <c r="C36" s="369">
        <v>4.3599999999999994</v>
      </c>
      <c r="D36" s="369" t="s">
        <v>5449</v>
      </c>
      <c r="E36" s="291"/>
    </row>
    <row r="37" spans="2:5">
      <c r="B37" s="369">
        <v>42809</v>
      </c>
      <c r="C37" s="369">
        <v>14.82</v>
      </c>
      <c r="D37" s="369" t="s">
        <v>5450</v>
      </c>
      <c r="E37" s="291"/>
    </row>
    <row r="38" spans="2:5">
      <c r="B38" s="369">
        <v>42809</v>
      </c>
      <c r="C38" s="369">
        <v>9.57</v>
      </c>
      <c r="D38" s="369" t="s">
        <v>4847</v>
      </c>
      <c r="E38" s="291"/>
    </row>
    <row r="39" spans="2:5">
      <c r="B39" s="369">
        <v>42809</v>
      </c>
      <c r="C39" s="369">
        <v>15.82</v>
      </c>
      <c r="D39" s="369" t="s">
        <v>5451</v>
      </c>
      <c r="E39" s="291"/>
    </row>
    <row r="40" spans="2:5">
      <c r="B40" s="369">
        <v>42809</v>
      </c>
      <c r="C40" s="369">
        <v>189.01</v>
      </c>
      <c r="D40" s="369" t="s">
        <v>4848</v>
      </c>
      <c r="E40" s="291"/>
    </row>
    <row r="41" spans="2:5">
      <c r="B41" s="369">
        <v>42809</v>
      </c>
      <c r="C41" s="369">
        <v>94.740000000000009</v>
      </c>
      <c r="D41" s="369" t="s">
        <v>4849</v>
      </c>
      <c r="E41" s="291"/>
    </row>
    <row r="42" spans="2:5">
      <c r="B42" s="369">
        <v>42809</v>
      </c>
      <c r="C42" s="369">
        <v>4.8099999999999996</v>
      </c>
      <c r="D42" s="369" t="s">
        <v>4850</v>
      </c>
      <c r="E42" s="291"/>
    </row>
    <row r="43" spans="2:5">
      <c r="B43" s="369">
        <v>42809</v>
      </c>
      <c r="C43" s="369">
        <v>27.650000000000002</v>
      </c>
      <c r="D43" s="369" t="s">
        <v>4851</v>
      </c>
      <c r="E43" s="291"/>
    </row>
    <row r="44" spans="2:5">
      <c r="B44" s="369">
        <v>42809</v>
      </c>
      <c r="C44" s="369">
        <v>64.510000000000005</v>
      </c>
      <c r="D44" s="369" t="s">
        <v>4852</v>
      </c>
      <c r="E44" s="291"/>
    </row>
    <row r="45" spans="2:5">
      <c r="B45" s="369">
        <v>42809</v>
      </c>
      <c r="C45" s="369">
        <v>57.61</v>
      </c>
      <c r="D45" s="369" t="s">
        <v>4853</v>
      </c>
      <c r="E45" s="291"/>
    </row>
    <row r="46" spans="2:5">
      <c r="B46" s="369">
        <v>42809</v>
      </c>
      <c r="C46" s="369">
        <v>7.3199999999999994</v>
      </c>
      <c r="D46" s="369" t="s">
        <v>5452</v>
      </c>
      <c r="E46" s="291"/>
    </row>
    <row r="47" spans="2:5">
      <c r="B47" s="369">
        <v>42809</v>
      </c>
      <c r="C47" s="369">
        <v>1.0900000000000001</v>
      </c>
      <c r="D47" s="369" t="s">
        <v>4943</v>
      </c>
      <c r="E47" s="291"/>
    </row>
    <row r="48" spans="2:5">
      <c r="B48" s="369">
        <v>42809</v>
      </c>
      <c r="C48" s="369">
        <v>4.83</v>
      </c>
      <c r="D48" s="369" t="s">
        <v>5453</v>
      </c>
      <c r="E48" s="291"/>
    </row>
    <row r="49" spans="2:5">
      <c r="B49" s="369">
        <v>42809</v>
      </c>
      <c r="C49" s="369">
        <v>59.839999999999996</v>
      </c>
      <c r="D49" s="369" t="s">
        <v>4855</v>
      </c>
      <c r="E49" s="291"/>
    </row>
    <row r="50" spans="2:5">
      <c r="B50" s="369">
        <v>42809</v>
      </c>
      <c r="C50" s="369">
        <v>19.419999999999998</v>
      </c>
      <c r="D50" s="369" t="s">
        <v>4856</v>
      </c>
      <c r="E50" s="291"/>
    </row>
    <row r="51" spans="2:5">
      <c r="B51" s="369">
        <v>42809</v>
      </c>
      <c r="C51" s="369">
        <v>180</v>
      </c>
      <c r="D51" s="369" t="s">
        <v>4857</v>
      </c>
      <c r="E51" s="291"/>
    </row>
    <row r="52" spans="2:5">
      <c r="B52" s="369">
        <v>42809</v>
      </c>
      <c r="C52" s="369">
        <v>44.4</v>
      </c>
      <c r="D52" s="369" t="s">
        <v>4858</v>
      </c>
      <c r="E52" s="291"/>
    </row>
    <row r="53" spans="2:5">
      <c r="B53" s="369">
        <v>42809</v>
      </c>
      <c r="C53" s="369">
        <v>0.9</v>
      </c>
      <c r="D53" s="369" t="s">
        <v>5454</v>
      </c>
      <c r="E53" s="291"/>
    </row>
    <row r="54" spans="2:5">
      <c r="B54" s="369">
        <v>42809</v>
      </c>
      <c r="C54" s="369">
        <v>154.78</v>
      </c>
      <c r="D54" s="369" t="s">
        <v>5455</v>
      </c>
      <c r="E54" s="291"/>
    </row>
    <row r="55" spans="2:5">
      <c r="B55" s="369">
        <v>42809</v>
      </c>
      <c r="C55" s="369">
        <v>57.92</v>
      </c>
      <c r="D55" s="369" t="s">
        <v>4859</v>
      </c>
      <c r="E55" s="291"/>
    </row>
    <row r="56" spans="2:5">
      <c r="B56" s="369">
        <v>42809</v>
      </c>
      <c r="C56" s="369">
        <v>58.77</v>
      </c>
      <c r="D56" s="369" t="s">
        <v>4860</v>
      </c>
      <c r="E56" s="291"/>
    </row>
    <row r="57" spans="2:5">
      <c r="B57" s="369">
        <v>42809</v>
      </c>
      <c r="C57" s="369">
        <v>18.759999999999998</v>
      </c>
      <c r="D57" s="369" t="s">
        <v>4861</v>
      </c>
      <c r="E57" s="291"/>
    </row>
    <row r="58" spans="2:5">
      <c r="B58" s="369">
        <v>42809</v>
      </c>
      <c r="C58" s="369">
        <v>31.130000000000003</v>
      </c>
      <c r="D58" s="369" t="s">
        <v>4862</v>
      </c>
      <c r="E58" s="291"/>
    </row>
    <row r="59" spans="2:5">
      <c r="B59" s="369">
        <v>42809</v>
      </c>
      <c r="C59" s="369">
        <v>83.66</v>
      </c>
      <c r="D59" s="369" t="s">
        <v>4863</v>
      </c>
      <c r="E59" s="291"/>
    </row>
    <row r="60" spans="2:5">
      <c r="B60" s="369">
        <v>42809</v>
      </c>
      <c r="C60" s="369">
        <v>30.75</v>
      </c>
      <c r="D60" s="369" t="s">
        <v>4864</v>
      </c>
      <c r="E60" s="291"/>
    </row>
    <row r="61" spans="2:5">
      <c r="B61" s="369">
        <v>42809</v>
      </c>
      <c r="C61" s="369">
        <v>27.110000000000003</v>
      </c>
      <c r="D61" s="369" t="s">
        <v>4865</v>
      </c>
      <c r="E61" s="291"/>
    </row>
    <row r="62" spans="2:5">
      <c r="B62" s="369">
        <v>42809</v>
      </c>
      <c r="C62" s="369">
        <v>40.99</v>
      </c>
      <c r="D62" s="369" t="s">
        <v>4866</v>
      </c>
      <c r="E62" s="291"/>
    </row>
    <row r="63" spans="2:5">
      <c r="B63" s="369">
        <v>42809</v>
      </c>
      <c r="C63" s="369">
        <v>18.72</v>
      </c>
      <c r="D63" s="369" t="s">
        <v>4867</v>
      </c>
      <c r="E63" s="291"/>
    </row>
    <row r="64" spans="2:5">
      <c r="B64" s="369">
        <v>42809</v>
      </c>
      <c r="C64" s="369">
        <v>22.74</v>
      </c>
      <c r="D64" s="369" t="s">
        <v>4868</v>
      </c>
      <c r="E64" s="291"/>
    </row>
    <row r="65" spans="2:5">
      <c r="B65" s="369">
        <v>42809</v>
      </c>
      <c r="C65" s="369">
        <v>43.349999999999994</v>
      </c>
      <c r="D65" s="369" t="s">
        <v>4869</v>
      </c>
      <c r="E65" s="291"/>
    </row>
    <row r="66" spans="2:5">
      <c r="B66" s="369">
        <v>42809</v>
      </c>
      <c r="C66" s="369">
        <v>6.3</v>
      </c>
      <c r="D66" s="369" t="s">
        <v>4870</v>
      </c>
      <c r="E66" s="291"/>
    </row>
    <row r="67" spans="2:5">
      <c r="B67" s="369">
        <v>42809</v>
      </c>
      <c r="C67" s="369">
        <v>87.61</v>
      </c>
      <c r="D67" s="369" t="s">
        <v>4871</v>
      </c>
      <c r="E67" s="291"/>
    </row>
    <row r="68" spans="2:5">
      <c r="B68" s="369">
        <v>42809</v>
      </c>
      <c r="C68" s="369">
        <v>149.30000000000001</v>
      </c>
      <c r="D68" s="369" t="s">
        <v>4872</v>
      </c>
      <c r="E68" s="291"/>
    </row>
    <row r="69" spans="2:5">
      <c r="B69" s="369">
        <v>42809</v>
      </c>
      <c r="C69" s="369">
        <v>130.33000000000001</v>
      </c>
      <c r="D69" s="369" t="s">
        <v>4873</v>
      </c>
      <c r="E69" s="291"/>
    </row>
    <row r="70" spans="2:5">
      <c r="B70" s="369">
        <v>42809</v>
      </c>
      <c r="C70" s="369">
        <v>36.39</v>
      </c>
      <c r="D70" s="369" t="s">
        <v>4874</v>
      </c>
      <c r="E70" s="291"/>
    </row>
    <row r="71" spans="2:5">
      <c r="B71" s="369">
        <v>42809</v>
      </c>
      <c r="C71" s="369">
        <v>63.220000000000006</v>
      </c>
      <c r="D71" s="369" t="s">
        <v>4875</v>
      </c>
      <c r="E71" s="291"/>
    </row>
    <row r="72" spans="2:5">
      <c r="B72" s="369">
        <v>42809</v>
      </c>
      <c r="C72" s="369">
        <v>149.01</v>
      </c>
      <c r="D72" s="369" t="s">
        <v>4876</v>
      </c>
      <c r="E72" s="291"/>
    </row>
    <row r="73" spans="2:5">
      <c r="B73" s="369">
        <v>42809</v>
      </c>
      <c r="C73" s="369">
        <v>52.82</v>
      </c>
      <c r="D73" s="369" t="s">
        <v>4877</v>
      </c>
      <c r="E73" s="291"/>
    </row>
    <row r="74" spans="2:5">
      <c r="B74" s="369">
        <v>42809</v>
      </c>
      <c r="C74" s="369">
        <v>97.01</v>
      </c>
      <c r="D74" s="369" t="s">
        <v>4878</v>
      </c>
      <c r="E74" s="291"/>
    </row>
    <row r="75" spans="2:5">
      <c r="B75" s="369">
        <v>42809</v>
      </c>
      <c r="C75" s="369">
        <v>432.24</v>
      </c>
      <c r="D75" s="369" t="s">
        <v>4879</v>
      </c>
      <c r="E75" s="291"/>
    </row>
    <row r="76" spans="2:5">
      <c r="B76" s="369">
        <v>42809</v>
      </c>
      <c r="C76" s="369">
        <v>15.370000000000001</v>
      </c>
      <c r="D76" s="369" t="s">
        <v>5456</v>
      </c>
      <c r="E76" s="291"/>
    </row>
    <row r="77" spans="2:5">
      <c r="B77" s="369">
        <v>42809</v>
      </c>
      <c r="C77" s="369">
        <v>2.8899999999999997</v>
      </c>
      <c r="D77" s="369" t="s">
        <v>5457</v>
      </c>
      <c r="E77" s="291"/>
    </row>
    <row r="78" spans="2:5">
      <c r="B78" s="369">
        <v>42809</v>
      </c>
      <c r="C78" s="369">
        <v>7.52</v>
      </c>
      <c r="D78" s="369" t="s">
        <v>5458</v>
      </c>
      <c r="E78" s="291"/>
    </row>
    <row r="79" spans="2:5">
      <c r="B79" s="369">
        <v>42809</v>
      </c>
      <c r="C79" s="369">
        <v>14.950000000000001</v>
      </c>
      <c r="D79" s="369" t="s">
        <v>5459</v>
      </c>
      <c r="E79" s="291"/>
    </row>
    <row r="80" spans="2:5">
      <c r="B80" s="369">
        <v>42809</v>
      </c>
      <c r="C80" s="369">
        <v>27.939999999999998</v>
      </c>
      <c r="D80" s="369" t="s">
        <v>5460</v>
      </c>
      <c r="E80" s="291"/>
    </row>
    <row r="81" spans="2:5">
      <c r="B81" s="369">
        <v>42809</v>
      </c>
      <c r="C81" s="369">
        <v>80.89</v>
      </c>
      <c r="D81" s="369" t="s">
        <v>5461</v>
      </c>
      <c r="E81" s="291"/>
    </row>
    <row r="82" spans="2:5">
      <c r="B82" s="369">
        <v>42809</v>
      </c>
      <c r="C82" s="369">
        <v>116.55</v>
      </c>
      <c r="D82" s="369" t="s">
        <v>5461</v>
      </c>
      <c r="E82" s="291"/>
    </row>
    <row r="83" spans="2:5">
      <c r="B83" s="369">
        <v>42809</v>
      </c>
      <c r="C83" s="369">
        <v>0.42000000000000004</v>
      </c>
      <c r="D83" s="369" t="s">
        <v>5462</v>
      </c>
      <c r="E83" s="291"/>
    </row>
    <row r="84" spans="2:5">
      <c r="B84" s="369">
        <v>42809</v>
      </c>
      <c r="C84" s="369">
        <v>29.34</v>
      </c>
      <c r="D84" s="369" t="s">
        <v>5463</v>
      </c>
      <c r="E84" s="291"/>
    </row>
    <row r="85" spans="2:5">
      <c r="B85" s="369">
        <v>42809</v>
      </c>
      <c r="C85" s="369">
        <v>23.17</v>
      </c>
      <c r="D85" s="369" t="s">
        <v>5464</v>
      </c>
      <c r="E85" s="291"/>
    </row>
    <row r="86" spans="2:5">
      <c r="B86" s="369">
        <v>42809</v>
      </c>
      <c r="C86" s="369">
        <v>3.9</v>
      </c>
      <c r="D86" s="369" t="s">
        <v>5465</v>
      </c>
      <c r="E86" s="291"/>
    </row>
    <row r="87" spans="2:5">
      <c r="B87" s="369">
        <v>42809</v>
      </c>
      <c r="C87" s="369">
        <v>156.88000000000002</v>
      </c>
      <c r="D87" s="369" t="s">
        <v>5466</v>
      </c>
      <c r="E87" s="291"/>
    </row>
    <row r="88" spans="2:5">
      <c r="B88" s="369">
        <v>42809</v>
      </c>
      <c r="C88" s="369">
        <v>18.22</v>
      </c>
      <c r="D88" s="369" t="s">
        <v>5467</v>
      </c>
      <c r="E88" s="291"/>
    </row>
    <row r="89" spans="2:5">
      <c r="B89" s="369">
        <v>42809</v>
      </c>
      <c r="C89" s="369">
        <v>13.33</v>
      </c>
      <c r="D89" s="369" t="s">
        <v>5468</v>
      </c>
      <c r="E89" s="291"/>
    </row>
    <row r="90" spans="2:5">
      <c r="B90" s="369">
        <v>42809</v>
      </c>
      <c r="C90" s="369">
        <v>1.58</v>
      </c>
      <c r="D90" s="369" t="s">
        <v>5469</v>
      </c>
      <c r="E90" s="291"/>
    </row>
    <row r="91" spans="2:5">
      <c r="B91" s="369">
        <v>42809</v>
      </c>
      <c r="C91" s="369">
        <v>31.54</v>
      </c>
      <c r="D91" s="369" t="s">
        <v>5470</v>
      </c>
      <c r="E91" s="291"/>
    </row>
    <row r="92" spans="2:5">
      <c r="B92" s="369">
        <v>42809</v>
      </c>
      <c r="C92" s="369">
        <v>17.810000000000002</v>
      </c>
      <c r="D92" s="369" t="s">
        <v>5471</v>
      </c>
      <c r="E92" s="291"/>
    </row>
    <row r="93" spans="2:5">
      <c r="B93" s="369">
        <v>42809</v>
      </c>
      <c r="C93" s="369">
        <v>14.99</v>
      </c>
      <c r="D93" s="369" t="s">
        <v>5472</v>
      </c>
      <c r="E93" s="291"/>
    </row>
    <row r="94" spans="2:5">
      <c r="B94" s="369">
        <v>42809</v>
      </c>
      <c r="C94" s="369">
        <v>11.6</v>
      </c>
      <c r="D94" s="369" t="s">
        <v>5445</v>
      </c>
      <c r="E94" s="291"/>
    </row>
    <row r="95" spans="2:5">
      <c r="B95" s="369">
        <v>42809</v>
      </c>
      <c r="C95" s="369">
        <v>6</v>
      </c>
      <c r="D95" s="369" t="s">
        <v>5473</v>
      </c>
      <c r="E95" s="291"/>
    </row>
    <row r="96" spans="2:5">
      <c r="B96" s="369">
        <v>42809</v>
      </c>
      <c r="C96" s="369">
        <v>7.57</v>
      </c>
      <c r="D96" s="369" t="s">
        <v>4908</v>
      </c>
      <c r="E96" s="291"/>
    </row>
    <row r="97" spans="2:5">
      <c r="B97" s="369">
        <v>42809</v>
      </c>
      <c r="C97" s="369">
        <v>1.6800000000000002</v>
      </c>
      <c r="D97" s="369" t="s">
        <v>4909</v>
      </c>
      <c r="E97" s="291"/>
    </row>
    <row r="98" spans="2:5">
      <c r="B98" s="369">
        <v>42809</v>
      </c>
      <c r="C98" s="369">
        <v>0.03</v>
      </c>
      <c r="D98" s="369" t="s">
        <v>5474</v>
      </c>
      <c r="E98" s="291"/>
    </row>
    <row r="99" spans="2:5">
      <c r="B99" s="369">
        <v>42809</v>
      </c>
      <c r="C99" s="369">
        <v>4.05</v>
      </c>
      <c r="D99" s="369" t="s">
        <v>5475</v>
      </c>
      <c r="E99" s="291"/>
    </row>
    <row r="100" spans="2:5">
      <c r="B100" s="369">
        <v>42809</v>
      </c>
      <c r="C100" s="369">
        <v>4.71</v>
      </c>
      <c r="D100" s="369" t="s">
        <v>4910</v>
      </c>
      <c r="E100" s="291"/>
    </row>
    <row r="101" spans="2:5">
      <c r="B101" s="369">
        <v>42809</v>
      </c>
      <c r="C101" s="369">
        <v>0.14000000000000001</v>
      </c>
      <c r="D101" s="369" t="s">
        <v>5476</v>
      </c>
      <c r="E101" s="291"/>
    </row>
    <row r="102" spans="2:5">
      <c r="B102" s="369">
        <v>42809</v>
      </c>
      <c r="C102" s="369">
        <v>1.72</v>
      </c>
      <c r="D102" s="369" t="s">
        <v>4911</v>
      </c>
      <c r="E102" s="291"/>
    </row>
    <row r="103" spans="2:5">
      <c r="B103" s="369">
        <v>42809</v>
      </c>
      <c r="C103" s="369">
        <v>0.23</v>
      </c>
      <c r="D103" s="369" t="s">
        <v>4912</v>
      </c>
      <c r="E103" s="291"/>
    </row>
    <row r="104" spans="2:5">
      <c r="B104" s="369">
        <v>42809</v>
      </c>
      <c r="C104" s="369">
        <v>12.78</v>
      </c>
      <c r="D104" s="369" t="s">
        <v>4913</v>
      </c>
      <c r="E104" s="291"/>
    </row>
    <row r="105" spans="2:5">
      <c r="B105" s="369">
        <v>42809</v>
      </c>
      <c r="C105" s="369">
        <v>2.06</v>
      </c>
      <c r="D105" s="369" t="s">
        <v>4915</v>
      </c>
      <c r="E105" s="291"/>
    </row>
    <row r="106" spans="2:5">
      <c r="B106" s="369">
        <v>42809</v>
      </c>
      <c r="C106" s="369">
        <v>0.3</v>
      </c>
      <c r="D106" s="369" t="s">
        <v>5477</v>
      </c>
      <c r="E106" s="291"/>
    </row>
    <row r="107" spans="2:5">
      <c r="B107" s="369">
        <v>42809</v>
      </c>
      <c r="C107" s="369">
        <v>116.46000000000001</v>
      </c>
      <c r="D107" s="369" t="s">
        <v>4916</v>
      </c>
      <c r="E107" s="291"/>
    </row>
    <row r="108" spans="2:5">
      <c r="B108" s="369">
        <v>42809</v>
      </c>
      <c r="C108" s="369">
        <v>58</v>
      </c>
      <c r="D108" s="369" t="s">
        <v>4917</v>
      </c>
      <c r="E108" s="291"/>
    </row>
    <row r="109" spans="2:5">
      <c r="B109" s="369">
        <v>42809</v>
      </c>
      <c r="C109" s="369">
        <v>5</v>
      </c>
      <c r="D109" s="369" t="s">
        <v>5478</v>
      </c>
      <c r="E109" s="291"/>
    </row>
    <row r="110" spans="2:5">
      <c r="B110" s="369">
        <v>42809</v>
      </c>
      <c r="C110" s="369">
        <v>2.38</v>
      </c>
      <c r="D110" s="369" t="s">
        <v>5479</v>
      </c>
      <c r="E110" s="291"/>
    </row>
    <row r="111" spans="2:5">
      <c r="B111" s="369">
        <v>42809</v>
      </c>
      <c r="C111" s="369">
        <v>0.19</v>
      </c>
      <c r="D111" s="369" t="s">
        <v>4918</v>
      </c>
      <c r="E111" s="291"/>
    </row>
    <row r="112" spans="2:5">
      <c r="B112" s="369">
        <v>42809</v>
      </c>
      <c r="C112" s="369">
        <v>9.4600000000000009</v>
      </c>
      <c r="D112" s="369" t="s">
        <v>4919</v>
      </c>
      <c r="E112" s="291"/>
    </row>
    <row r="113" spans="2:5">
      <c r="B113" s="369">
        <v>42809</v>
      </c>
      <c r="C113" s="369">
        <v>17.41</v>
      </c>
      <c r="D113" s="369" t="s">
        <v>4920</v>
      </c>
      <c r="E113" s="291"/>
    </row>
    <row r="114" spans="2:5">
      <c r="B114" s="369">
        <v>42809</v>
      </c>
      <c r="C114" s="369">
        <v>4.4300000000000006</v>
      </c>
      <c r="D114" s="369" t="s">
        <v>4921</v>
      </c>
      <c r="E114" s="291"/>
    </row>
    <row r="115" spans="2:5">
      <c r="B115" s="369">
        <v>42809</v>
      </c>
      <c r="C115" s="369">
        <v>53.25</v>
      </c>
      <c r="D115" s="369" t="s">
        <v>4824</v>
      </c>
      <c r="E115" s="291"/>
    </row>
    <row r="116" spans="2:5">
      <c r="B116" s="369">
        <v>42809</v>
      </c>
      <c r="C116" s="369">
        <v>16.14</v>
      </c>
      <c r="D116" s="369" t="s">
        <v>5480</v>
      </c>
      <c r="E116" s="291"/>
    </row>
    <row r="117" spans="2:5">
      <c r="B117" s="369">
        <v>42809</v>
      </c>
      <c r="C117" s="369">
        <v>5.85</v>
      </c>
      <c r="D117" s="369" t="s">
        <v>4922</v>
      </c>
      <c r="E117" s="291"/>
    </row>
    <row r="118" spans="2:5">
      <c r="B118" s="369">
        <v>42809</v>
      </c>
      <c r="C118" s="369">
        <v>2.12</v>
      </c>
      <c r="D118" s="369" t="s">
        <v>4923</v>
      </c>
      <c r="E118" s="291"/>
    </row>
    <row r="119" spans="2:5">
      <c r="B119" s="369">
        <v>42809</v>
      </c>
      <c r="C119" s="369">
        <v>10.9</v>
      </c>
      <c r="D119" s="369" t="s">
        <v>4924</v>
      </c>
      <c r="E119" s="291"/>
    </row>
    <row r="120" spans="2:5">
      <c r="B120" s="369">
        <v>42809</v>
      </c>
      <c r="C120" s="369">
        <v>3.3699999999999997</v>
      </c>
      <c r="D120" s="369" t="s">
        <v>5481</v>
      </c>
      <c r="E120" s="291"/>
    </row>
    <row r="121" spans="2:5">
      <c r="B121" s="369">
        <v>42809</v>
      </c>
      <c r="C121" s="369">
        <v>10.79</v>
      </c>
      <c r="D121" s="369" t="s">
        <v>4925</v>
      </c>
      <c r="E121" s="291"/>
    </row>
    <row r="122" spans="2:5">
      <c r="B122" s="369">
        <v>42809</v>
      </c>
      <c r="C122" s="369">
        <v>23.51</v>
      </c>
      <c r="D122" s="369" t="s">
        <v>4926</v>
      </c>
      <c r="E122" s="291"/>
    </row>
    <row r="123" spans="2:5">
      <c r="B123" s="369">
        <v>42809</v>
      </c>
      <c r="C123" s="369">
        <v>14.239999999999998</v>
      </c>
      <c r="D123" s="369" t="s">
        <v>4927</v>
      </c>
      <c r="E123" s="291"/>
    </row>
    <row r="124" spans="2:5">
      <c r="B124" s="369">
        <v>42809</v>
      </c>
      <c r="C124" s="369">
        <v>37</v>
      </c>
      <c r="D124" s="369" t="s">
        <v>4928</v>
      </c>
      <c r="E124" s="291"/>
    </row>
    <row r="125" spans="2:5">
      <c r="B125" s="369">
        <v>42809</v>
      </c>
      <c r="C125" s="369">
        <v>0.18</v>
      </c>
      <c r="D125" s="369" t="s">
        <v>4929</v>
      </c>
      <c r="E125" s="291"/>
    </row>
    <row r="126" spans="2:5">
      <c r="B126" s="369">
        <v>42809</v>
      </c>
      <c r="C126" s="369">
        <v>0.13</v>
      </c>
      <c r="D126" s="369" t="s">
        <v>5482</v>
      </c>
      <c r="E126" s="291"/>
    </row>
    <row r="127" spans="2:5">
      <c r="B127" s="369">
        <v>42809</v>
      </c>
      <c r="C127" s="369">
        <v>18.97</v>
      </c>
      <c r="D127" s="369" t="s">
        <v>4930</v>
      </c>
      <c r="E127" s="291"/>
    </row>
    <row r="128" spans="2:5">
      <c r="B128" s="369">
        <v>42809</v>
      </c>
      <c r="C128" s="369">
        <v>8.8500000000000014</v>
      </c>
      <c r="D128" s="369" t="s">
        <v>4931</v>
      </c>
      <c r="E128" s="291"/>
    </row>
    <row r="129" spans="2:5">
      <c r="B129" s="369">
        <v>42809</v>
      </c>
      <c r="C129" s="369">
        <v>47.15</v>
      </c>
      <c r="D129" s="369" t="s">
        <v>4932</v>
      </c>
      <c r="E129" s="291"/>
    </row>
    <row r="130" spans="2:5">
      <c r="B130" s="369">
        <v>42809</v>
      </c>
      <c r="C130" s="369">
        <v>29.74</v>
      </c>
      <c r="D130" s="369" t="s">
        <v>4933</v>
      </c>
      <c r="E130" s="291"/>
    </row>
    <row r="131" spans="2:5">
      <c r="B131" s="369">
        <v>42809</v>
      </c>
      <c r="C131" s="369">
        <v>78.28</v>
      </c>
      <c r="D131" s="369" t="s">
        <v>4934</v>
      </c>
      <c r="E131" s="291"/>
    </row>
    <row r="132" spans="2:5">
      <c r="B132" s="369">
        <v>42809</v>
      </c>
      <c r="C132" s="369">
        <v>8.18</v>
      </c>
      <c r="D132" s="369" t="s">
        <v>4935</v>
      </c>
      <c r="E132" s="291"/>
    </row>
    <row r="133" spans="2:5">
      <c r="B133" s="369">
        <v>42809</v>
      </c>
      <c r="C133" s="369">
        <v>1.43</v>
      </c>
      <c r="D133" s="369" t="s">
        <v>5483</v>
      </c>
      <c r="E133" s="291"/>
    </row>
    <row r="134" spans="2:5">
      <c r="B134" s="369">
        <v>42809</v>
      </c>
      <c r="C134" s="369">
        <v>4.76</v>
      </c>
      <c r="D134" s="369" t="s">
        <v>5484</v>
      </c>
      <c r="E134" s="291"/>
    </row>
    <row r="135" spans="2:5">
      <c r="B135" s="369">
        <v>42809</v>
      </c>
      <c r="C135" s="369">
        <v>145.03</v>
      </c>
      <c r="D135" s="369" t="s">
        <v>4936</v>
      </c>
      <c r="E135" s="291"/>
    </row>
    <row r="136" spans="2:5">
      <c r="B136" s="369">
        <v>42809</v>
      </c>
      <c r="C136" s="369">
        <v>9.5399999999999991</v>
      </c>
      <c r="D136" s="369" t="s">
        <v>4937</v>
      </c>
      <c r="E136" s="291"/>
    </row>
    <row r="137" spans="2:5">
      <c r="B137" s="369">
        <v>42809</v>
      </c>
      <c r="C137" s="369">
        <v>11.19</v>
      </c>
      <c r="D137" s="369" t="s">
        <v>4938</v>
      </c>
      <c r="E137" s="291"/>
    </row>
    <row r="138" spans="2:5">
      <c r="B138" s="369">
        <v>42809</v>
      </c>
      <c r="C138" s="369">
        <v>31.01</v>
      </c>
      <c r="D138" s="369" t="s">
        <v>4939</v>
      </c>
      <c r="E138" s="291"/>
    </row>
    <row r="139" spans="2:5">
      <c r="B139" s="369">
        <v>42809</v>
      </c>
      <c r="C139" s="369">
        <v>51.36</v>
      </c>
      <c r="D139" s="369" t="s">
        <v>4940</v>
      </c>
      <c r="E139" s="291"/>
    </row>
    <row r="140" spans="2:5">
      <c r="B140" s="369">
        <v>42809</v>
      </c>
      <c r="C140" s="369">
        <v>0.3</v>
      </c>
      <c r="D140" s="369" t="s">
        <v>4941</v>
      </c>
      <c r="E140" s="291"/>
    </row>
    <row r="141" spans="2:5">
      <c r="B141" s="369">
        <v>42809</v>
      </c>
      <c r="C141" s="369">
        <v>60.379999999999995</v>
      </c>
      <c r="D141" s="369" t="s">
        <v>4942</v>
      </c>
      <c r="E141" s="291"/>
    </row>
    <row r="142" spans="2:5">
      <c r="B142" s="369">
        <v>42809</v>
      </c>
      <c r="C142" s="369">
        <v>0.2</v>
      </c>
      <c r="D142" s="369" t="s">
        <v>4943</v>
      </c>
      <c r="E142" s="291"/>
    </row>
    <row r="143" spans="2:5">
      <c r="B143" s="369">
        <v>42809</v>
      </c>
      <c r="C143" s="369">
        <v>11.77</v>
      </c>
      <c r="D143" s="369" t="s">
        <v>4944</v>
      </c>
      <c r="E143" s="291"/>
    </row>
    <row r="144" spans="2:5">
      <c r="B144" s="369">
        <v>42809</v>
      </c>
      <c r="C144" s="369">
        <v>51.21</v>
      </c>
      <c r="D144" s="369" t="s">
        <v>4945</v>
      </c>
      <c r="E144" s="291"/>
    </row>
    <row r="145" spans="2:5">
      <c r="B145" s="369">
        <v>42809</v>
      </c>
      <c r="C145" s="369">
        <v>11.04</v>
      </c>
      <c r="D145" s="369" t="s">
        <v>4946</v>
      </c>
      <c r="E145" s="291"/>
    </row>
    <row r="146" spans="2:5">
      <c r="B146" s="369">
        <v>42809</v>
      </c>
      <c r="C146" s="369">
        <v>20.979999999999997</v>
      </c>
      <c r="D146" s="369" t="s">
        <v>4947</v>
      </c>
      <c r="E146" s="291"/>
    </row>
    <row r="147" spans="2:5">
      <c r="B147" s="369">
        <v>42809</v>
      </c>
      <c r="C147" s="369">
        <v>7.42</v>
      </c>
      <c r="D147" s="369" t="s">
        <v>4948</v>
      </c>
      <c r="E147" s="291"/>
    </row>
    <row r="148" spans="2:5">
      <c r="B148" s="369">
        <v>42809</v>
      </c>
      <c r="C148" s="369">
        <v>10.27</v>
      </c>
      <c r="D148" s="369" t="s">
        <v>5485</v>
      </c>
      <c r="E148" s="291"/>
    </row>
    <row r="149" spans="2:5">
      <c r="B149" s="369">
        <v>42809</v>
      </c>
      <c r="C149" s="369">
        <v>3.54</v>
      </c>
      <c r="D149" s="369" t="s">
        <v>4949</v>
      </c>
      <c r="E149" s="291"/>
    </row>
    <row r="150" spans="2:5">
      <c r="B150" s="369">
        <v>42809</v>
      </c>
      <c r="C150" s="369">
        <v>1.3900000000000001</v>
      </c>
      <c r="D150" s="369" t="s">
        <v>4950</v>
      </c>
      <c r="E150" s="291"/>
    </row>
    <row r="151" spans="2:5">
      <c r="B151" s="369">
        <v>42809</v>
      </c>
      <c r="C151" s="369">
        <v>33.97</v>
      </c>
      <c r="D151" s="369" t="s">
        <v>4951</v>
      </c>
      <c r="E151" s="291"/>
    </row>
    <row r="152" spans="2:5">
      <c r="B152" s="369">
        <v>42809</v>
      </c>
      <c r="C152" s="369">
        <v>18.52</v>
      </c>
      <c r="D152" s="369" t="s">
        <v>4952</v>
      </c>
      <c r="E152" s="291"/>
    </row>
    <row r="153" spans="2:5">
      <c r="B153" s="369">
        <v>42809</v>
      </c>
      <c r="C153" s="369">
        <v>43.75</v>
      </c>
      <c r="D153" s="369" t="s">
        <v>4953</v>
      </c>
      <c r="E153" s="291"/>
    </row>
    <row r="154" spans="2:5">
      <c r="B154" s="369">
        <v>42809</v>
      </c>
      <c r="C154" s="369">
        <v>8.7299999999999986</v>
      </c>
      <c r="D154" s="369" t="s">
        <v>4954</v>
      </c>
      <c r="E154" s="291"/>
    </row>
    <row r="155" spans="2:5">
      <c r="B155" s="369">
        <v>42809</v>
      </c>
      <c r="C155" s="369">
        <v>6.59</v>
      </c>
      <c r="D155" s="369" t="s">
        <v>4955</v>
      </c>
      <c r="E155" s="291"/>
    </row>
    <row r="156" spans="2:5">
      <c r="B156" s="369">
        <v>42809</v>
      </c>
      <c r="C156" s="369">
        <v>35.97</v>
      </c>
      <c r="D156" s="369" t="s">
        <v>4956</v>
      </c>
      <c r="E156" s="291"/>
    </row>
    <row r="157" spans="2:5">
      <c r="B157" s="369">
        <v>42809</v>
      </c>
      <c r="C157" s="369">
        <v>1.41</v>
      </c>
      <c r="D157" s="369" t="s">
        <v>4957</v>
      </c>
      <c r="E157" s="291"/>
    </row>
    <row r="158" spans="2:5">
      <c r="B158" s="369">
        <v>42809</v>
      </c>
      <c r="C158" s="369">
        <v>35.799999999999997</v>
      </c>
      <c r="D158" s="369" t="s">
        <v>4958</v>
      </c>
      <c r="E158" s="291"/>
    </row>
    <row r="159" spans="2:5">
      <c r="B159" s="369">
        <v>42809</v>
      </c>
      <c r="C159" s="369">
        <v>30.91</v>
      </c>
      <c r="D159" s="369" t="s">
        <v>4959</v>
      </c>
      <c r="E159" s="291"/>
    </row>
    <row r="160" spans="2:5">
      <c r="B160" s="369">
        <v>42809</v>
      </c>
      <c r="C160" s="369">
        <v>125.66</v>
      </c>
      <c r="D160" s="369" t="s">
        <v>4960</v>
      </c>
      <c r="E160" s="291"/>
    </row>
    <row r="161" spans="2:5">
      <c r="B161" s="369">
        <v>42809</v>
      </c>
      <c r="C161" s="369">
        <v>5.23</v>
      </c>
      <c r="D161" s="369" t="s">
        <v>4961</v>
      </c>
      <c r="E161" s="291"/>
    </row>
    <row r="162" spans="2:5">
      <c r="B162" s="369">
        <v>42809</v>
      </c>
      <c r="C162" s="369">
        <v>13.850000000000001</v>
      </c>
      <c r="D162" s="369" t="s">
        <v>4962</v>
      </c>
      <c r="E162" s="291"/>
    </row>
    <row r="163" spans="2:5">
      <c r="B163" s="369">
        <v>42809</v>
      </c>
      <c r="C163" s="369">
        <v>1.5</v>
      </c>
      <c r="D163" s="369" t="s">
        <v>4963</v>
      </c>
      <c r="E163" s="291"/>
    </row>
    <row r="164" spans="2:5">
      <c r="B164" s="369">
        <v>42809</v>
      </c>
      <c r="C164" s="369">
        <v>37.54</v>
      </c>
      <c r="D164" s="369" t="s">
        <v>5486</v>
      </c>
      <c r="E164" s="291"/>
    </row>
    <row r="165" spans="2:5">
      <c r="B165" s="369">
        <v>42809</v>
      </c>
      <c r="C165" s="369">
        <v>2.4</v>
      </c>
      <c r="D165" s="369" t="s">
        <v>5487</v>
      </c>
      <c r="E165" s="291"/>
    </row>
    <row r="166" spans="2:5">
      <c r="B166" s="369">
        <v>42809</v>
      </c>
      <c r="C166" s="369">
        <v>29.3</v>
      </c>
      <c r="D166" s="369" t="s">
        <v>4880</v>
      </c>
      <c r="E166" s="291"/>
    </row>
    <row r="167" spans="2:5">
      <c r="B167" s="369">
        <v>42809</v>
      </c>
      <c r="C167" s="369">
        <v>149.99</v>
      </c>
      <c r="D167" s="369" t="s">
        <v>4881</v>
      </c>
      <c r="E167" s="291"/>
    </row>
    <row r="168" spans="2:5">
      <c r="B168" s="369">
        <v>42809</v>
      </c>
      <c r="C168" s="369">
        <v>1.53</v>
      </c>
      <c r="D168" s="369" t="s">
        <v>4882</v>
      </c>
      <c r="E168" s="291"/>
    </row>
    <row r="169" spans="2:5">
      <c r="B169" s="369">
        <v>42809</v>
      </c>
      <c r="C169" s="369">
        <v>220.2</v>
      </c>
      <c r="D169" s="369" t="s">
        <v>4883</v>
      </c>
      <c r="E169" s="291"/>
    </row>
    <row r="170" spans="2:5">
      <c r="B170" s="369">
        <v>42809</v>
      </c>
      <c r="C170" s="369">
        <v>39.479999999999997</v>
      </c>
      <c r="D170" s="369" t="s">
        <v>4884</v>
      </c>
      <c r="E170" s="291"/>
    </row>
    <row r="171" spans="2:5">
      <c r="B171" s="369">
        <v>42809</v>
      </c>
      <c r="C171" s="369">
        <v>90.960000000000008</v>
      </c>
      <c r="D171" s="369" t="s">
        <v>4885</v>
      </c>
      <c r="E171" s="291"/>
    </row>
    <row r="172" spans="2:5">
      <c r="B172" s="369">
        <v>42809</v>
      </c>
      <c r="C172" s="369">
        <v>57.9</v>
      </c>
      <c r="D172" s="369" t="s">
        <v>5488</v>
      </c>
      <c r="E172" s="291"/>
    </row>
    <row r="173" spans="2:5">
      <c r="B173" s="369">
        <v>42809</v>
      </c>
      <c r="C173" s="369">
        <v>20.38</v>
      </c>
      <c r="D173" s="369" t="s">
        <v>4886</v>
      </c>
      <c r="E173" s="291"/>
    </row>
    <row r="174" spans="2:5">
      <c r="B174" s="369">
        <v>42809</v>
      </c>
      <c r="C174" s="369">
        <v>70.66</v>
      </c>
      <c r="D174" s="369" t="s">
        <v>4887</v>
      </c>
      <c r="E174" s="291"/>
    </row>
    <row r="175" spans="2:5">
      <c r="B175" s="369">
        <v>42809</v>
      </c>
      <c r="C175" s="369">
        <v>148.79</v>
      </c>
      <c r="D175" s="369" t="s">
        <v>4888</v>
      </c>
      <c r="E175" s="291"/>
    </row>
    <row r="176" spans="2:5">
      <c r="B176" s="369">
        <v>42809</v>
      </c>
      <c r="C176" s="369">
        <v>96.36</v>
      </c>
      <c r="D176" s="369" t="s">
        <v>4889</v>
      </c>
      <c r="E176" s="291"/>
    </row>
    <row r="177" spans="2:5">
      <c r="B177" s="369">
        <v>42809</v>
      </c>
      <c r="C177" s="369">
        <v>28.89</v>
      </c>
      <c r="D177" s="369" t="s">
        <v>4890</v>
      </c>
      <c r="E177" s="291"/>
    </row>
    <row r="178" spans="2:5">
      <c r="B178" s="369">
        <v>42809</v>
      </c>
      <c r="C178" s="369">
        <v>1.6600000000000001</v>
      </c>
      <c r="D178" s="369" t="s">
        <v>4891</v>
      </c>
      <c r="E178" s="291"/>
    </row>
    <row r="179" spans="2:5">
      <c r="B179" s="369">
        <v>42809</v>
      </c>
      <c r="C179" s="369">
        <v>96.910000000000011</v>
      </c>
      <c r="D179" s="369" t="s">
        <v>4892</v>
      </c>
      <c r="E179" s="291"/>
    </row>
    <row r="180" spans="2:5">
      <c r="B180" s="369">
        <v>42809</v>
      </c>
      <c r="C180" s="369">
        <v>2.7600000000000002</v>
      </c>
      <c r="D180" s="369" t="s">
        <v>4893</v>
      </c>
      <c r="E180" s="291"/>
    </row>
    <row r="181" spans="2:5">
      <c r="B181" s="369">
        <v>42809</v>
      </c>
      <c r="C181" s="369">
        <v>63.8</v>
      </c>
      <c r="D181" s="369" t="s">
        <v>4894</v>
      </c>
      <c r="E181" s="291"/>
    </row>
    <row r="182" spans="2:5">
      <c r="B182" s="369">
        <v>42809</v>
      </c>
      <c r="C182" s="369">
        <v>49.47</v>
      </c>
      <c r="D182" s="369" t="s">
        <v>4895</v>
      </c>
      <c r="E182" s="291"/>
    </row>
    <row r="183" spans="2:5">
      <c r="B183" s="369">
        <v>42809</v>
      </c>
      <c r="C183" s="369">
        <v>8.93</v>
      </c>
      <c r="D183" s="369" t="s">
        <v>4896</v>
      </c>
      <c r="E183" s="291"/>
    </row>
    <row r="184" spans="2:5">
      <c r="B184" s="369">
        <v>42809</v>
      </c>
      <c r="C184" s="369">
        <v>62.339999999999996</v>
      </c>
      <c r="D184" s="369" t="s">
        <v>4897</v>
      </c>
      <c r="E184" s="291"/>
    </row>
    <row r="185" spans="2:5">
      <c r="B185" s="369">
        <v>42809</v>
      </c>
      <c r="C185" s="369">
        <v>102.13</v>
      </c>
      <c r="D185" s="369" t="s">
        <v>4898</v>
      </c>
      <c r="E185" s="291"/>
    </row>
    <row r="186" spans="2:5">
      <c r="B186" s="369">
        <v>42809</v>
      </c>
      <c r="C186" s="369">
        <v>23.54</v>
      </c>
      <c r="D186" s="369" t="s">
        <v>4899</v>
      </c>
      <c r="E186" s="291"/>
    </row>
    <row r="187" spans="2:5">
      <c r="B187" s="369">
        <v>42809</v>
      </c>
      <c r="C187" s="369">
        <v>81.910000000000011</v>
      </c>
      <c r="D187" s="369" t="s">
        <v>4900</v>
      </c>
      <c r="E187" s="291"/>
    </row>
    <row r="188" spans="2:5">
      <c r="B188" s="369">
        <v>42809</v>
      </c>
      <c r="C188" s="369">
        <v>7.74</v>
      </c>
      <c r="D188" s="369" t="s">
        <v>5489</v>
      </c>
      <c r="E188" s="291"/>
    </row>
    <row r="189" spans="2:5">
      <c r="B189" s="369">
        <v>42809</v>
      </c>
      <c r="C189" s="369">
        <v>1.08</v>
      </c>
      <c r="D189" s="369" t="s">
        <v>4901</v>
      </c>
      <c r="E189" s="291"/>
    </row>
    <row r="190" spans="2:5">
      <c r="B190" s="369">
        <v>42809</v>
      </c>
      <c r="C190" s="369">
        <v>95.45</v>
      </c>
      <c r="D190" s="369" t="s">
        <v>4902</v>
      </c>
      <c r="E190" s="291"/>
    </row>
    <row r="191" spans="2:5">
      <c r="B191" s="369">
        <v>42809</v>
      </c>
      <c r="C191" s="369">
        <v>37.6</v>
      </c>
      <c r="D191" s="369" t="s">
        <v>4903</v>
      </c>
      <c r="E191" s="291"/>
    </row>
    <row r="192" spans="2:5">
      <c r="B192" s="369">
        <v>42809</v>
      </c>
      <c r="C192" s="369">
        <v>29.759999999999998</v>
      </c>
      <c r="D192" s="369" t="s">
        <v>4904</v>
      </c>
      <c r="E192" s="291"/>
    </row>
    <row r="193" spans="2:5">
      <c r="B193" s="369">
        <v>42809</v>
      </c>
      <c r="C193" s="369">
        <v>35.08</v>
      </c>
      <c r="D193" s="369" t="s">
        <v>4905</v>
      </c>
      <c r="E193" s="291"/>
    </row>
    <row r="194" spans="2:5">
      <c r="B194" s="369">
        <v>42809</v>
      </c>
      <c r="C194" s="369">
        <v>26.08</v>
      </c>
      <c r="D194" s="369" t="s">
        <v>4906</v>
      </c>
      <c r="E194" s="291"/>
    </row>
    <row r="195" spans="2:5">
      <c r="B195" s="369">
        <v>42809</v>
      </c>
      <c r="C195" s="369">
        <v>53.68</v>
      </c>
      <c r="D195" s="369" t="s">
        <v>4907</v>
      </c>
      <c r="E195" s="291"/>
    </row>
    <row r="196" spans="2:5">
      <c r="B196" s="369">
        <v>42809</v>
      </c>
      <c r="C196" s="369">
        <v>13.89</v>
      </c>
      <c r="D196" s="369" t="s">
        <v>4965</v>
      </c>
      <c r="E196" s="291"/>
    </row>
    <row r="197" spans="2:5">
      <c r="B197" s="369">
        <v>42809</v>
      </c>
      <c r="C197" s="369">
        <v>34.17</v>
      </c>
      <c r="D197" s="369" t="s">
        <v>4966</v>
      </c>
      <c r="E197" s="291"/>
    </row>
    <row r="198" spans="2:5">
      <c r="B198" s="369">
        <v>42809</v>
      </c>
      <c r="C198" s="369">
        <v>36.590000000000003</v>
      </c>
      <c r="D198" s="369" t="s">
        <v>4967</v>
      </c>
      <c r="E198" s="291"/>
    </row>
    <row r="199" spans="2:5">
      <c r="B199" s="369">
        <v>42809</v>
      </c>
      <c r="C199" s="369">
        <v>18.600000000000001</v>
      </c>
      <c r="D199" s="369" t="s">
        <v>4968</v>
      </c>
      <c r="E199" s="291"/>
    </row>
    <row r="200" spans="2:5">
      <c r="B200" s="369">
        <v>42809</v>
      </c>
      <c r="C200" s="369">
        <v>16.600000000000001</v>
      </c>
      <c r="D200" s="369" t="s">
        <v>4969</v>
      </c>
      <c r="E200" s="291"/>
    </row>
    <row r="201" spans="2:5">
      <c r="B201" s="369">
        <v>42809</v>
      </c>
      <c r="C201" s="369">
        <v>28.91</v>
      </c>
      <c r="D201" s="369" t="s">
        <v>4970</v>
      </c>
      <c r="E201" s="291"/>
    </row>
    <row r="202" spans="2:5">
      <c r="B202" s="369">
        <v>42809</v>
      </c>
      <c r="C202" s="369">
        <v>30.14</v>
      </c>
      <c r="D202" s="369" t="s">
        <v>4971</v>
      </c>
      <c r="E202" s="291"/>
    </row>
    <row r="203" spans="2:5">
      <c r="B203" s="369">
        <v>42809</v>
      </c>
      <c r="C203" s="369">
        <v>44.78</v>
      </c>
      <c r="D203" s="369" t="s">
        <v>4972</v>
      </c>
      <c r="E203" s="291"/>
    </row>
    <row r="204" spans="2:5">
      <c r="B204" s="369">
        <v>42809</v>
      </c>
      <c r="C204" s="369">
        <v>11.76</v>
      </c>
      <c r="D204" s="369" t="s">
        <v>4973</v>
      </c>
      <c r="E204" s="291"/>
    </row>
    <row r="205" spans="2:5">
      <c r="B205" s="369">
        <v>42809</v>
      </c>
      <c r="C205" s="369">
        <v>77.34</v>
      </c>
      <c r="D205" s="369" t="s">
        <v>4974</v>
      </c>
      <c r="E205" s="291"/>
    </row>
    <row r="206" spans="2:5">
      <c r="B206" s="369">
        <v>42809</v>
      </c>
      <c r="C206" s="369">
        <v>127.82</v>
      </c>
      <c r="D206" s="369" t="s">
        <v>4975</v>
      </c>
      <c r="E206" s="291"/>
    </row>
    <row r="207" spans="2:5">
      <c r="B207" s="369">
        <v>42809</v>
      </c>
      <c r="C207" s="369">
        <v>50.260000000000005</v>
      </c>
      <c r="D207" s="369" t="s">
        <v>4976</v>
      </c>
      <c r="E207" s="291"/>
    </row>
    <row r="208" spans="2:5">
      <c r="B208" s="369">
        <v>42809</v>
      </c>
      <c r="C208" s="369">
        <v>43.690000000000005</v>
      </c>
      <c r="D208" s="369" t="s">
        <v>4977</v>
      </c>
      <c r="E208" s="291"/>
    </row>
    <row r="209" spans="2:5">
      <c r="B209" s="369">
        <v>42809</v>
      </c>
      <c r="C209" s="369">
        <v>54.17</v>
      </c>
      <c r="D209" s="369" t="s">
        <v>4978</v>
      </c>
      <c r="E209" s="291"/>
    </row>
    <row r="210" spans="2:5">
      <c r="B210" s="369">
        <v>42809</v>
      </c>
      <c r="C210" s="369">
        <v>67.290000000000006</v>
      </c>
      <c r="D210" s="369" t="s">
        <v>4979</v>
      </c>
      <c r="E210" s="291"/>
    </row>
    <row r="211" spans="2:5">
      <c r="B211" s="369">
        <v>42809</v>
      </c>
      <c r="C211" s="369">
        <v>25.16</v>
      </c>
      <c r="D211" s="369" t="s">
        <v>4980</v>
      </c>
      <c r="E211" s="291"/>
    </row>
    <row r="212" spans="2:5">
      <c r="B212" s="369">
        <v>42809</v>
      </c>
      <c r="C212" s="369">
        <v>113.57</v>
      </c>
      <c r="D212" s="369" t="s">
        <v>4981</v>
      </c>
      <c r="E212" s="291"/>
    </row>
    <row r="213" spans="2:5">
      <c r="B213" s="369">
        <v>42809</v>
      </c>
      <c r="C213" s="369">
        <v>56.339999999999996</v>
      </c>
      <c r="D213" s="369" t="s">
        <v>4982</v>
      </c>
      <c r="E213" s="291"/>
    </row>
    <row r="214" spans="2:5">
      <c r="B214" s="369">
        <v>42809</v>
      </c>
      <c r="C214" s="369">
        <v>8.41</v>
      </c>
      <c r="D214" s="369" t="s">
        <v>5490</v>
      </c>
      <c r="E214" s="291"/>
    </row>
    <row r="215" spans="2:5">
      <c r="B215" s="369">
        <v>42809</v>
      </c>
      <c r="C215" s="369">
        <v>52.87</v>
      </c>
      <c r="D215" s="369" t="s">
        <v>4983</v>
      </c>
      <c r="E215" s="291"/>
    </row>
    <row r="216" spans="2:5">
      <c r="B216" s="369">
        <v>42809</v>
      </c>
      <c r="C216" s="369">
        <v>76.710000000000008</v>
      </c>
      <c r="D216" s="369" t="s">
        <v>4831</v>
      </c>
      <c r="E216" s="291"/>
    </row>
    <row r="217" spans="2:5">
      <c r="B217" s="369">
        <v>42809</v>
      </c>
      <c r="C217" s="369">
        <v>68.02</v>
      </c>
      <c r="D217" s="369" t="s">
        <v>4984</v>
      </c>
      <c r="E217" s="291"/>
    </row>
    <row r="218" spans="2:5">
      <c r="B218" s="369">
        <v>42809</v>
      </c>
      <c r="C218" s="369">
        <v>58.339999999999996</v>
      </c>
      <c r="D218" s="369" t="s">
        <v>4985</v>
      </c>
      <c r="E218" s="291"/>
    </row>
    <row r="219" spans="2:5">
      <c r="B219" s="369">
        <v>42809</v>
      </c>
      <c r="C219" s="369">
        <v>33.21</v>
      </c>
      <c r="D219" s="369" t="s">
        <v>4986</v>
      </c>
      <c r="E219" s="291"/>
    </row>
    <row r="220" spans="2:5">
      <c r="B220" s="369">
        <v>42809</v>
      </c>
      <c r="C220" s="369">
        <v>86.28</v>
      </c>
      <c r="D220" s="369" t="s">
        <v>4987</v>
      </c>
      <c r="E220" s="291"/>
    </row>
    <row r="221" spans="2:5">
      <c r="B221" s="369">
        <v>42809</v>
      </c>
      <c r="C221" s="369">
        <v>14.46</v>
      </c>
      <c r="D221" s="369" t="s">
        <v>5491</v>
      </c>
      <c r="E221" s="291"/>
    </row>
    <row r="222" spans="2:5">
      <c r="B222" s="369">
        <v>42809</v>
      </c>
      <c r="C222" s="369">
        <v>50.86</v>
      </c>
      <c r="D222" s="369" t="s">
        <v>4988</v>
      </c>
      <c r="E222" s="291"/>
    </row>
    <row r="223" spans="2:5">
      <c r="B223" s="369">
        <v>42809</v>
      </c>
      <c r="C223" s="369">
        <v>30.1</v>
      </c>
      <c r="D223" s="369" t="s">
        <v>4989</v>
      </c>
      <c r="E223" s="291"/>
    </row>
    <row r="224" spans="2:5">
      <c r="B224" s="369">
        <v>42809</v>
      </c>
      <c r="C224" s="369">
        <v>144.18</v>
      </c>
      <c r="D224" s="369" t="s">
        <v>4990</v>
      </c>
      <c r="E224" s="291"/>
    </row>
    <row r="225" spans="2:5">
      <c r="B225" s="369">
        <v>42809</v>
      </c>
      <c r="C225" s="369">
        <v>37.74</v>
      </c>
      <c r="D225" s="369" t="s">
        <v>4991</v>
      </c>
      <c r="E225" s="291"/>
    </row>
    <row r="226" spans="2:5">
      <c r="B226" s="369">
        <v>42809</v>
      </c>
      <c r="C226" s="369">
        <v>19.55</v>
      </c>
      <c r="D226" s="369" t="s">
        <v>5492</v>
      </c>
      <c r="E226" s="291"/>
    </row>
    <row r="227" spans="2:5">
      <c r="B227" s="369">
        <v>42809</v>
      </c>
      <c r="C227" s="369">
        <v>7.03</v>
      </c>
      <c r="D227" s="369" t="s">
        <v>4992</v>
      </c>
      <c r="E227" s="291"/>
    </row>
    <row r="228" spans="2:5">
      <c r="B228" s="369">
        <v>42809</v>
      </c>
      <c r="C228" s="369">
        <v>89.88</v>
      </c>
      <c r="D228" s="369" t="s">
        <v>4993</v>
      </c>
      <c r="E228" s="291"/>
    </row>
    <row r="229" spans="2:5">
      <c r="B229" s="369">
        <v>42809</v>
      </c>
      <c r="C229" s="369">
        <v>33.790000000000006</v>
      </c>
      <c r="D229" s="369" t="s">
        <v>4994</v>
      </c>
      <c r="E229" s="291"/>
    </row>
    <row r="230" spans="2:5">
      <c r="B230" s="369">
        <v>42809</v>
      </c>
      <c r="C230" s="369">
        <v>17.130000000000003</v>
      </c>
      <c r="D230" s="369" t="s">
        <v>4995</v>
      </c>
      <c r="E230" s="291"/>
    </row>
    <row r="231" spans="2:5">
      <c r="B231" s="369">
        <v>42809</v>
      </c>
      <c r="C231" s="369">
        <v>14.61</v>
      </c>
      <c r="D231" s="369" t="s">
        <v>4996</v>
      </c>
      <c r="E231" s="291"/>
    </row>
    <row r="232" spans="2:5">
      <c r="B232" s="369">
        <v>42809</v>
      </c>
      <c r="C232" s="369">
        <v>27.73</v>
      </c>
      <c r="D232" s="369" t="s">
        <v>4997</v>
      </c>
      <c r="E232" s="291"/>
    </row>
    <row r="233" spans="2:5">
      <c r="B233" s="369">
        <v>42809</v>
      </c>
      <c r="C233" s="369">
        <v>49.98</v>
      </c>
      <c r="D233" s="369" t="s">
        <v>4998</v>
      </c>
      <c r="E233" s="291"/>
    </row>
    <row r="234" spans="2:5">
      <c r="B234" s="369">
        <v>42809</v>
      </c>
      <c r="C234" s="369">
        <v>376.42999999999995</v>
      </c>
      <c r="D234" s="369" t="s">
        <v>4999</v>
      </c>
      <c r="E234" s="291"/>
    </row>
    <row r="235" spans="2:5">
      <c r="B235" s="369">
        <v>42809</v>
      </c>
      <c r="C235" s="369">
        <v>21.72</v>
      </c>
      <c r="D235" s="369" t="s">
        <v>5000</v>
      </c>
      <c r="E235" s="291"/>
    </row>
    <row r="236" spans="2:5">
      <c r="B236" s="369">
        <v>42809</v>
      </c>
      <c r="C236" s="369">
        <v>96.57</v>
      </c>
      <c r="D236" s="369" t="s">
        <v>4982</v>
      </c>
      <c r="E236" s="291"/>
    </row>
    <row r="237" spans="2:5">
      <c r="B237" s="369">
        <v>42809</v>
      </c>
      <c r="C237" s="369">
        <v>41.93</v>
      </c>
      <c r="D237" s="369" t="s">
        <v>5001</v>
      </c>
      <c r="E237" s="291"/>
    </row>
    <row r="238" spans="2:5">
      <c r="B238" s="369">
        <v>42809</v>
      </c>
      <c r="C238" s="369">
        <v>21.29</v>
      </c>
      <c r="D238" s="369" t="s">
        <v>5002</v>
      </c>
      <c r="E238" s="291"/>
    </row>
    <row r="239" spans="2:5">
      <c r="B239" s="369">
        <v>42809</v>
      </c>
      <c r="C239" s="369">
        <v>0.62</v>
      </c>
      <c r="D239" s="369" t="s">
        <v>5003</v>
      </c>
      <c r="E239" s="291"/>
    </row>
    <row r="240" spans="2:5">
      <c r="B240" s="369">
        <v>42809</v>
      </c>
      <c r="C240" s="369">
        <v>12.97</v>
      </c>
      <c r="D240" s="369" t="s">
        <v>5004</v>
      </c>
      <c r="E240" s="291"/>
    </row>
    <row r="241" spans="2:5">
      <c r="B241" s="369">
        <v>42809</v>
      </c>
      <c r="C241" s="369">
        <v>21.34</v>
      </c>
      <c r="D241" s="369" t="s">
        <v>5005</v>
      </c>
      <c r="E241" s="291"/>
    </row>
    <row r="242" spans="2:5">
      <c r="B242" s="369">
        <v>42809</v>
      </c>
      <c r="C242" s="369">
        <v>20.69</v>
      </c>
      <c r="D242" s="369" t="s">
        <v>5006</v>
      </c>
      <c r="E242" s="291"/>
    </row>
    <row r="243" spans="2:5">
      <c r="B243" s="369">
        <v>42809</v>
      </c>
      <c r="C243" s="369">
        <v>15.350000000000001</v>
      </c>
      <c r="D243" s="369" t="s">
        <v>4947</v>
      </c>
      <c r="E243" s="291"/>
    </row>
    <row r="244" spans="2:5">
      <c r="B244" s="369">
        <v>42809</v>
      </c>
      <c r="C244" s="369">
        <v>42.96</v>
      </c>
      <c r="D244" s="369" t="s">
        <v>5007</v>
      </c>
      <c r="E244" s="291"/>
    </row>
    <row r="245" spans="2:5">
      <c r="B245" s="369">
        <v>42809</v>
      </c>
      <c r="C245" s="369">
        <v>28.79</v>
      </c>
      <c r="D245" s="369" t="s">
        <v>5008</v>
      </c>
      <c r="E245" s="291"/>
    </row>
    <row r="246" spans="2:5">
      <c r="B246" s="369">
        <v>42809</v>
      </c>
      <c r="C246" s="369">
        <v>1.95</v>
      </c>
      <c r="D246" s="369" t="s">
        <v>5009</v>
      </c>
      <c r="E246" s="291"/>
    </row>
    <row r="247" spans="2:5">
      <c r="B247" s="369">
        <v>42809</v>
      </c>
      <c r="C247" s="369">
        <v>26.97</v>
      </c>
      <c r="D247" s="369" t="s">
        <v>5010</v>
      </c>
      <c r="E247" s="291"/>
    </row>
    <row r="248" spans="2:5">
      <c r="B248" s="369">
        <v>42809</v>
      </c>
      <c r="C248" s="369">
        <v>54.36</v>
      </c>
      <c r="D248" s="369" t="s">
        <v>5011</v>
      </c>
      <c r="E248" s="291"/>
    </row>
    <row r="249" spans="2:5">
      <c r="B249" s="369">
        <v>42809</v>
      </c>
      <c r="C249" s="369">
        <v>10.950000000000001</v>
      </c>
      <c r="D249" s="369" t="s">
        <v>5012</v>
      </c>
      <c r="E249" s="291"/>
    </row>
    <row r="250" spans="2:5">
      <c r="B250" s="369">
        <v>42809</v>
      </c>
      <c r="C250" s="369">
        <v>150.72999999999999</v>
      </c>
      <c r="D250" s="369" t="s">
        <v>5013</v>
      </c>
      <c r="E250" s="291"/>
    </row>
    <row r="251" spans="2:5">
      <c r="B251" s="369">
        <v>42809</v>
      </c>
      <c r="C251" s="369">
        <v>47.290000000000006</v>
      </c>
      <c r="D251" s="369" t="s">
        <v>5014</v>
      </c>
      <c r="E251" s="291"/>
    </row>
    <row r="252" spans="2:5">
      <c r="B252" s="369">
        <v>42809</v>
      </c>
      <c r="C252" s="369">
        <v>26.79</v>
      </c>
      <c r="D252" s="369" t="s">
        <v>5015</v>
      </c>
      <c r="E252" s="291"/>
    </row>
    <row r="253" spans="2:5">
      <c r="B253" s="369">
        <v>42809</v>
      </c>
      <c r="C253" s="369">
        <v>388.75</v>
      </c>
      <c r="D253" s="369" t="s">
        <v>5016</v>
      </c>
      <c r="E253" s="291"/>
    </row>
    <row r="254" spans="2:5">
      <c r="B254" s="369">
        <v>42809</v>
      </c>
      <c r="C254" s="369">
        <v>5.0599999999999996</v>
      </c>
      <c r="D254" s="369" t="s">
        <v>5017</v>
      </c>
      <c r="E254" s="291"/>
    </row>
    <row r="255" spans="2:5">
      <c r="B255" s="369">
        <v>42809</v>
      </c>
      <c r="C255" s="369">
        <v>60.43</v>
      </c>
      <c r="D255" s="369" t="s">
        <v>5018</v>
      </c>
      <c r="E255" s="291"/>
    </row>
    <row r="256" spans="2:5">
      <c r="B256" s="369">
        <v>42809</v>
      </c>
      <c r="C256" s="369">
        <v>35.849999999999994</v>
      </c>
      <c r="D256" s="369" t="s">
        <v>5019</v>
      </c>
      <c r="E256" s="291"/>
    </row>
    <row r="257" spans="2:5">
      <c r="B257" s="369">
        <v>42809</v>
      </c>
      <c r="C257" s="369">
        <v>75.910000000000011</v>
      </c>
      <c r="D257" s="369" t="s">
        <v>5020</v>
      </c>
      <c r="E257" s="291"/>
    </row>
    <row r="258" spans="2:5">
      <c r="B258" s="369">
        <v>42809</v>
      </c>
      <c r="C258" s="369">
        <v>49.6</v>
      </c>
      <c r="D258" s="369" t="s">
        <v>4897</v>
      </c>
      <c r="E258" s="291"/>
    </row>
    <row r="259" spans="2:5">
      <c r="B259" s="369">
        <v>42809</v>
      </c>
      <c r="C259" s="369">
        <v>135.09</v>
      </c>
      <c r="D259" s="369" t="s">
        <v>5021</v>
      </c>
      <c r="E259" s="291"/>
    </row>
    <row r="260" spans="2:5">
      <c r="B260" s="369">
        <v>42809</v>
      </c>
      <c r="C260" s="369">
        <v>1.79</v>
      </c>
      <c r="D260" s="369" t="s">
        <v>5022</v>
      </c>
      <c r="E260" s="291"/>
    </row>
    <row r="261" spans="2:5">
      <c r="B261" s="369">
        <v>42809</v>
      </c>
      <c r="C261" s="369">
        <v>109.39</v>
      </c>
      <c r="D261" s="369" t="s">
        <v>5023</v>
      </c>
      <c r="E261" s="291"/>
    </row>
    <row r="262" spans="2:5">
      <c r="B262" s="369">
        <v>42809</v>
      </c>
      <c r="C262" s="369">
        <v>61.57</v>
      </c>
      <c r="D262" s="369" t="s">
        <v>5024</v>
      </c>
      <c r="E262" s="291"/>
    </row>
    <row r="263" spans="2:5">
      <c r="B263" s="369">
        <v>42809</v>
      </c>
      <c r="C263" s="369">
        <v>80.990000000000009</v>
      </c>
      <c r="D263" s="369" t="s">
        <v>5025</v>
      </c>
      <c r="E263" s="291"/>
    </row>
    <row r="264" spans="2:5">
      <c r="B264" s="369">
        <v>42809</v>
      </c>
      <c r="C264" s="369">
        <v>10.739999999999998</v>
      </c>
      <c r="D264" s="369" t="s">
        <v>5026</v>
      </c>
      <c r="E264" s="291"/>
    </row>
    <row r="265" spans="2:5">
      <c r="B265" s="369">
        <v>42809</v>
      </c>
      <c r="C265" s="369">
        <v>53.48</v>
      </c>
      <c r="D265" s="369" t="s">
        <v>5027</v>
      </c>
      <c r="E265" s="291"/>
    </row>
    <row r="266" spans="2:5">
      <c r="B266" s="369">
        <v>42809</v>
      </c>
      <c r="C266" s="369">
        <v>79.849999999999994</v>
      </c>
      <c r="D266" s="369" t="s">
        <v>5028</v>
      </c>
      <c r="E266" s="291"/>
    </row>
    <row r="267" spans="2:5">
      <c r="B267" s="369">
        <v>42809</v>
      </c>
      <c r="C267" s="369">
        <v>0.45</v>
      </c>
      <c r="D267" s="369" t="s">
        <v>5029</v>
      </c>
      <c r="E267" s="291"/>
    </row>
    <row r="268" spans="2:5">
      <c r="B268" s="369">
        <v>42809</v>
      </c>
      <c r="C268" s="369">
        <v>21.87</v>
      </c>
      <c r="D268" s="369" t="s">
        <v>5030</v>
      </c>
      <c r="E268" s="291"/>
    </row>
    <row r="269" spans="2:5">
      <c r="B269" s="369">
        <v>42809</v>
      </c>
      <c r="C269" s="369">
        <v>43.879999999999995</v>
      </c>
      <c r="D269" s="369" t="s">
        <v>5031</v>
      </c>
      <c r="E269" s="291"/>
    </row>
    <row r="270" spans="2:5">
      <c r="B270" s="369">
        <v>42809</v>
      </c>
      <c r="C270" s="369">
        <v>10.82</v>
      </c>
      <c r="D270" s="369" t="s">
        <v>5032</v>
      </c>
      <c r="E270" s="291"/>
    </row>
    <row r="271" spans="2:5">
      <c r="B271" s="369">
        <v>42809</v>
      </c>
      <c r="C271" s="369">
        <v>0.49</v>
      </c>
      <c r="D271" s="369" t="s">
        <v>5033</v>
      </c>
      <c r="E271" s="291"/>
    </row>
    <row r="272" spans="2:5">
      <c r="B272" s="369">
        <v>42809</v>
      </c>
      <c r="C272" s="369">
        <v>67.510000000000005</v>
      </c>
      <c r="D272" s="369" t="s">
        <v>5034</v>
      </c>
      <c r="E272" s="291"/>
    </row>
    <row r="273" spans="2:5">
      <c r="B273" s="369">
        <v>42809</v>
      </c>
      <c r="C273" s="369">
        <v>26.87</v>
      </c>
      <c r="D273" s="369" t="s">
        <v>5035</v>
      </c>
      <c r="E273" s="291"/>
    </row>
    <row r="274" spans="2:5">
      <c r="B274" s="369">
        <v>42809</v>
      </c>
      <c r="C274" s="369">
        <v>52.46</v>
      </c>
      <c r="D274" s="369" t="s">
        <v>4956</v>
      </c>
      <c r="E274" s="291"/>
    </row>
    <row r="275" spans="2:5">
      <c r="B275" s="369">
        <v>42809</v>
      </c>
      <c r="C275" s="369">
        <v>34.43</v>
      </c>
      <c r="D275" s="369" t="s">
        <v>5036</v>
      </c>
      <c r="E275" s="291"/>
    </row>
    <row r="276" spans="2:5">
      <c r="B276" s="369">
        <v>42809</v>
      </c>
      <c r="C276" s="369">
        <v>47.42</v>
      </c>
      <c r="D276" s="369" t="s">
        <v>5037</v>
      </c>
      <c r="E276" s="291"/>
    </row>
    <row r="277" spans="2:5">
      <c r="B277" s="369">
        <v>42809</v>
      </c>
      <c r="C277" s="369">
        <v>22.24</v>
      </c>
      <c r="D277" s="369" t="s">
        <v>5038</v>
      </c>
      <c r="E277" s="291"/>
    </row>
    <row r="278" spans="2:5">
      <c r="B278" s="369">
        <v>42809</v>
      </c>
      <c r="C278" s="369">
        <v>26.16</v>
      </c>
      <c r="D278" s="369" t="s">
        <v>5039</v>
      </c>
      <c r="E278" s="291"/>
    </row>
    <row r="279" spans="2:5">
      <c r="B279" s="369">
        <v>42809</v>
      </c>
      <c r="C279" s="369">
        <v>17.579999999999998</v>
      </c>
      <c r="D279" s="369" t="s">
        <v>5040</v>
      </c>
      <c r="E279" s="291"/>
    </row>
    <row r="280" spans="2:5">
      <c r="B280" s="369">
        <v>42809</v>
      </c>
      <c r="C280" s="369">
        <v>40</v>
      </c>
      <c r="D280" s="369" t="s">
        <v>5041</v>
      </c>
      <c r="E280" s="291"/>
    </row>
    <row r="281" spans="2:5">
      <c r="B281" s="369">
        <v>42809</v>
      </c>
      <c r="C281" s="369">
        <v>8.2899999999999991</v>
      </c>
      <c r="D281" s="369" t="s">
        <v>5042</v>
      </c>
      <c r="E281" s="291"/>
    </row>
    <row r="282" spans="2:5">
      <c r="B282" s="369">
        <v>42809</v>
      </c>
      <c r="C282" s="369">
        <v>6.7700000000000005</v>
      </c>
      <c r="D282" s="369" t="s">
        <v>5043</v>
      </c>
      <c r="E282" s="291"/>
    </row>
    <row r="283" spans="2:5">
      <c r="B283" s="369">
        <v>42809</v>
      </c>
      <c r="C283" s="369">
        <v>53.230000000000004</v>
      </c>
      <c r="D283" s="369" t="s">
        <v>5044</v>
      </c>
      <c r="E283" s="291"/>
    </row>
    <row r="284" spans="2:5">
      <c r="B284" s="369">
        <v>42809</v>
      </c>
      <c r="C284" s="369">
        <v>15.7</v>
      </c>
      <c r="D284" s="369" t="s">
        <v>5045</v>
      </c>
      <c r="E284" s="291"/>
    </row>
    <row r="285" spans="2:5">
      <c r="B285" s="369">
        <v>42809</v>
      </c>
      <c r="C285" s="369">
        <v>139.20999999999998</v>
      </c>
      <c r="D285" s="369" t="s">
        <v>5046</v>
      </c>
      <c r="E285" s="291"/>
    </row>
    <row r="286" spans="2:5">
      <c r="B286" s="369">
        <v>42809</v>
      </c>
      <c r="C286" s="369">
        <v>30.9</v>
      </c>
      <c r="D286" s="369" t="s">
        <v>5047</v>
      </c>
      <c r="E286" s="291"/>
    </row>
    <row r="287" spans="2:5">
      <c r="B287" s="369">
        <v>42809</v>
      </c>
      <c r="C287" s="369">
        <v>35.590000000000003</v>
      </c>
      <c r="D287" s="369" t="s">
        <v>5048</v>
      </c>
      <c r="E287" s="291"/>
    </row>
    <row r="288" spans="2:5">
      <c r="B288" s="369">
        <v>42809</v>
      </c>
      <c r="C288" s="369">
        <v>8.66</v>
      </c>
      <c r="D288" s="369" t="s">
        <v>5049</v>
      </c>
      <c r="E288" s="291"/>
    </row>
    <row r="289" spans="2:5">
      <c r="B289" s="369">
        <v>42809</v>
      </c>
      <c r="C289" s="369">
        <v>51.760000000000005</v>
      </c>
      <c r="D289" s="369" t="s">
        <v>5050</v>
      </c>
      <c r="E289" s="291"/>
    </row>
    <row r="290" spans="2:5">
      <c r="B290" s="369">
        <v>42809</v>
      </c>
      <c r="C290" s="369">
        <v>30.25</v>
      </c>
      <c r="D290" s="369" t="s">
        <v>5051</v>
      </c>
      <c r="E290" s="291"/>
    </row>
    <row r="291" spans="2:5">
      <c r="B291" s="369">
        <v>42809</v>
      </c>
      <c r="C291" s="369">
        <v>38.230000000000004</v>
      </c>
      <c r="D291" s="369" t="s">
        <v>5052</v>
      </c>
      <c r="E291" s="291"/>
    </row>
    <row r="292" spans="2:5">
      <c r="B292" s="369">
        <v>42809</v>
      </c>
      <c r="C292" s="369">
        <v>3.67</v>
      </c>
      <c r="D292" s="369" t="s">
        <v>5053</v>
      </c>
      <c r="E292" s="291"/>
    </row>
    <row r="293" spans="2:5">
      <c r="B293" s="369">
        <v>42809</v>
      </c>
      <c r="C293" s="369">
        <v>25.779999999999998</v>
      </c>
      <c r="D293" s="369" t="s">
        <v>5054</v>
      </c>
      <c r="E293" s="291"/>
    </row>
    <row r="294" spans="2:5">
      <c r="B294" s="369">
        <v>42809</v>
      </c>
      <c r="C294" s="369">
        <v>1.1400000000000001</v>
      </c>
      <c r="D294" s="369" t="s">
        <v>5493</v>
      </c>
      <c r="E294" s="291"/>
    </row>
    <row r="295" spans="2:5">
      <c r="B295" s="369">
        <v>42809</v>
      </c>
      <c r="C295" s="369">
        <v>0.24000000000000002</v>
      </c>
      <c r="D295" s="369" t="s">
        <v>5055</v>
      </c>
      <c r="E295" s="291"/>
    </row>
    <row r="296" spans="2:5">
      <c r="B296" s="369">
        <v>42809</v>
      </c>
      <c r="C296" s="369">
        <v>24.9</v>
      </c>
      <c r="D296" s="369" t="s">
        <v>5056</v>
      </c>
      <c r="E296" s="291"/>
    </row>
    <row r="297" spans="2:5">
      <c r="B297" s="369">
        <v>42809</v>
      </c>
      <c r="C297" s="369">
        <v>25.439999999999998</v>
      </c>
      <c r="D297" s="369" t="s">
        <v>5057</v>
      </c>
      <c r="E297" s="291"/>
    </row>
    <row r="298" spans="2:5">
      <c r="B298" s="369">
        <v>42809</v>
      </c>
      <c r="C298" s="369">
        <v>40.53</v>
      </c>
      <c r="D298" s="369" t="s">
        <v>5058</v>
      </c>
      <c r="E298" s="291"/>
    </row>
    <row r="299" spans="2:5">
      <c r="B299" s="369">
        <v>42809</v>
      </c>
      <c r="C299" s="369">
        <v>15.41</v>
      </c>
      <c r="D299" s="369" t="s">
        <v>5059</v>
      </c>
      <c r="E299" s="291"/>
    </row>
    <row r="300" spans="2:5">
      <c r="B300" s="369">
        <v>42809</v>
      </c>
      <c r="C300" s="369">
        <v>30.610000000000003</v>
      </c>
      <c r="D300" s="369" t="s">
        <v>5060</v>
      </c>
      <c r="E300" s="291"/>
    </row>
    <row r="301" spans="2:5">
      <c r="B301" s="369">
        <v>42809</v>
      </c>
      <c r="C301" s="369">
        <v>1.75</v>
      </c>
      <c r="D301" s="369" t="s">
        <v>4854</v>
      </c>
      <c r="E301" s="291"/>
    </row>
    <row r="302" spans="2:5">
      <c r="B302" s="369">
        <v>42809</v>
      </c>
      <c r="C302" s="369">
        <v>5.5</v>
      </c>
      <c r="D302" s="369" t="s">
        <v>5061</v>
      </c>
      <c r="E302" s="291"/>
    </row>
    <row r="303" spans="2:5">
      <c r="B303" s="369">
        <v>42809</v>
      </c>
      <c r="C303" s="369">
        <v>143.84</v>
      </c>
      <c r="D303" s="369" t="s">
        <v>5062</v>
      </c>
      <c r="E303" s="291"/>
    </row>
    <row r="304" spans="2:5">
      <c r="B304" s="369">
        <v>42809</v>
      </c>
      <c r="C304" s="369">
        <v>5.94</v>
      </c>
      <c r="D304" s="369" t="s">
        <v>5494</v>
      </c>
      <c r="E304" s="291"/>
    </row>
    <row r="305" spans="2:5">
      <c r="B305" s="369">
        <v>42809</v>
      </c>
      <c r="C305" s="369">
        <v>75.61999999999999</v>
      </c>
      <c r="D305" s="369" t="s">
        <v>5063</v>
      </c>
      <c r="E305" s="291"/>
    </row>
    <row r="306" spans="2:5">
      <c r="B306" s="369">
        <v>42809</v>
      </c>
      <c r="C306" s="369">
        <v>67.11</v>
      </c>
      <c r="D306" s="369" t="s">
        <v>5064</v>
      </c>
      <c r="E306" s="291"/>
    </row>
    <row r="307" spans="2:5">
      <c r="B307" s="369">
        <v>42809</v>
      </c>
      <c r="C307" s="369">
        <v>60.36</v>
      </c>
      <c r="D307" s="369" t="s">
        <v>5065</v>
      </c>
      <c r="E307" s="291"/>
    </row>
    <row r="308" spans="2:5">
      <c r="B308" s="369">
        <v>42809</v>
      </c>
      <c r="C308" s="369">
        <v>0.42000000000000004</v>
      </c>
      <c r="D308" s="369" t="s">
        <v>5066</v>
      </c>
      <c r="E308" s="291"/>
    </row>
    <row r="309" spans="2:5">
      <c r="B309" s="369">
        <v>42809</v>
      </c>
      <c r="C309" s="369">
        <v>73.88</v>
      </c>
      <c r="D309" s="369" t="s">
        <v>5067</v>
      </c>
      <c r="E309" s="291"/>
    </row>
    <row r="310" spans="2:5">
      <c r="B310" s="369">
        <v>42809</v>
      </c>
      <c r="C310" s="369">
        <v>19.399999999999999</v>
      </c>
      <c r="D310" s="369" t="s">
        <v>5068</v>
      </c>
      <c r="E310" s="291"/>
    </row>
    <row r="311" spans="2:5">
      <c r="B311" s="369">
        <v>42809</v>
      </c>
      <c r="C311" s="369">
        <v>2.8499999999999996</v>
      </c>
      <c r="D311" s="369" t="s">
        <v>5069</v>
      </c>
      <c r="E311" s="291"/>
    </row>
    <row r="312" spans="2:5">
      <c r="B312" s="369">
        <v>42809</v>
      </c>
      <c r="C312" s="369">
        <v>19.36</v>
      </c>
      <c r="D312" s="369" t="s">
        <v>5070</v>
      </c>
      <c r="E312" s="291"/>
    </row>
    <row r="313" spans="2:5">
      <c r="B313" s="369">
        <v>42809</v>
      </c>
      <c r="C313" s="369">
        <v>7.46</v>
      </c>
      <c r="D313" s="369" t="s">
        <v>5071</v>
      </c>
      <c r="E313" s="291"/>
    </row>
    <row r="314" spans="2:5">
      <c r="B314" s="369">
        <v>42809</v>
      </c>
      <c r="C314" s="369">
        <v>1.59</v>
      </c>
      <c r="D314" s="369" t="s">
        <v>5072</v>
      </c>
      <c r="E314" s="291"/>
    </row>
    <row r="315" spans="2:5">
      <c r="B315" s="369">
        <v>42809</v>
      </c>
      <c r="C315" s="369">
        <v>29.38</v>
      </c>
      <c r="D315" s="369" t="s">
        <v>5073</v>
      </c>
      <c r="E315" s="291"/>
    </row>
    <row r="316" spans="2:5">
      <c r="B316" s="369">
        <v>42809</v>
      </c>
      <c r="C316" s="369">
        <v>0.66999999999999993</v>
      </c>
      <c r="D316" s="369" t="s">
        <v>5495</v>
      </c>
      <c r="E316" s="291"/>
    </row>
    <row r="317" spans="2:5">
      <c r="B317" s="369">
        <v>42809</v>
      </c>
      <c r="C317" s="369">
        <v>56.11</v>
      </c>
      <c r="D317" s="369" t="s">
        <v>5074</v>
      </c>
      <c r="E317" s="291"/>
    </row>
    <row r="318" spans="2:5">
      <c r="B318" s="369">
        <v>42809</v>
      </c>
      <c r="C318" s="369">
        <v>167.14</v>
      </c>
      <c r="D318" s="369" t="s">
        <v>5075</v>
      </c>
      <c r="E318" s="291"/>
    </row>
    <row r="319" spans="2:5">
      <c r="B319" s="369">
        <v>42809</v>
      </c>
      <c r="C319" s="369">
        <v>1.74</v>
      </c>
      <c r="D319" s="369" t="s">
        <v>5076</v>
      </c>
      <c r="E319" s="291"/>
    </row>
    <row r="320" spans="2:5">
      <c r="B320" s="369">
        <v>42809</v>
      </c>
      <c r="C320" s="369">
        <v>17.21</v>
      </c>
      <c r="D320" s="369" t="s">
        <v>5077</v>
      </c>
      <c r="E320" s="291"/>
    </row>
    <row r="321" spans="2:5">
      <c r="B321" s="369">
        <v>42809</v>
      </c>
      <c r="C321" s="369">
        <v>48.08</v>
      </c>
      <c r="D321" s="369" t="s">
        <v>5078</v>
      </c>
      <c r="E321" s="291"/>
    </row>
    <row r="322" spans="2:5">
      <c r="B322" s="369">
        <v>42809</v>
      </c>
      <c r="C322" s="369">
        <v>14</v>
      </c>
      <c r="D322" s="369" t="s">
        <v>5079</v>
      </c>
      <c r="E322" s="291"/>
    </row>
    <row r="323" spans="2:5">
      <c r="B323" s="369">
        <v>42809</v>
      </c>
      <c r="C323" s="369">
        <v>88.93</v>
      </c>
      <c r="D323" s="369" t="s">
        <v>5080</v>
      </c>
      <c r="E323" s="291"/>
    </row>
    <row r="324" spans="2:5">
      <c r="B324" s="369">
        <v>42809</v>
      </c>
      <c r="C324" s="369">
        <v>11.870000000000001</v>
      </c>
      <c r="D324" s="369" t="s">
        <v>5081</v>
      </c>
      <c r="E324" s="291"/>
    </row>
    <row r="325" spans="2:5">
      <c r="B325" s="369">
        <v>42809</v>
      </c>
      <c r="C325" s="369">
        <v>4.92</v>
      </c>
      <c r="D325" s="369" t="s">
        <v>5496</v>
      </c>
      <c r="E325" s="291"/>
    </row>
    <row r="326" spans="2:5">
      <c r="B326" s="369">
        <v>42809</v>
      </c>
      <c r="C326" s="369">
        <v>4.21</v>
      </c>
      <c r="D326" s="369" t="s">
        <v>5082</v>
      </c>
      <c r="E326" s="291"/>
    </row>
    <row r="327" spans="2:5">
      <c r="B327" s="369">
        <v>42809</v>
      </c>
      <c r="C327" s="369">
        <v>0.3</v>
      </c>
      <c r="D327" s="369" t="s">
        <v>5497</v>
      </c>
      <c r="E327" s="291"/>
    </row>
    <row r="328" spans="2:5">
      <c r="B328" s="369">
        <v>42809</v>
      </c>
      <c r="C328" s="369">
        <v>6.01</v>
      </c>
      <c r="D328" s="369" t="s">
        <v>5083</v>
      </c>
      <c r="E328" s="291"/>
    </row>
    <row r="329" spans="2:5">
      <c r="B329" s="369">
        <v>42809</v>
      </c>
      <c r="C329" s="369">
        <v>1.76</v>
      </c>
      <c r="D329" s="369" t="s">
        <v>5084</v>
      </c>
      <c r="E329" s="291"/>
    </row>
    <row r="330" spans="2:5">
      <c r="B330" s="369">
        <v>42809</v>
      </c>
      <c r="C330" s="369">
        <v>6.37</v>
      </c>
      <c r="D330" s="369" t="s">
        <v>5498</v>
      </c>
      <c r="E330" s="291"/>
    </row>
    <row r="331" spans="2:5">
      <c r="B331" s="369">
        <v>42809</v>
      </c>
      <c r="C331" s="369">
        <v>93.93</v>
      </c>
      <c r="D331" s="369" t="s">
        <v>5085</v>
      </c>
      <c r="E331" s="291"/>
    </row>
    <row r="332" spans="2:5">
      <c r="B332" s="369">
        <v>42809</v>
      </c>
      <c r="C332" s="369">
        <v>57.15</v>
      </c>
      <c r="D332" s="369" t="s">
        <v>5085</v>
      </c>
      <c r="E332" s="291"/>
    </row>
    <row r="333" spans="2:5">
      <c r="B333" s="369">
        <v>42809</v>
      </c>
      <c r="C333" s="369">
        <v>6.98</v>
      </c>
      <c r="D333" s="369" t="s">
        <v>5499</v>
      </c>
      <c r="E333" s="291"/>
    </row>
    <row r="334" spans="2:5">
      <c r="B334" s="369">
        <v>42809</v>
      </c>
      <c r="C334" s="369">
        <v>18.630000000000003</v>
      </c>
      <c r="D334" s="369" t="s">
        <v>5086</v>
      </c>
      <c r="E334" s="291"/>
    </row>
    <row r="335" spans="2:5">
      <c r="B335" s="369">
        <v>42809</v>
      </c>
      <c r="C335" s="369">
        <v>50.620000000000005</v>
      </c>
      <c r="D335" s="369" t="s">
        <v>5087</v>
      </c>
      <c r="E335" s="291"/>
    </row>
    <row r="336" spans="2:5">
      <c r="B336" s="369">
        <v>42809</v>
      </c>
      <c r="C336" s="369">
        <v>28.919999999999998</v>
      </c>
      <c r="D336" s="369" t="s">
        <v>5088</v>
      </c>
      <c r="E336" s="291"/>
    </row>
    <row r="337" spans="2:5">
      <c r="B337" s="369">
        <v>42809</v>
      </c>
      <c r="C337" s="369">
        <v>113.78</v>
      </c>
      <c r="D337" s="369" t="s">
        <v>5089</v>
      </c>
      <c r="E337" s="291"/>
    </row>
    <row r="338" spans="2:5">
      <c r="B338" s="369">
        <v>42809</v>
      </c>
      <c r="C338" s="369">
        <v>44.32</v>
      </c>
      <c r="D338" s="369" t="s">
        <v>5090</v>
      </c>
      <c r="E338" s="291"/>
    </row>
    <row r="339" spans="2:5">
      <c r="B339" s="369">
        <v>42809</v>
      </c>
      <c r="C339" s="369">
        <v>80.169999999999987</v>
      </c>
      <c r="D339" s="369" t="s">
        <v>5091</v>
      </c>
      <c r="E339" s="291"/>
    </row>
    <row r="340" spans="2:5">
      <c r="B340" s="369">
        <v>42809</v>
      </c>
      <c r="C340" s="369">
        <v>13.79</v>
      </c>
      <c r="D340" s="369" t="s">
        <v>5092</v>
      </c>
      <c r="E340" s="291"/>
    </row>
    <row r="341" spans="2:5">
      <c r="B341" s="369">
        <v>42809</v>
      </c>
      <c r="C341" s="369">
        <v>13.32</v>
      </c>
      <c r="D341" s="369" t="s">
        <v>5093</v>
      </c>
      <c r="E341" s="291"/>
    </row>
    <row r="342" spans="2:5">
      <c r="B342" s="369">
        <v>42809</v>
      </c>
      <c r="C342" s="369">
        <v>0.18</v>
      </c>
      <c r="D342" s="369" t="s">
        <v>5094</v>
      </c>
      <c r="E342" s="291"/>
    </row>
    <row r="343" spans="2:5">
      <c r="B343" s="369">
        <v>42809</v>
      </c>
      <c r="C343" s="369">
        <v>36.11</v>
      </c>
      <c r="D343" s="369" t="s">
        <v>5095</v>
      </c>
      <c r="E343" s="291"/>
    </row>
    <row r="344" spans="2:5">
      <c r="B344" s="369">
        <v>42809</v>
      </c>
      <c r="C344" s="369">
        <v>14.06</v>
      </c>
      <c r="D344" s="369" t="s">
        <v>5096</v>
      </c>
      <c r="E344" s="291"/>
    </row>
    <row r="345" spans="2:5">
      <c r="B345" s="369">
        <v>42809</v>
      </c>
      <c r="C345" s="369">
        <v>59.39</v>
      </c>
      <c r="D345" s="369" t="s">
        <v>5097</v>
      </c>
      <c r="E345" s="291"/>
    </row>
    <row r="346" spans="2:5">
      <c r="B346" s="369">
        <v>42809</v>
      </c>
      <c r="C346" s="369">
        <v>135.16999999999999</v>
      </c>
      <c r="D346" s="369" t="s">
        <v>5098</v>
      </c>
      <c r="E346" s="291"/>
    </row>
    <row r="347" spans="2:5">
      <c r="B347" s="369">
        <v>42809</v>
      </c>
      <c r="C347" s="369">
        <v>5.52</v>
      </c>
      <c r="D347" s="369" t="s">
        <v>5099</v>
      </c>
      <c r="E347" s="291"/>
    </row>
    <row r="348" spans="2:5">
      <c r="B348" s="369">
        <v>42809</v>
      </c>
      <c r="C348" s="369">
        <v>29.459999999999997</v>
      </c>
      <c r="D348" s="369" t="s">
        <v>5100</v>
      </c>
      <c r="E348" s="291"/>
    </row>
    <row r="349" spans="2:5">
      <c r="B349" s="369">
        <v>42809</v>
      </c>
      <c r="C349" s="369">
        <v>1.58</v>
      </c>
      <c r="D349" s="369" t="s">
        <v>5101</v>
      </c>
      <c r="E349" s="291"/>
    </row>
    <row r="350" spans="2:5">
      <c r="B350" s="369">
        <v>42809</v>
      </c>
      <c r="C350" s="369">
        <v>186.42000000000002</v>
      </c>
      <c r="D350" s="369" t="s">
        <v>5102</v>
      </c>
      <c r="E350" s="291"/>
    </row>
    <row r="351" spans="2:5">
      <c r="B351" s="369">
        <v>42809</v>
      </c>
      <c r="C351" s="369">
        <v>9.69</v>
      </c>
      <c r="D351" s="369" t="s">
        <v>5103</v>
      </c>
      <c r="E351" s="291"/>
    </row>
    <row r="352" spans="2:5">
      <c r="B352" s="369">
        <v>42809</v>
      </c>
      <c r="C352" s="369">
        <v>47.7</v>
      </c>
      <c r="D352" s="369" t="s">
        <v>5104</v>
      </c>
      <c r="E352" s="291"/>
    </row>
    <row r="353" spans="2:5">
      <c r="B353" s="369">
        <v>42809</v>
      </c>
      <c r="C353" s="369">
        <v>120.07</v>
      </c>
      <c r="D353" s="369" t="s">
        <v>5105</v>
      </c>
      <c r="E353" s="291"/>
    </row>
    <row r="354" spans="2:5">
      <c r="B354" s="369">
        <v>42809</v>
      </c>
      <c r="C354" s="369">
        <v>98.19</v>
      </c>
      <c r="D354" s="369" t="s">
        <v>5106</v>
      </c>
      <c r="E354" s="291"/>
    </row>
    <row r="355" spans="2:5">
      <c r="B355" s="369">
        <v>42809</v>
      </c>
      <c r="C355" s="369">
        <v>42.1</v>
      </c>
      <c r="D355" s="369" t="s">
        <v>5107</v>
      </c>
      <c r="E355" s="291"/>
    </row>
    <row r="356" spans="2:5">
      <c r="B356" s="369">
        <v>42809</v>
      </c>
      <c r="C356" s="369">
        <v>3.3499999999999996</v>
      </c>
      <c r="D356" s="369" t="s">
        <v>5500</v>
      </c>
      <c r="E356" s="291"/>
    </row>
    <row r="357" spans="2:5">
      <c r="B357" s="369">
        <v>42809</v>
      </c>
      <c r="C357" s="369">
        <v>0.12000000000000001</v>
      </c>
      <c r="D357" s="369" t="s">
        <v>5108</v>
      </c>
      <c r="E357" s="291"/>
    </row>
    <row r="358" spans="2:5">
      <c r="B358" s="369">
        <v>42809</v>
      </c>
      <c r="C358" s="369">
        <v>61.230000000000004</v>
      </c>
      <c r="D358" s="369" t="s">
        <v>5109</v>
      </c>
      <c r="E358" s="291"/>
    </row>
    <row r="359" spans="2:5">
      <c r="B359" s="369">
        <v>42809</v>
      </c>
      <c r="C359" s="369">
        <v>7.59</v>
      </c>
      <c r="D359" s="369" t="s">
        <v>5110</v>
      </c>
      <c r="E359" s="291"/>
    </row>
    <row r="360" spans="2:5">
      <c r="B360" s="369">
        <v>42809</v>
      </c>
      <c r="C360" s="369">
        <v>49.03</v>
      </c>
      <c r="D360" s="369" t="s">
        <v>5111</v>
      </c>
      <c r="E360" s="291"/>
    </row>
    <row r="361" spans="2:5">
      <c r="B361" s="369">
        <v>42809</v>
      </c>
      <c r="C361" s="369">
        <v>42.75</v>
      </c>
      <c r="D361" s="369" t="s">
        <v>5112</v>
      </c>
      <c r="E361" s="291"/>
    </row>
    <row r="362" spans="2:5">
      <c r="B362" s="369">
        <v>42809</v>
      </c>
      <c r="C362" s="369">
        <v>50.96</v>
      </c>
      <c r="D362" s="369" t="s">
        <v>5113</v>
      </c>
      <c r="E362" s="291"/>
    </row>
    <row r="363" spans="2:5">
      <c r="B363" s="369">
        <v>42809</v>
      </c>
      <c r="C363" s="369">
        <v>28.27</v>
      </c>
      <c r="D363" s="369" t="s">
        <v>5114</v>
      </c>
      <c r="E363" s="291"/>
    </row>
    <row r="364" spans="2:5">
      <c r="B364" s="369">
        <v>42809</v>
      </c>
      <c r="C364" s="369">
        <v>13.870000000000001</v>
      </c>
      <c r="D364" s="369" t="s">
        <v>5115</v>
      </c>
      <c r="E364" s="291"/>
    </row>
    <row r="365" spans="2:5">
      <c r="B365" s="369">
        <v>42809</v>
      </c>
      <c r="C365" s="369">
        <v>2.8</v>
      </c>
      <c r="D365" s="369" t="s">
        <v>5116</v>
      </c>
      <c r="E365" s="291"/>
    </row>
    <row r="366" spans="2:5">
      <c r="B366" s="369">
        <v>42809</v>
      </c>
      <c r="C366" s="369">
        <v>13.62</v>
      </c>
      <c r="D366" s="369" t="s">
        <v>5117</v>
      </c>
      <c r="E366" s="291"/>
    </row>
    <row r="367" spans="2:5">
      <c r="B367" s="369">
        <v>42809</v>
      </c>
      <c r="C367" s="369">
        <v>156.86000000000001</v>
      </c>
      <c r="D367" s="369" t="s">
        <v>5118</v>
      </c>
      <c r="E367" s="291"/>
    </row>
    <row r="368" spans="2:5">
      <c r="B368" s="369">
        <v>42809</v>
      </c>
      <c r="C368" s="369">
        <v>10.02</v>
      </c>
      <c r="D368" s="369" t="s">
        <v>5119</v>
      </c>
      <c r="E368" s="291"/>
    </row>
    <row r="369" spans="2:5">
      <c r="B369" s="369">
        <v>42809</v>
      </c>
      <c r="C369" s="369">
        <v>13.83</v>
      </c>
      <c r="D369" s="369" t="s">
        <v>5120</v>
      </c>
      <c r="E369" s="291"/>
    </row>
    <row r="370" spans="2:5">
      <c r="B370" s="369">
        <v>42809</v>
      </c>
      <c r="C370" s="369">
        <v>31.58</v>
      </c>
      <c r="D370" s="369" t="s">
        <v>5121</v>
      </c>
      <c r="E370" s="291"/>
    </row>
    <row r="371" spans="2:5">
      <c r="B371" s="369">
        <v>42809</v>
      </c>
      <c r="C371" s="369">
        <v>9.2399999999999984</v>
      </c>
      <c r="D371" s="369" t="s">
        <v>5122</v>
      </c>
      <c r="E371" s="291"/>
    </row>
    <row r="372" spans="2:5">
      <c r="B372" s="369">
        <v>42809</v>
      </c>
      <c r="C372" s="369">
        <v>1.83</v>
      </c>
      <c r="D372" s="369" t="s">
        <v>5123</v>
      </c>
      <c r="E372" s="291"/>
    </row>
    <row r="373" spans="2:5">
      <c r="B373" s="369">
        <v>42809</v>
      </c>
      <c r="C373" s="369">
        <v>55.01</v>
      </c>
      <c r="D373" s="369" t="s">
        <v>5124</v>
      </c>
      <c r="E373" s="291"/>
    </row>
    <row r="374" spans="2:5">
      <c r="B374" s="369">
        <v>42809</v>
      </c>
      <c r="C374" s="369">
        <v>7.54</v>
      </c>
      <c r="D374" s="369" t="s">
        <v>5501</v>
      </c>
      <c r="E374" s="291"/>
    </row>
    <row r="375" spans="2:5">
      <c r="B375" s="369">
        <v>42809</v>
      </c>
      <c r="C375" s="369">
        <v>14.57</v>
      </c>
      <c r="D375" s="369" t="s">
        <v>5125</v>
      </c>
      <c r="E375" s="291"/>
    </row>
    <row r="376" spans="2:5">
      <c r="B376" s="369">
        <v>42809</v>
      </c>
      <c r="C376" s="369">
        <v>2.4699999999999998</v>
      </c>
      <c r="D376" s="369" t="s">
        <v>5126</v>
      </c>
      <c r="E376" s="291"/>
    </row>
    <row r="377" spans="2:5">
      <c r="B377" s="369">
        <v>42809</v>
      </c>
      <c r="C377" s="369">
        <v>5.84</v>
      </c>
      <c r="D377" s="369" t="s">
        <v>5127</v>
      </c>
      <c r="E377" s="291"/>
    </row>
    <row r="378" spans="2:5">
      <c r="B378" s="369">
        <v>42809</v>
      </c>
      <c r="C378" s="369">
        <v>28.130000000000003</v>
      </c>
      <c r="D378" s="369" t="s">
        <v>5128</v>
      </c>
      <c r="E378" s="291"/>
    </row>
    <row r="379" spans="2:5">
      <c r="B379" s="369">
        <v>42809</v>
      </c>
      <c r="C379" s="369">
        <v>19.43</v>
      </c>
      <c r="D379" s="369" t="s">
        <v>5129</v>
      </c>
      <c r="E379" s="291"/>
    </row>
    <row r="380" spans="2:5">
      <c r="B380" s="369">
        <v>42809</v>
      </c>
      <c r="C380" s="369">
        <v>10.199999999999999</v>
      </c>
      <c r="D380" s="369" t="s">
        <v>5130</v>
      </c>
      <c r="E380" s="291"/>
    </row>
    <row r="381" spans="2:5">
      <c r="B381" s="369">
        <v>42809</v>
      </c>
      <c r="C381" s="369">
        <v>9.6199999999999992</v>
      </c>
      <c r="D381" s="369" t="s">
        <v>5131</v>
      </c>
      <c r="E381" s="291"/>
    </row>
    <row r="382" spans="2:5">
      <c r="B382" s="369">
        <v>42809</v>
      </c>
      <c r="C382" s="369">
        <v>26.53</v>
      </c>
      <c r="D382" s="369" t="s">
        <v>5132</v>
      </c>
      <c r="E382" s="291"/>
    </row>
    <row r="383" spans="2:5">
      <c r="B383" s="369">
        <v>42809</v>
      </c>
      <c r="C383" s="369">
        <v>45.03</v>
      </c>
      <c r="D383" s="369" t="s">
        <v>5133</v>
      </c>
      <c r="E383" s="291"/>
    </row>
    <row r="384" spans="2:5">
      <c r="B384" s="369">
        <v>42809</v>
      </c>
      <c r="C384" s="369">
        <v>22.85</v>
      </c>
      <c r="D384" s="369" t="s">
        <v>5134</v>
      </c>
      <c r="E384" s="291"/>
    </row>
    <row r="385" spans="2:5">
      <c r="B385" s="369">
        <v>42809</v>
      </c>
      <c r="C385" s="369">
        <v>1.82</v>
      </c>
      <c r="D385" s="369" t="s">
        <v>5135</v>
      </c>
      <c r="E385" s="291"/>
    </row>
    <row r="386" spans="2:5">
      <c r="B386" s="369">
        <v>42809</v>
      </c>
      <c r="C386" s="369">
        <v>2.56</v>
      </c>
      <c r="D386" s="369" t="s">
        <v>5136</v>
      </c>
      <c r="E386" s="291"/>
    </row>
    <row r="387" spans="2:5">
      <c r="B387" s="369">
        <v>42809</v>
      </c>
      <c r="C387" s="369">
        <v>49.7</v>
      </c>
      <c r="D387" s="369" t="s">
        <v>5137</v>
      </c>
      <c r="E387" s="291"/>
    </row>
    <row r="388" spans="2:5">
      <c r="B388" s="369">
        <v>42809</v>
      </c>
      <c r="C388" s="369">
        <v>25.84</v>
      </c>
      <c r="D388" s="369" t="s">
        <v>5138</v>
      </c>
      <c r="E388" s="291"/>
    </row>
    <row r="389" spans="2:5">
      <c r="B389" s="369">
        <v>42809</v>
      </c>
      <c r="C389" s="369">
        <v>29.5</v>
      </c>
      <c r="D389" s="369" t="s">
        <v>5139</v>
      </c>
      <c r="E389" s="291"/>
    </row>
    <row r="390" spans="2:5">
      <c r="B390" s="369">
        <v>42809</v>
      </c>
      <c r="C390" s="369">
        <v>26.259999999999998</v>
      </c>
      <c r="D390" s="369" t="s">
        <v>5140</v>
      </c>
      <c r="E390" s="291"/>
    </row>
    <row r="391" spans="2:5">
      <c r="B391" s="369">
        <v>42809</v>
      </c>
      <c r="C391" s="369">
        <v>2.9899999999999998</v>
      </c>
      <c r="D391" s="369" t="s">
        <v>5141</v>
      </c>
      <c r="E391" s="291"/>
    </row>
    <row r="392" spans="2:5">
      <c r="B392" s="369">
        <v>42809</v>
      </c>
      <c r="C392" s="369">
        <v>62.67</v>
      </c>
      <c r="D392" s="369" t="s">
        <v>5142</v>
      </c>
      <c r="E392" s="291"/>
    </row>
    <row r="393" spans="2:5">
      <c r="B393" s="369">
        <v>42809</v>
      </c>
      <c r="C393" s="369">
        <v>19.8</v>
      </c>
      <c r="D393" s="369" t="s">
        <v>5143</v>
      </c>
      <c r="E393" s="291"/>
    </row>
    <row r="394" spans="2:5">
      <c r="B394" s="369">
        <v>42809</v>
      </c>
      <c r="C394" s="369">
        <v>5.24</v>
      </c>
      <c r="D394" s="369" t="s">
        <v>5144</v>
      </c>
      <c r="E394" s="291"/>
    </row>
    <row r="395" spans="2:5">
      <c r="B395" s="369">
        <v>42809</v>
      </c>
      <c r="C395" s="369">
        <v>75.36999999999999</v>
      </c>
      <c r="D395" s="369" t="s">
        <v>5145</v>
      </c>
      <c r="E395" s="291"/>
    </row>
    <row r="396" spans="2:5">
      <c r="B396" s="369">
        <v>42809</v>
      </c>
      <c r="C396" s="369">
        <v>78.010000000000005</v>
      </c>
      <c r="D396" s="369" t="s">
        <v>5146</v>
      </c>
      <c r="E396" s="291"/>
    </row>
    <row r="397" spans="2:5">
      <c r="B397" s="369">
        <v>42809</v>
      </c>
      <c r="C397" s="369">
        <v>54.4</v>
      </c>
      <c r="D397" s="369" t="s">
        <v>5147</v>
      </c>
      <c r="E397" s="291"/>
    </row>
    <row r="398" spans="2:5">
      <c r="B398" s="369">
        <v>42809</v>
      </c>
      <c r="C398" s="369">
        <v>0.18</v>
      </c>
      <c r="D398" s="369" t="s">
        <v>5148</v>
      </c>
      <c r="E398" s="291"/>
    </row>
    <row r="399" spans="2:5">
      <c r="B399" s="369">
        <v>42809</v>
      </c>
      <c r="C399" s="369">
        <v>108.99000000000001</v>
      </c>
      <c r="D399" s="369" t="s">
        <v>5149</v>
      </c>
      <c r="E399" s="291"/>
    </row>
    <row r="400" spans="2:5">
      <c r="B400" s="369">
        <v>42809</v>
      </c>
      <c r="C400" s="369">
        <v>32.61</v>
      </c>
      <c r="D400" s="369" t="s">
        <v>5150</v>
      </c>
      <c r="E400" s="291"/>
    </row>
    <row r="401" spans="2:5">
      <c r="B401" s="369">
        <v>42809</v>
      </c>
      <c r="C401" s="369">
        <v>16.03</v>
      </c>
      <c r="D401" s="369" t="s">
        <v>5151</v>
      </c>
      <c r="E401" s="291"/>
    </row>
    <row r="402" spans="2:5">
      <c r="B402" s="369">
        <v>42809</v>
      </c>
      <c r="C402" s="369">
        <v>46.63</v>
      </c>
      <c r="D402" s="369" t="s">
        <v>5152</v>
      </c>
      <c r="E402" s="291"/>
    </row>
    <row r="403" spans="2:5">
      <c r="B403" s="369">
        <v>42809</v>
      </c>
      <c r="C403" s="369">
        <v>4.2</v>
      </c>
      <c r="D403" s="369" t="s">
        <v>5153</v>
      </c>
      <c r="E403" s="291"/>
    </row>
    <row r="404" spans="2:5">
      <c r="B404" s="369">
        <v>42809</v>
      </c>
      <c r="C404" s="369">
        <v>1.02</v>
      </c>
      <c r="D404" s="369" t="s">
        <v>5502</v>
      </c>
      <c r="E404" s="291"/>
    </row>
    <row r="405" spans="2:5">
      <c r="B405" s="369">
        <v>42809</v>
      </c>
      <c r="C405" s="369">
        <v>13.1</v>
      </c>
      <c r="D405" s="369" t="s">
        <v>5154</v>
      </c>
      <c r="E405" s="291"/>
    </row>
    <row r="406" spans="2:5">
      <c r="B406" s="369">
        <v>42809</v>
      </c>
      <c r="C406" s="369">
        <v>43.220000000000006</v>
      </c>
      <c r="D406" s="369" t="s">
        <v>5155</v>
      </c>
      <c r="E406" s="291"/>
    </row>
    <row r="407" spans="2:5">
      <c r="B407" s="369">
        <v>42809</v>
      </c>
      <c r="C407" s="369">
        <v>23.810000000000002</v>
      </c>
      <c r="D407" s="369" t="s">
        <v>5156</v>
      </c>
      <c r="E407" s="291"/>
    </row>
    <row r="408" spans="2:5">
      <c r="B408" s="369">
        <v>42809</v>
      </c>
      <c r="C408" s="369">
        <v>1.29</v>
      </c>
      <c r="D408" s="369" t="s">
        <v>5503</v>
      </c>
      <c r="E408" s="291"/>
    </row>
    <row r="409" spans="2:5">
      <c r="B409" s="369">
        <v>42809</v>
      </c>
      <c r="C409" s="369">
        <v>6.94</v>
      </c>
      <c r="D409" s="369" t="s">
        <v>5157</v>
      </c>
      <c r="E409" s="291"/>
    </row>
    <row r="410" spans="2:5">
      <c r="B410" s="369">
        <v>42809</v>
      </c>
      <c r="C410" s="369">
        <v>1.94</v>
      </c>
      <c r="D410" s="369" t="s">
        <v>5158</v>
      </c>
      <c r="E410" s="291"/>
    </row>
    <row r="411" spans="2:5">
      <c r="B411" s="369">
        <v>42809</v>
      </c>
      <c r="C411" s="369">
        <v>0.72</v>
      </c>
      <c r="D411" s="369" t="s">
        <v>5159</v>
      </c>
      <c r="E411" s="291"/>
    </row>
    <row r="412" spans="2:5">
      <c r="B412" s="369">
        <v>42809</v>
      </c>
      <c r="C412" s="369">
        <v>5.89</v>
      </c>
      <c r="D412" s="369" t="s">
        <v>4886</v>
      </c>
      <c r="E412" s="291"/>
    </row>
    <row r="413" spans="2:5">
      <c r="B413" s="369">
        <v>42809</v>
      </c>
      <c r="C413" s="369">
        <v>0.06</v>
      </c>
      <c r="D413" s="369" t="s">
        <v>5151</v>
      </c>
      <c r="E413" s="291"/>
    </row>
    <row r="414" spans="2:5">
      <c r="B414" s="369">
        <v>42809</v>
      </c>
      <c r="C414" s="369">
        <v>27.67</v>
      </c>
      <c r="D414" s="369" t="s">
        <v>5504</v>
      </c>
      <c r="E414" s="291"/>
    </row>
    <row r="415" spans="2:5">
      <c r="B415" s="369">
        <v>42809</v>
      </c>
      <c r="C415" s="369">
        <v>16.47</v>
      </c>
      <c r="D415" s="369" t="s">
        <v>5160</v>
      </c>
      <c r="E415" s="291"/>
    </row>
    <row r="416" spans="2:5">
      <c r="B416" s="369">
        <v>42809</v>
      </c>
      <c r="C416" s="369">
        <v>61.83</v>
      </c>
      <c r="D416" s="369" t="s">
        <v>5161</v>
      </c>
      <c r="E416" s="291"/>
    </row>
    <row r="417" spans="2:5">
      <c r="B417" s="369">
        <v>42809</v>
      </c>
      <c r="C417" s="369">
        <v>24.62</v>
      </c>
      <c r="D417" s="369" t="s">
        <v>5162</v>
      </c>
      <c r="E417" s="291"/>
    </row>
    <row r="418" spans="2:5">
      <c r="B418" s="369">
        <v>42809</v>
      </c>
      <c r="C418" s="369">
        <v>26.86</v>
      </c>
      <c r="D418" s="369" t="s">
        <v>5163</v>
      </c>
      <c r="E418" s="291"/>
    </row>
    <row r="419" spans="2:5">
      <c r="B419" s="369">
        <v>42809</v>
      </c>
      <c r="C419" s="369">
        <v>7.37</v>
      </c>
      <c r="D419" s="369" t="s">
        <v>5505</v>
      </c>
      <c r="E419" s="291"/>
    </row>
    <row r="420" spans="2:5">
      <c r="B420" s="369">
        <v>42809</v>
      </c>
      <c r="C420" s="369">
        <v>19.959999999999997</v>
      </c>
      <c r="D420" s="369" t="s">
        <v>5164</v>
      </c>
      <c r="E420" s="291"/>
    </row>
    <row r="421" spans="2:5">
      <c r="B421" s="369">
        <v>42809</v>
      </c>
      <c r="C421" s="369">
        <v>114.09</v>
      </c>
      <c r="D421" s="369" t="s">
        <v>5165</v>
      </c>
      <c r="E421" s="291"/>
    </row>
    <row r="422" spans="2:5">
      <c r="B422" s="369">
        <v>42809</v>
      </c>
      <c r="C422" s="369">
        <v>6.64</v>
      </c>
      <c r="D422" s="369" t="s">
        <v>5166</v>
      </c>
      <c r="E422" s="291"/>
    </row>
    <row r="423" spans="2:5">
      <c r="B423" s="369">
        <v>42809</v>
      </c>
      <c r="C423" s="369">
        <v>42.17</v>
      </c>
      <c r="D423" s="369" t="s">
        <v>5167</v>
      </c>
      <c r="E423" s="291"/>
    </row>
    <row r="424" spans="2:5">
      <c r="B424" s="369">
        <v>42809</v>
      </c>
      <c r="C424" s="369">
        <v>45.339999999999996</v>
      </c>
      <c r="D424" s="369" t="s">
        <v>5506</v>
      </c>
      <c r="E424" s="291"/>
    </row>
    <row r="425" spans="2:5">
      <c r="B425" s="369">
        <v>42809</v>
      </c>
      <c r="C425" s="369">
        <v>8.43</v>
      </c>
      <c r="D425" s="369" t="s">
        <v>5168</v>
      </c>
      <c r="E425" s="291"/>
    </row>
    <row r="426" spans="2:5">
      <c r="B426" s="369">
        <v>42809</v>
      </c>
      <c r="C426" s="369">
        <v>15.77</v>
      </c>
      <c r="D426" s="369" t="s">
        <v>5169</v>
      </c>
      <c r="E426" s="291"/>
    </row>
    <row r="427" spans="2:5">
      <c r="B427" s="369">
        <v>42809</v>
      </c>
      <c r="C427" s="369">
        <v>0.8</v>
      </c>
      <c r="D427" s="369" t="s">
        <v>5170</v>
      </c>
      <c r="E427" s="291"/>
    </row>
    <row r="428" spans="2:5">
      <c r="B428" s="369">
        <v>42809</v>
      </c>
      <c r="C428" s="369">
        <v>1.35</v>
      </c>
      <c r="D428" s="369" t="s">
        <v>5171</v>
      </c>
      <c r="E428" s="291"/>
    </row>
    <row r="429" spans="2:5">
      <c r="B429" s="369">
        <v>42809</v>
      </c>
      <c r="C429" s="369">
        <v>19.150000000000002</v>
      </c>
      <c r="D429" s="369" t="s">
        <v>5172</v>
      </c>
      <c r="E429" s="291"/>
    </row>
    <row r="430" spans="2:5">
      <c r="B430" s="369">
        <v>42809</v>
      </c>
      <c r="C430" s="369">
        <v>31.279999999999998</v>
      </c>
      <c r="D430" s="369" t="s">
        <v>5173</v>
      </c>
      <c r="E430" s="291"/>
    </row>
    <row r="431" spans="2:5">
      <c r="B431" s="369">
        <v>42809</v>
      </c>
      <c r="C431" s="369">
        <v>19.05</v>
      </c>
      <c r="D431" s="369" t="s">
        <v>5507</v>
      </c>
      <c r="E431" s="291"/>
    </row>
    <row r="432" spans="2:5">
      <c r="B432" s="369">
        <v>42809</v>
      </c>
      <c r="C432" s="369">
        <v>18.630000000000003</v>
      </c>
      <c r="D432" s="369" t="s">
        <v>5174</v>
      </c>
      <c r="E432" s="291"/>
    </row>
    <row r="433" spans="2:5">
      <c r="B433" s="369">
        <v>42809</v>
      </c>
      <c r="C433" s="369">
        <v>6.87</v>
      </c>
      <c r="D433" s="369" t="s">
        <v>5175</v>
      </c>
      <c r="E433" s="291"/>
    </row>
    <row r="434" spans="2:5">
      <c r="B434" s="369">
        <v>42809</v>
      </c>
      <c r="C434" s="369">
        <v>67.510000000000005</v>
      </c>
      <c r="D434" s="369" t="s">
        <v>5176</v>
      </c>
      <c r="E434" s="291"/>
    </row>
    <row r="435" spans="2:5">
      <c r="B435" s="369">
        <v>42809</v>
      </c>
      <c r="C435" s="369">
        <v>24.419999999999998</v>
      </c>
      <c r="D435" s="369" t="s">
        <v>5177</v>
      </c>
      <c r="E435" s="291"/>
    </row>
    <row r="436" spans="2:5">
      <c r="B436" s="369">
        <v>42809</v>
      </c>
      <c r="C436" s="369">
        <v>45.120000000000005</v>
      </c>
      <c r="D436" s="369" t="s">
        <v>5178</v>
      </c>
      <c r="E436" s="291"/>
    </row>
    <row r="437" spans="2:5">
      <c r="B437" s="369">
        <v>42809</v>
      </c>
      <c r="C437" s="369">
        <v>45.64</v>
      </c>
      <c r="D437" s="369" t="s">
        <v>5179</v>
      </c>
      <c r="E437" s="291"/>
    </row>
    <row r="438" spans="2:5">
      <c r="B438" s="369">
        <v>42809</v>
      </c>
      <c r="C438" s="369">
        <v>5.5</v>
      </c>
      <c r="D438" s="369" t="s">
        <v>5508</v>
      </c>
      <c r="E438" s="291"/>
    </row>
    <row r="439" spans="2:5">
      <c r="B439" s="369">
        <v>42809</v>
      </c>
      <c r="C439" s="369">
        <v>3.38</v>
      </c>
      <c r="D439" s="369" t="s">
        <v>5180</v>
      </c>
      <c r="E439" s="291"/>
    </row>
    <row r="440" spans="2:5">
      <c r="B440" s="369">
        <v>42809</v>
      </c>
      <c r="C440" s="369">
        <v>13.8</v>
      </c>
      <c r="D440" s="369" t="s">
        <v>5181</v>
      </c>
      <c r="E440" s="291"/>
    </row>
    <row r="441" spans="2:5">
      <c r="B441" s="369">
        <v>42809</v>
      </c>
      <c r="C441" s="369">
        <v>28.52</v>
      </c>
      <c r="D441" s="369" t="s">
        <v>5182</v>
      </c>
      <c r="E441" s="291"/>
    </row>
    <row r="442" spans="2:5">
      <c r="B442" s="369">
        <v>42809</v>
      </c>
      <c r="C442" s="369">
        <v>35.06</v>
      </c>
      <c r="D442" s="369" t="s">
        <v>5183</v>
      </c>
      <c r="E442" s="291"/>
    </row>
    <row r="443" spans="2:5">
      <c r="B443" s="369">
        <v>42809</v>
      </c>
      <c r="C443" s="369">
        <v>158.93</v>
      </c>
      <c r="D443" s="369" t="s">
        <v>5184</v>
      </c>
      <c r="E443" s="291"/>
    </row>
    <row r="444" spans="2:5">
      <c r="B444" s="369">
        <v>42809</v>
      </c>
      <c r="C444" s="369">
        <v>23.979999999999997</v>
      </c>
      <c r="D444" s="369" t="s">
        <v>5185</v>
      </c>
      <c r="E444" s="291"/>
    </row>
    <row r="445" spans="2:5">
      <c r="B445" s="369">
        <v>42809</v>
      </c>
      <c r="C445" s="369">
        <v>17.610000000000003</v>
      </c>
      <c r="D445" s="369" t="s">
        <v>5186</v>
      </c>
      <c r="E445" s="291"/>
    </row>
    <row r="446" spans="2:5">
      <c r="B446" s="369">
        <v>42809</v>
      </c>
      <c r="C446" s="369">
        <v>25.86</v>
      </c>
      <c r="D446" s="369" t="s">
        <v>5187</v>
      </c>
      <c r="E446" s="291"/>
    </row>
    <row r="447" spans="2:5">
      <c r="B447" s="369">
        <v>42809</v>
      </c>
      <c r="C447" s="369">
        <v>17.010000000000002</v>
      </c>
      <c r="D447" s="369" t="s">
        <v>5188</v>
      </c>
      <c r="E447" s="291"/>
    </row>
    <row r="448" spans="2:5">
      <c r="B448" s="369">
        <v>42809</v>
      </c>
      <c r="C448" s="369">
        <v>21.310000000000002</v>
      </c>
      <c r="D448" s="369" t="s">
        <v>5189</v>
      </c>
      <c r="E448" s="291"/>
    </row>
    <row r="449" spans="2:5">
      <c r="B449" s="369">
        <v>42809</v>
      </c>
      <c r="C449" s="369">
        <v>34.47</v>
      </c>
      <c r="D449" s="369" t="s">
        <v>5190</v>
      </c>
      <c r="E449" s="291"/>
    </row>
    <row r="450" spans="2:5">
      <c r="B450" s="369">
        <v>42809</v>
      </c>
      <c r="C450" s="369">
        <v>6.91</v>
      </c>
      <c r="D450" s="369" t="s">
        <v>5191</v>
      </c>
      <c r="E450" s="291"/>
    </row>
    <row r="451" spans="2:5">
      <c r="B451" s="369">
        <v>42809</v>
      </c>
      <c r="C451" s="369">
        <v>3.52</v>
      </c>
      <c r="D451" s="369" t="s">
        <v>5509</v>
      </c>
      <c r="E451" s="291"/>
    </row>
    <row r="452" spans="2:5">
      <c r="B452" s="369">
        <v>42809</v>
      </c>
      <c r="C452" s="369">
        <v>44.87</v>
      </c>
      <c r="D452" s="369" t="s">
        <v>5192</v>
      </c>
      <c r="E452" s="291"/>
    </row>
    <row r="453" spans="2:5">
      <c r="B453" s="369">
        <v>42809</v>
      </c>
      <c r="C453" s="369">
        <v>5.89</v>
      </c>
      <c r="D453" s="369" t="s">
        <v>5193</v>
      </c>
      <c r="E453" s="291"/>
    </row>
    <row r="454" spans="2:5">
      <c r="B454" s="369">
        <v>42809</v>
      </c>
      <c r="C454" s="369">
        <v>1.1500000000000001</v>
      </c>
      <c r="D454" s="369" t="s">
        <v>5194</v>
      </c>
      <c r="E454" s="291"/>
    </row>
    <row r="455" spans="2:5">
      <c r="B455" s="369">
        <v>42809</v>
      </c>
      <c r="C455" s="369">
        <v>9.57</v>
      </c>
      <c r="D455" s="369" t="s">
        <v>5195</v>
      </c>
      <c r="E455" s="291"/>
    </row>
    <row r="456" spans="2:5">
      <c r="B456" s="369">
        <v>42809</v>
      </c>
      <c r="C456" s="369">
        <v>39.33</v>
      </c>
      <c r="D456" s="369" t="s">
        <v>5196</v>
      </c>
      <c r="E456" s="291"/>
    </row>
    <row r="457" spans="2:5">
      <c r="B457" s="369">
        <v>42809</v>
      </c>
      <c r="C457" s="369">
        <v>3.65</v>
      </c>
      <c r="D457" s="369" t="s">
        <v>5510</v>
      </c>
      <c r="E457" s="291"/>
    </row>
    <row r="458" spans="2:5">
      <c r="B458" s="369">
        <v>42809</v>
      </c>
      <c r="C458" s="369">
        <v>6.7</v>
      </c>
      <c r="D458" s="369" t="s">
        <v>5197</v>
      </c>
      <c r="E458" s="291"/>
    </row>
    <row r="459" spans="2:5">
      <c r="B459" s="369">
        <v>42809</v>
      </c>
      <c r="C459" s="369">
        <v>6.22</v>
      </c>
      <c r="D459" s="369" t="s">
        <v>5198</v>
      </c>
      <c r="E459" s="291"/>
    </row>
    <row r="460" spans="2:5">
      <c r="B460" s="369">
        <v>42809</v>
      </c>
      <c r="C460" s="369">
        <v>11.43</v>
      </c>
      <c r="D460" s="369" t="s">
        <v>5199</v>
      </c>
      <c r="E460" s="291"/>
    </row>
    <row r="461" spans="2:5">
      <c r="B461" s="369">
        <v>42809</v>
      </c>
      <c r="C461" s="369">
        <v>4.22</v>
      </c>
      <c r="D461" s="369" t="s">
        <v>5511</v>
      </c>
      <c r="E461" s="291"/>
    </row>
    <row r="462" spans="2:5">
      <c r="B462" s="369">
        <v>42809</v>
      </c>
      <c r="C462" s="369">
        <v>6.73</v>
      </c>
      <c r="D462" s="369" t="s">
        <v>5200</v>
      </c>
      <c r="E462" s="291"/>
    </row>
    <row r="463" spans="2:5">
      <c r="B463" s="369">
        <v>42809</v>
      </c>
      <c r="C463" s="369">
        <v>4.4800000000000004</v>
      </c>
      <c r="D463" s="369" t="s">
        <v>5201</v>
      </c>
      <c r="E463" s="291"/>
    </row>
    <row r="464" spans="2:5">
      <c r="B464" s="369">
        <v>42809</v>
      </c>
      <c r="C464" s="369">
        <v>6.3</v>
      </c>
      <c r="D464" s="369" t="s">
        <v>5202</v>
      </c>
      <c r="E464" s="291"/>
    </row>
    <row r="465" spans="2:5">
      <c r="B465" s="369">
        <v>42809</v>
      </c>
      <c r="C465" s="369">
        <v>26.310000000000002</v>
      </c>
      <c r="D465" s="369" t="s">
        <v>5203</v>
      </c>
      <c r="E465" s="291"/>
    </row>
    <row r="466" spans="2:5">
      <c r="B466" s="369">
        <v>42809</v>
      </c>
      <c r="C466" s="369">
        <v>2.7</v>
      </c>
      <c r="D466" s="369" t="s">
        <v>5204</v>
      </c>
      <c r="E466" s="291"/>
    </row>
    <row r="467" spans="2:5">
      <c r="B467" s="369">
        <v>42809</v>
      </c>
      <c r="C467" s="369">
        <v>11.850000000000001</v>
      </c>
      <c r="D467" s="369" t="s">
        <v>5205</v>
      </c>
      <c r="E467" s="291"/>
    </row>
    <row r="468" spans="2:5">
      <c r="B468" s="369">
        <v>42809</v>
      </c>
      <c r="C468" s="369">
        <v>8.31</v>
      </c>
      <c r="D468" s="369" t="s">
        <v>5206</v>
      </c>
      <c r="E468" s="291"/>
    </row>
    <row r="469" spans="2:5">
      <c r="B469" s="369">
        <v>42809</v>
      </c>
      <c r="C469" s="369">
        <v>6.74</v>
      </c>
      <c r="D469" s="369" t="s">
        <v>5207</v>
      </c>
      <c r="E469" s="291"/>
    </row>
    <row r="470" spans="2:5">
      <c r="B470" s="369">
        <v>42809</v>
      </c>
      <c r="C470" s="369">
        <v>10.83</v>
      </c>
      <c r="D470" s="369" t="s">
        <v>5208</v>
      </c>
      <c r="E470" s="291"/>
    </row>
    <row r="471" spans="2:5">
      <c r="B471" s="369">
        <v>42809</v>
      </c>
      <c r="C471" s="369">
        <v>26.23</v>
      </c>
      <c r="D471" s="369" t="s">
        <v>5209</v>
      </c>
      <c r="E471" s="291"/>
    </row>
    <row r="472" spans="2:5">
      <c r="B472" s="369">
        <v>42809</v>
      </c>
      <c r="C472" s="369">
        <v>8.93</v>
      </c>
      <c r="D472" s="369" t="s">
        <v>5210</v>
      </c>
      <c r="E472" s="291"/>
    </row>
    <row r="473" spans="2:5">
      <c r="B473" s="369">
        <v>42809</v>
      </c>
      <c r="C473" s="369">
        <v>18.18</v>
      </c>
      <c r="D473" s="369" t="s">
        <v>5211</v>
      </c>
      <c r="E473" s="291"/>
    </row>
    <row r="474" spans="2:5">
      <c r="B474" s="369">
        <v>42809</v>
      </c>
      <c r="C474" s="369">
        <v>11.5</v>
      </c>
      <c r="D474" s="369" t="s">
        <v>5212</v>
      </c>
      <c r="E474" s="291"/>
    </row>
    <row r="475" spans="2:5">
      <c r="B475" s="369">
        <v>42809</v>
      </c>
      <c r="C475" s="369">
        <v>216.3</v>
      </c>
      <c r="D475" s="369" t="s">
        <v>5213</v>
      </c>
      <c r="E475" s="291"/>
    </row>
    <row r="476" spans="2:5">
      <c r="B476" s="369">
        <v>42809</v>
      </c>
      <c r="C476" s="369">
        <v>49.83</v>
      </c>
      <c r="D476" s="369" t="s">
        <v>4964</v>
      </c>
      <c r="E476" s="291"/>
    </row>
    <row r="477" spans="2:5">
      <c r="B477" s="369">
        <v>42809</v>
      </c>
      <c r="C477" s="369">
        <v>56.42</v>
      </c>
      <c r="D477" s="369" t="s">
        <v>5214</v>
      </c>
      <c r="E477" s="291"/>
    </row>
    <row r="478" spans="2:5">
      <c r="B478" s="369">
        <v>42809</v>
      </c>
      <c r="C478" s="369">
        <v>16.479999999999997</v>
      </c>
      <c r="D478" s="369" t="s">
        <v>5215</v>
      </c>
      <c r="E478" s="291"/>
    </row>
    <row r="479" spans="2:5">
      <c r="B479" s="369">
        <v>42809</v>
      </c>
      <c r="C479" s="369">
        <v>1.1000000000000001</v>
      </c>
      <c r="D479" s="369" t="s">
        <v>5216</v>
      </c>
      <c r="E479" s="291"/>
    </row>
    <row r="480" spans="2:5">
      <c r="B480" s="369">
        <v>42809</v>
      </c>
      <c r="C480" s="369">
        <v>7.08</v>
      </c>
      <c r="D480" s="369" t="s">
        <v>5512</v>
      </c>
      <c r="E480" s="291"/>
    </row>
    <row r="481" spans="2:5">
      <c r="B481" s="369">
        <v>42809</v>
      </c>
      <c r="C481" s="369">
        <v>1.91</v>
      </c>
      <c r="D481" s="369" t="s">
        <v>5217</v>
      </c>
      <c r="E481" s="291"/>
    </row>
    <row r="482" spans="2:5">
      <c r="B482" s="369">
        <v>42809</v>
      </c>
      <c r="C482" s="369">
        <v>84.86</v>
      </c>
      <c r="D482" s="369" t="s">
        <v>5218</v>
      </c>
      <c r="E482" s="291"/>
    </row>
    <row r="483" spans="2:5">
      <c r="B483" s="369">
        <v>42809</v>
      </c>
      <c r="C483" s="369">
        <v>27.25</v>
      </c>
      <c r="D483" s="369" t="s">
        <v>5219</v>
      </c>
      <c r="E483" s="291"/>
    </row>
    <row r="484" spans="2:5">
      <c r="B484" s="369">
        <v>42809</v>
      </c>
      <c r="C484" s="369">
        <v>114.36999999999999</v>
      </c>
      <c r="D484" s="369" t="s">
        <v>5220</v>
      </c>
      <c r="E484" s="291"/>
    </row>
    <row r="485" spans="2:5">
      <c r="B485" s="369">
        <v>42809</v>
      </c>
      <c r="C485" s="369">
        <v>82.48</v>
      </c>
      <c r="D485" s="369" t="s">
        <v>5221</v>
      </c>
      <c r="E485" s="291"/>
    </row>
    <row r="486" spans="2:5">
      <c r="B486" s="369">
        <v>42809</v>
      </c>
      <c r="C486" s="369">
        <v>15.9</v>
      </c>
      <c r="D486" s="369" t="s">
        <v>5222</v>
      </c>
      <c r="E486" s="291"/>
    </row>
    <row r="487" spans="2:5">
      <c r="B487" s="369">
        <v>42809</v>
      </c>
      <c r="C487" s="369">
        <v>0.15000000000000002</v>
      </c>
      <c r="D487" s="369" t="s">
        <v>5223</v>
      </c>
      <c r="E487" s="291"/>
    </row>
    <row r="488" spans="2:5">
      <c r="B488" s="369">
        <v>42809</v>
      </c>
      <c r="C488" s="369">
        <v>6.4</v>
      </c>
      <c r="D488" s="369" t="s">
        <v>5224</v>
      </c>
      <c r="E488" s="291"/>
    </row>
    <row r="489" spans="2:5">
      <c r="B489" s="369">
        <v>42809</v>
      </c>
      <c r="C489" s="369">
        <v>18.399999999999999</v>
      </c>
      <c r="D489" s="369" t="s">
        <v>5225</v>
      </c>
      <c r="E489" s="291"/>
    </row>
    <row r="490" spans="2:5">
      <c r="B490" s="369">
        <v>42809</v>
      </c>
      <c r="C490" s="369">
        <v>68.05</v>
      </c>
      <c r="D490" s="369" t="s">
        <v>5226</v>
      </c>
      <c r="E490" s="291"/>
    </row>
    <row r="491" spans="2:5">
      <c r="B491" s="369">
        <v>42809</v>
      </c>
      <c r="C491" s="369">
        <v>29.27</v>
      </c>
      <c r="D491" s="369" t="s">
        <v>5227</v>
      </c>
      <c r="E491" s="291"/>
    </row>
    <row r="492" spans="2:5">
      <c r="B492" s="369">
        <v>42809</v>
      </c>
      <c r="C492" s="369">
        <v>31.19</v>
      </c>
      <c r="D492" s="369" t="s">
        <v>5228</v>
      </c>
      <c r="E492" s="291"/>
    </row>
    <row r="493" spans="2:5">
      <c r="B493" s="369">
        <v>42809</v>
      </c>
      <c r="C493" s="369">
        <v>45.65</v>
      </c>
      <c r="D493" s="369" t="s">
        <v>5229</v>
      </c>
      <c r="E493" s="291"/>
    </row>
    <row r="494" spans="2:5">
      <c r="B494" s="369">
        <v>42809</v>
      </c>
      <c r="C494" s="369">
        <v>4.7300000000000004</v>
      </c>
      <c r="D494" s="369" t="s">
        <v>5230</v>
      </c>
      <c r="E494" s="291"/>
    </row>
    <row r="495" spans="2:5">
      <c r="B495" s="369">
        <v>42809</v>
      </c>
      <c r="C495" s="369">
        <v>146.22</v>
      </c>
      <c r="D495" s="369" t="s">
        <v>5231</v>
      </c>
      <c r="E495" s="291"/>
    </row>
    <row r="496" spans="2:5">
      <c r="B496" s="369">
        <v>42809</v>
      </c>
      <c r="C496" s="369">
        <v>0.35</v>
      </c>
      <c r="D496" s="369" t="s">
        <v>5232</v>
      </c>
      <c r="E496" s="291"/>
    </row>
    <row r="497" spans="2:5">
      <c r="B497" s="369">
        <v>42809</v>
      </c>
      <c r="C497" s="369">
        <v>23.279999999999998</v>
      </c>
      <c r="D497" s="369" t="s">
        <v>5233</v>
      </c>
      <c r="E497" s="291"/>
    </row>
    <row r="498" spans="2:5">
      <c r="B498" s="369">
        <v>42809</v>
      </c>
      <c r="C498" s="369">
        <v>2.2000000000000002</v>
      </c>
      <c r="D498" s="369" t="s">
        <v>5234</v>
      </c>
      <c r="E498" s="291"/>
    </row>
    <row r="499" spans="2:5">
      <c r="B499" s="369">
        <v>42809</v>
      </c>
      <c r="C499" s="369">
        <v>12.34</v>
      </c>
      <c r="D499" s="369" t="s">
        <v>5235</v>
      </c>
      <c r="E499" s="291"/>
    </row>
    <row r="500" spans="2:5">
      <c r="B500" s="369">
        <v>42809</v>
      </c>
      <c r="C500" s="369">
        <v>6.28</v>
      </c>
      <c r="D500" s="369" t="s">
        <v>5236</v>
      </c>
      <c r="E500" s="291"/>
    </row>
    <row r="501" spans="2:5">
      <c r="B501" s="369">
        <v>42809</v>
      </c>
      <c r="C501" s="369">
        <v>3.4499999999999997</v>
      </c>
      <c r="D501" s="369" t="s">
        <v>5237</v>
      </c>
      <c r="E501" s="291"/>
    </row>
    <row r="502" spans="2:5">
      <c r="B502" s="369">
        <v>42809</v>
      </c>
      <c r="C502" s="369">
        <v>14.02</v>
      </c>
      <c r="D502" s="369" t="s">
        <v>5238</v>
      </c>
      <c r="E502" s="291"/>
    </row>
    <row r="503" spans="2:5">
      <c r="B503" s="369">
        <v>42809</v>
      </c>
      <c r="C503" s="369">
        <v>17.77</v>
      </c>
      <c r="D503" s="369" t="s">
        <v>5239</v>
      </c>
      <c r="E503" s="291"/>
    </row>
    <row r="504" spans="2:5">
      <c r="B504" s="369">
        <v>42809</v>
      </c>
      <c r="C504" s="369">
        <v>1.84</v>
      </c>
      <c r="D504" s="369" t="s">
        <v>5240</v>
      </c>
      <c r="E504" s="291"/>
    </row>
    <row r="505" spans="2:5">
      <c r="B505" s="369">
        <v>42809</v>
      </c>
      <c r="C505" s="369">
        <v>1.6900000000000002</v>
      </c>
      <c r="D505" s="369" t="s">
        <v>5513</v>
      </c>
      <c r="E505" s="291"/>
    </row>
    <row r="506" spans="2:5">
      <c r="B506" s="369">
        <v>42809</v>
      </c>
      <c r="C506" s="369">
        <v>21.12</v>
      </c>
      <c r="D506" s="369" t="s">
        <v>5241</v>
      </c>
      <c r="E506" s="291"/>
    </row>
    <row r="507" spans="2:5">
      <c r="B507" s="369">
        <v>42809</v>
      </c>
      <c r="C507" s="369">
        <v>300.71999999999997</v>
      </c>
      <c r="D507" s="369" t="s">
        <v>5242</v>
      </c>
      <c r="E507" s="291"/>
    </row>
    <row r="508" spans="2:5">
      <c r="B508" s="369">
        <v>42809</v>
      </c>
      <c r="C508" s="369">
        <v>6.64</v>
      </c>
      <c r="D508" s="369" t="s">
        <v>5243</v>
      </c>
      <c r="E508" s="291"/>
    </row>
    <row r="509" spans="2:5">
      <c r="B509" s="369">
        <v>42809</v>
      </c>
      <c r="C509" s="369">
        <v>8.31</v>
      </c>
      <c r="D509" s="369" t="s">
        <v>5244</v>
      </c>
      <c r="E509" s="291"/>
    </row>
    <row r="510" spans="2:5">
      <c r="B510" s="369">
        <v>42809</v>
      </c>
      <c r="C510" s="369">
        <v>45.55</v>
      </c>
      <c r="D510" s="369" t="s">
        <v>5245</v>
      </c>
      <c r="E510" s="291"/>
    </row>
    <row r="511" spans="2:5">
      <c r="B511" s="369">
        <v>42809</v>
      </c>
      <c r="C511" s="369">
        <v>32.61</v>
      </c>
      <c r="D511" s="369" t="s">
        <v>5246</v>
      </c>
      <c r="E511" s="291"/>
    </row>
    <row r="512" spans="2:5">
      <c r="B512" s="369">
        <v>42809</v>
      </c>
      <c r="C512" s="369">
        <v>42.97</v>
      </c>
      <c r="D512" s="369" t="s">
        <v>5247</v>
      </c>
      <c r="E512" s="291"/>
    </row>
    <row r="513" spans="2:5">
      <c r="B513" s="369">
        <v>42809</v>
      </c>
      <c r="C513" s="369">
        <v>51.57</v>
      </c>
      <c r="D513" s="369" t="s">
        <v>5248</v>
      </c>
      <c r="E513" s="291"/>
    </row>
    <row r="514" spans="2:5">
      <c r="B514" s="369">
        <v>42809</v>
      </c>
      <c r="C514" s="369">
        <v>6.29</v>
      </c>
      <c r="D514" s="369" t="s">
        <v>5249</v>
      </c>
      <c r="E514" s="291"/>
    </row>
    <row r="515" spans="2:5">
      <c r="B515" s="369">
        <v>42809</v>
      </c>
      <c r="C515" s="369">
        <v>36.5</v>
      </c>
      <c r="D515" s="369" t="s">
        <v>5250</v>
      </c>
      <c r="E515" s="291"/>
    </row>
    <row r="516" spans="2:5">
      <c r="B516" s="369">
        <v>42809</v>
      </c>
      <c r="C516" s="369">
        <v>38.57</v>
      </c>
      <c r="D516" s="369" t="s">
        <v>5251</v>
      </c>
      <c r="E516" s="291"/>
    </row>
    <row r="517" spans="2:5">
      <c r="B517" s="369">
        <v>42809</v>
      </c>
      <c r="C517" s="369">
        <v>4.6499999999999995</v>
      </c>
      <c r="D517" s="369" t="s">
        <v>5514</v>
      </c>
      <c r="E517" s="291"/>
    </row>
    <row r="518" spans="2:5">
      <c r="B518" s="369">
        <v>42809</v>
      </c>
      <c r="C518" s="369">
        <v>59.160000000000004</v>
      </c>
      <c r="D518" s="369" t="s">
        <v>5252</v>
      </c>
      <c r="E518" s="291"/>
    </row>
    <row r="519" spans="2:5">
      <c r="B519" s="369">
        <v>42809</v>
      </c>
      <c r="C519" s="369">
        <v>1.27</v>
      </c>
      <c r="D519" s="369" t="s">
        <v>5253</v>
      </c>
      <c r="E519" s="291"/>
    </row>
    <row r="520" spans="2:5">
      <c r="B520" s="369">
        <v>42809</v>
      </c>
      <c r="C520" s="369">
        <v>2.82</v>
      </c>
      <c r="D520" s="369" t="s">
        <v>5515</v>
      </c>
      <c r="E520" s="291"/>
    </row>
    <row r="521" spans="2:5">
      <c r="B521" s="369">
        <v>42809</v>
      </c>
      <c r="C521" s="369">
        <v>24.14</v>
      </c>
      <c r="D521" s="369" t="s">
        <v>5254</v>
      </c>
      <c r="E521" s="291"/>
    </row>
    <row r="522" spans="2:5">
      <c r="B522" s="369">
        <v>42809</v>
      </c>
      <c r="C522" s="369">
        <v>35.720000000000006</v>
      </c>
      <c r="D522" s="369" t="s">
        <v>5255</v>
      </c>
      <c r="E522" s="291"/>
    </row>
    <row r="523" spans="2:5">
      <c r="B523" s="369">
        <v>42809</v>
      </c>
      <c r="C523" s="369">
        <v>5.92</v>
      </c>
      <c r="D523" s="369" t="s">
        <v>5256</v>
      </c>
      <c r="E523" s="291"/>
    </row>
    <row r="524" spans="2:5">
      <c r="B524" s="369">
        <v>42809</v>
      </c>
      <c r="C524" s="369">
        <v>9.42</v>
      </c>
      <c r="D524" s="369" t="s">
        <v>5257</v>
      </c>
      <c r="E524" s="291"/>
    </row>
    <row r="525" spans="2:5">
      <c r="B525" s="369">
        <v>42809</v>
      </c>
      <c r="C525" s="369">
        <v>75.169999999999987</v>
      </c>
      <c r="D525" s="369" t="s">
        <v>5258</v>
      </c>
      <c r="E525" s="291"/>
    </row>
    <row r="526" spans="2:5">
      <c r="B526" s="369">
        <v>42809</v>
      </c>
      <c r="C526" s="369">
        <v>80.099999999999994</v>
      </c>
      <c r="D526" s="369" t="s">
        <v>5259</v>
      </c>
      <c r="E526" s="291"/>
    </row>
    <row r="527" spans="2:5">
      <c r="B527" s="369">
        <v>42809</v>
      </c>
      <c r="C527" s="369">
        <v>6.08</v>
      </c>
      <c r="D527" s="369" t="s">
        <v>5260</v>
      </c>
      <c r="E527" s="291"/>
    </row>
    <row r="528" spans="2:5">
      <c r="B528" s="369">
        <v>42809</v>
      </c>
      <c r="C528" s="369">
        <v>44.2</v>
      </c>
      <c r="D528" s="369" t="s">
        <v>5261</v>
      </c>
      <c r="E528" s="291"/>
    </row>
    <row r="529" spans="2:5">
      <c r="B529" s="369">
        <v>42809</v>
      </c>
      <c r="C529" s="369">
        <v>33.230000000000004</v>
      </c>
      <c r="D529" s="369" t="s">
        <v>5262</v>
      </c>
      <c r="E529" s="291"/>
    </row>
    <row r="530" spans="2:5">
      <c r="B530" s="369">
        <v>42809</v>
      </c>
      <c r="C530" s="369">
        <v>26.27</v>
      </c>
      <c r="D530" s="369" t="s">
        <v>5263</v>
      </c>
      <c r="E530" s="291"/>
    </row>
    <row r="531" spans="2:5">
      <c r="B531" s="369">
        <v>42809</v>
      </c>
      <c r="C531" s="369">
        <v>39.64</v>
      </c>
      <c r="D531" s="369" t="s">
        <v>5516</v>
      </c>
      <c r="E531" s="291"/>
    </row>
    <row r="532" spans="2:5">
      <c r="B532" s="369">
        <v>42809</v>
      </c>
      <c r="C532" s="369">
        <v>0.91</v>
      </c>
      <c r="D532" s="369" t="s">
        <v>5264</v>
      </c>
      <c r="E532" s="291"/>
    </row>
    <row r="533" spans="2:5">
      <c r="B533" s="369">
        <v>42809</v>
      </c>
      <c r="C533" s="369">
        <v>69.73</v>
      </c>
      <c r="D533" s="369" t="s">
        <v>5265</v>
      </c>
      <c r="E533" s="291"/>
    </row>
    <row r="534" spans="2:5">
      <c r="B534" s="369">
        <v>42809</v>
      </c>
      <c r="C534" s="369">
        <v>135.05000000000001</v>
      </c>
      <c r="D534" s="369" t="s">
        <v>5266</v>
      </c>
      <c r="E534" s="291"/>
    </row>
    <row r="535" spans="2:5">
      <c r="B535" s="369">
        <v>42809</v>
      </c>
      <c r="C535" s="369">
        <v>9.2799999999999994</v>
      </c>
      <c r="D535" s="369" t="s">
        <v>5267</v>
      </c>
      <c r="E535" s="291"/>
    </row>
    <row r="536" spans="2:5">
      <c r="B536" s="369">
        <v>42809</v>
      </c>
      <c r="C536" s="369">
        <v>24.97</v>
      </c>
      <c r="D536" s="369" t="s">
        <v>5268</v>
      </c>
      <c r="E536" s="291"/>
    </row>
    <row r="537" spans="2:5">
      <c r="B537" s="369">
        <v>42809</v>
      </c>
      <c r="C537" s="369">
        <v>3.5</v>
      </c>
      <c r="D537" s="369" t="s">
        <v>5269</v>
      </c>
      <c r="E537" s="291"/>
    </row>
    <row r="538" spans="2:5">
      <c r="B538" s="369">
        <v>42809</v>
      </c>
      <c r="C538" s="369">
        <v>0.7</v>
      </c>
      <c r="D538" s="369" t="s">
        <v>5517</v>
      </c>
      <c r="E538" s="291"/>
    </row>
    <row r="539" spans="2:5">
      <c r="B539" s="369">
        <v>42809</v>
      </c>
      <c r="C539" s="369">
        <v>32.130000000000003</v>
      </c>
      <c r="D539" s="369" t="s">
        <v>5270</v>
      </c>
      <c r="E539" s="291"/>
    </row>
    <row r="540" spans="2:5">
      <c r="B540" s="369">
        <v>42809</v>
      </c>
      <c r="C540" s="369">
        <v>39.220000000000006</v>
      </c>
      <c r="D540" s="369" t="s">
        <v>5518</v>
      </c>
      <c r="E540" s="291"/>
    </row>
    <row r="541" spans="2:5">
      <c r="B541" s="369">
        <v>42809</v>
      </c>
      <c r="C541" s="369">
        <v>9.56</v>
      </c>
      <c r="D541" s="369" t="s">
        <v>5271</v>
      </c>
      <c r="E541" s="291"/>
    </row>
    <row r="542" spans="2:5">
      <c r="B542" s="369">
        <v>42809</v>
      </c>
      <c r="C542" s="369">
        <v>14.4</v>
      </c>
      <c r="D542" s="369" t="s">
        <v>5272</v>
      </c>
      <c r="E542" s="291"/>
    </row>
    <row r="543" spans="2:5">
      <c r="B543" s="369">
        <v>42809</v>
      </c>
      <c r="C543" s="369">
        <v>49.33</v>
      </c>
      <c r="D543" s="369" t="s">
        <v>5273</v>
      </c>
      <c r="E543" s="291"/>
    </row>
    <row r="544" spans="2:5">
      <c r="B544" s="369">
        <v>42809</v>
      </c>
      <c r="C544" s="369">
        <v>30.75</v>
      </c>
      <c r="D544" s="369" t="s">
        <v>5274</v>
      </c>
      <c r="E544" s="291"/>
    </row>
    <row r="545" spans="2:5">
      <c r="B545" s="369">
        <v>42809</v>
      </c>
      <c r="C545" s="369">
        <v>0.63</v>
      </c>
      <c r="D545" s="369" t="s">
        <v>5275</v>
      </c>
      <c r="E545" s="291"/>
    </row>
    <row r="546" spans="2:5">
      <c r="B546" s="369">
        <v>42809</v>
      </c>
      <c r="C546" s="369">
        <v>5.78</v>
      </c>
      <c r="D546" s="369" t="s">
        <v>5276</v>
      </c>
      <c r="E546" s="291"/>
    </row>
    <row r="547" spans="2:5">
      <c r="B547" s="369">
        <v>42809</v>
      </c>
      <c r="C547" s="369">
        <v>35.590000000000003</v>
      </c>
      <c r="D547" s="369" t="s">
        <v>5277</v>
      </c>
      <c r="E547" s="291"/>
    </row>
    <row r="548" spans="2:5">
      <c r="B548" s="369">
        <v>42809</v>
      </c>
      <c r="C548" s="369">
        <v>0.21000000000000002</v>
      </c>
      <c r="D548" s="369" t="s">
        <v>5278</v>
      </c>
      <c r="E548" s="291"/>
    </row>
    <row r="549" spans="2:5">
      <c r="B549" s="369">
        <v>42809</v>
      </c>
      <c r="C549" s="369">
        <v>15.860000000000001</v>
      </c>
      <c r="D549" s="369" t="s">
        <v>5279</v>
      </c>
      <c r="E549" s="291"/>
    </row>
    <row r="550" spans="2:5">
      <c r="B550" s="369">
        <v>42809</v>
      </c>
      <c r="C550" s="369">
        <v>8.129999999999999</v>
      </c>
      <c r="D550" s="369" t="s">
        <v>5519</v>
      </c>
      <c r="E550" s="291"/>
    </row>
    <row r="551" spans="2:5">
      <c r="B551" s="369">
        <v>42809</v>
      </c>
      <c r="C551" s="369">
        <v>1.8</v>
      </c>
      <c r="D551" s="369" t="s">
        <v>5520</v>
      </c>
      <c r="E551" s="291"/>
    </row>
    <row r="552" spans="2:5">
      <c r="B552" s="369">
        <v>42809</v>
      </c>
      <c r="C552" s="369">
        <v>79.31</v>
      </c>
      <c r="D552" s="369" t="s">
        <v>5280</v>
      </c>
      <c r="E552" s="291"/>
    </row>
    <row r="553" spans="2:5" s="205" customFormat="1">
      <c r="B553" s="369">
        <v>42809</v>
      </c>
      <c r="C553" s="369">
        <v>11.6</v>
      </c>
      <c r="D553" s="369" t="s">
        <v>5281</v>
      </c>
      <c r="E553" s="292"/>
    </row>
    <row r="554" spans="2:5" s="205" customFormat="1">
      <c r="B554" s="369">
        <v>42809</v>
      </c>
      <c r="C554" s="369">
        <v>23.53</v>
      </c>
      <c r="D554" s="369" t="s">
        <v>5282</v>
      </c>
      <c r="E554" s="292"/>
    </row>
    <row r="555" spans="2:5" s="205" customFormat="1">
      <c r="B555" s="369">
        <v>42809</v>
      </c>
      <c r="C555" s="369">
        <v>18.91</v>
      </c>
      <c r="D555" s="369" t="s">
        <v>5283</v>
      </c>
      <c r="E555" s="292"/>
    </row>
    <row r="556" spans="2:5" s="205" customFormat="1">
      <c r="B556" s="369">
        <v>42809</v>
      </c>
      <c r="C556" s="369">
        <v>15.229999999999999</v>
      </c>
      <c r="D556" s="369" t="s">
        <v>5284</v>
      </c>
      <c r="E556" s="292"/>
    </row>
    <row r="557" spans="2:5" s="205" customFormat="1">
      <c r="B557" s="369">
        <v>42809</v>
      </c>
      <c r="C557" s="369">
        <v>46.120000000000005</v>
      </c>
      <c r="D557" s="369" t="s">
        <v>5285</v>
      </c>
      <c r="E557" s="292"/>
    </row>
    <row r="558" spans="2:5" s="205" customFormat="1">
      <c r="B558" s="369">
        <v>42809</v>
      </c>
      <c r="C558" s="369">
        <v>21.38</v>
      </c>
      <c r="D558" s="369" t="s">
        <v>5521</v>
      </c>
      <c r="E558" s="292"/>
    </row>
    <row r="559" spans="2:5" s="205" customFormat="1">
      <c r="B559" s="369">
        <v>42809</v>
      </c>
      <c r="C559" s="369">
        <v>60.98</v>
      </c>
      <c r="D559" s="369" t="s">
        <v>5286</v>
      </c>
      <c r="E559" s="292"/>
    </row>
    <row r="560" spans="2:5" s="205" customFormat="1">
      <c r="B560" s="369">
        <v>42809</v>
      </c>
      <c r="C560" s="369">
        <v>47.54</v>
      </c>
      <c r="D560" s="369" t="s">
        <v>5287</v>
      </c>
      <c r="E560" s="292"/>
    </row>
    <row r="561" spans="2:5" s="205" customFormat="1">
      <c r="B561" s="369">
        <v>42809</v>
      </c>
      <c r="C561" s="369">
        <v>69.5</v>
      </c>
      <c r="D561" s="369" t="s">
        <v>5288</v>
      </c>
      <c r="E561" s="292"/>
    </row>
    <row r="562" spans="2:5" s="205" customFormat="1">
      <c r="B562" s="369">
        <v>42809</v>
      </c>
      <c r="C562" s="369">
        <v>65.179999999999993</v>
      </c>
      <c r="D562" s="369" t="s">
        <v>4960</v>
      </c>
      <c r="E562" s="292"/>
    </row>
    <row r="563" spans="2:5" s="205" customFormat="1">
      <c r="B563" s="369">
        <v>42809</v>
      </c>
      <c r="C563" s="369">
        <v>56.339999999999996</v>
      </c>
      <c r="D563" s="369" t="s">
        <v>5287</v>
      </c>
      <c r="E563" s="292"/>
    </row>
    <row r="564" spans="2:5" s="205" customFormat="1">
      <c r="B564" s="369">
        <v>42809</v>
      </c>
      <c r="C564" s="369">
        <v>74.86999999999999</v>
      </c>
      <c r="D564" s="369" t="s">
        <v>5289</v>
      </c>
      <c r="E564" s="292"/>
    </row>
    <row r="565" spans="2:5" s="205" customFormat="1">
      <c r="B565" s="369">
        <v>42809</v>
      </c>
      <c r="C565" s="369">
        <v>52.57</v>
      </c>
      <c r="D565" s="369" t="s">
        <v>5290</v>
      </c>
      <c r="E565" s="292"/>
    </row>
    <row r="566" spans="2:5" s="205" customFormat="1">
      <c r="B566" s="369">
        <v>42809</v>
      </c>
      <c r="C566" s="369">
        <v>1.6300000000000001</v>
      </c>
      <c r="D566" s="369" t="s">
        <v>5291</v>
      </c>
      <c r="E566" s="292"/>
    </row>
    <row r="567" spans="2:5" s="205" customFormat="1">
      <c r="B567" s="369">
        <v>42809</v>
      </c>
      <c r="C567" s="369">
        <v>1.7</v>
      </c>
      <c r="D567" s="369" t="s">
        <v>5292</v>
      </c>
      <c r="E567" s="292"/>
    </row>
    <row r="568" spans="2:5" s="205" customFormat="1">
      <c r="B568" s="369">
        <v>42809</v>
      </c>
      <c r="C568" s="369">
        <v>1.1400000000000001</v>
      </c>
      <c r="D568" s="369" t="s">
        <v>5522</v>
      </c>
      <c r="E568" s="292"/>
    </row>
    <row r="569" spans="2:5" s="205" customFormat="1">
      <c r="B569" s="369">
        <v>42809</v>
      </c>
      <c r="C569" s="369">
        <v>7.52</v>
      </c>
      <c r="D569" s="369" t="s">
        <v>5523</v>
      </c>
      <c r="E569" s="292"/>
    </row>
    <row r="570" spans="2:5" s="205" customFormat="1">
      <c r="B570" s="369">
        <v>42809</v>
      </c>
      <c r="C570" s="369">
        <v>33.290000000000006</v>
      </c>
      <c r="D570" s="369" t="s">
        <v>5293</v>
      </c>
      <c r="E570" s="292"/>
    </row>
    <row r="571" spans="2:5" s="205" customFormat="1">
      <c r="B571" s="369">
        <v>42809</v>
      </c>
      <c r="C571" s="369">
        <v>259.92999999999995</v>
      </c>
      <c r="D571" s="369" t="s">
        <v>5294</v>
      </c>
      <c r="E571" s="292"/>
    </row>
    <row r="572" spans="2:5" s="205" customFormat="1">
      <c r="B572" s="369">
        <v>42809</v>
      </c>
      <c r="C572" s="369">
        <v>18.97</v>
      </c>
      <c r="D572" s="369" t="s">
        <v>5524</v>
      </c>
      <c r="E572" s="292"/>
    </row>
    <row r="573" spans="2:5" s="205" customFormat="1">
      <c r="B573" s="369">
        <v>42809</v>
      </c>
      <c r="C573" s="369">
        <v>21.29</v>
      </c>
      <c r="D573" s="369" t="s">
        <v>5295</v>
      </c>
      <c r="E573" s="292"/>
    </row>
    <row r="574" spans="2:5" s="205" customFormat="1">
      <c r="B574" s="369">
        <v>42809</v>
      </c>
      <c r="C574" s="369">
        <v>7.89</v>
      </c>
      <c r="D574" s="369" t="s">
        <v>5296</v>
      </c>
      <c r="E574" s="292"/>
    </row>
    <row r="575" spans="2:5" s="205" customFormat="1">
      <c r="B575" s="369">
        <v>42809</v>
      </c>
      <c r="C575" s="369">
        <v>35.36</v>
      </c>
      <c r="D575" s="369" t="s">
        <v>5297</v>
      </c>
      <c r="E575" s="292"/>
    </row>
    <row r="576" spans="2:5" s="205" customFormat="1">
      <c r="B576" s="369">
        <v>42809</v>
      </c>
      <c r="C576" s="369">
        <v>0.29000000000000004</v>
      </c>
      <c r="D576" s="369" t="s">
        <v>4914</v>
      </c>
      <c r="E576" s="292"/>
    </row>
    <row r="577" spans="2:5" s="205" customFormat="1">
      <c r="B577" s="369">
        <v>42809</v>
      </c>
      <c r="C577" s="369">
        <v>18.479999999999997</v>
      </c>
      <c r="D577" s="369" t="s">
        <v>5298</v>
      </c>
      <c r="E577" s="292"/>
    </row>
    <row r="578" spans="2:5" s="205" customFormat="1">
      <c r="B578" s="369">
        <v>42809</v>
      </c>
      <c r="C578" s="369">
        <v>13.52</v>
      </c>
      <c r="D578" s="369" t="s">
        <v>5299</v>
      </c>
      <c r="E578" s="292"/>
    </row>
    <row r="579" spans="2:5" s="205" customFormat="1">
      <c r="B579" s="369">
        <v>42809</v>
      </c>
      <c r="C579" s="369">
        <v>137.13999999999999</v>
      </c>
      <c r="D579" s="369" t="s">
        <v>5300</v>
      </c>
      <c r="E579" s="292"/>
    </row>
    <row r="580" spans="2:5" s="205" customFormat="1">
      <c r="B580" s="369">
        <v>42809</v>
      </c>
      <c r="C580" s="369">
        <v>22.650000000000002</v>
      </c>
      <c r="D580" s="369" t="s">
        <v>5525</v>
      </c>
      <c r="E580" s="292"/>
    </row>
    <row r="581" spans="2:5" s="205" customFormat="1">
      <c r="B581" s="369">
        <v>42809</v>
      </c>
      <c r="C581" s="369">
        <v>128.72</v>
      </c>
      <c r="D581" s="369" t="s">
        <v>5301</v>
      </c>
      <c r="E581" s="292"/>
    </row>
    <row r="582" spans="2:5" s="205" customFormat="1">
      <c r="B582" s="369">
        <v>42809</v>
      </c>
      <c r="C582" s="369">
        <v>54.46</v>
      </c>
      <c r="D582" s="369" t="s">
        <v>5302</v>
      </c>
      <c r="E582" s="292"/>
    </row>
    <row r="583" spans="2:5" s="205" customFormat="1">
      <c r="B583" s="369">
        <v>42809</v>
      </c>
      <c r="C583" s="369">
        <v>6.09</v>
      </c>
      <c r="D583" s="369" t="s">
        <v>5015</v>
      </c>
      <c r="E583" s="292"/>
    </row>
    <row r="584" spans="2:5" s="205" customFormat="1">
      <c r="B584" s="369">
        <v>42809</v>
      </c>
      <c r="C584" s="369">
        <v>9.44</v>
      </c>
      <c r="D584" s="369" t="s">
        <v>5303</v>
      </c>
      <c r="E584" s="292"/>
    </row>
    <row r="585" spans="2:5" s="205" customFormat="1">
      <c r="B585" s="369">
        <v>42809</v>
      </c>
      <c r="C585" s="369">
        <v>68.169999999999987</v>
      </c>
      <c r="D585" s="369" t="s">
        <v>5304</v>
      </c>
      <c r="E585" s="292"/>
    </row>
    <row r="586" spans="2:5" s="205" customFormat="1">
      <c r="B586" s="369">
        <v>42809</v>
      </c>
      <c r="C586" s="369">
        <v>110.95</v>
      </c>
      <c r="D586" s="369" t="s">
        <v>5305</v>
      </c>
      <c r="E586" s="292"/>
    </row>
    <row r="587" spans="2:5" s="205" customFormat="1">
      <c r="B587" s="369">
        <v>42809</v>
      </c>
      <c r="C587" s="369">
        <v>21.34</v>
      </c>
      <c r="D587" s="369" t="s">
        <v>5306</v>
      </c>
      <c r="E587" s="292"/>
    </row>
    <row r="588" spans="2:5" s="205" customFormat="1">
      <c r="B588" s="369">
        <v>42809</v>
      </c>
      <c r="C588" s="369">
        <v>19.489999999999998</v>
      </c>
      <c r="D588" s="369" t="s">
        <v>5307</v>
      </c>
      <c r="E588" s="292"/>
    </row>
    <row r="589" spans="2:5" s="205" customFormat="1">
      <c r="B589" s="369">
        <v>42809</v>
      </c>
      <c r="C589" s="369">
        <v>8.06</v>
      </c>
      <c r="D589" s="369" t="s">
        <v>5308</v>
      </c>
      <c r="E589" s="292"/>
    </row>
    <row r="590" spans="2:5" s="205" customFormat="1">
      <c r="B590" s="369">
        <v>42809</v>
      </c>
      <c r="C590" s="369">
        <v>29.130000000000003</v>
      </c>
      <c r="D590" s="369" t="s">
        <v>5309</v>
      </c>
      <c r="E590" s="292"/>
    </row>
    <row r="591" spans="2:5" s="205" customFormat="1">
      <c r="B591" s="369">
        <v>42809</v>
      </c>
      <c r="C591" s="369">
        <v>8.27</v>
      </c>
      <c r="D591" s="369" t="s">
        <v>5526</v>
      </c>
      <c r="E591" s="292"/>
    </row>
    <row r="592" spans="2:5" s="205" customFormat="1">
      <c r="B592" s="369">
        <v>42809</v>
      </c>
      <c r="C592" s="369">
        <v>12.360000000000001</v>
      </c>
      <c r="D592" s="369" t="s">
        <v>5527</v>
      </c>
      <c r="E592" s="292"/>
    </row>
    <row r="593" spans="2:5" s="205" customFormat="1">
      <c r="B593" s="369">
        <v>42809</v>
      </c>
      <c r="C593" s="369">
        <v>16.54</v>
      </c>
      <c r="D593" s="369" t="s">
        <v>5310</v>
      </c>
      <c r="E593" s="292"/>
    </row>
    <row r="594" spans="2:5" s="205" customFormat="1">
      <c r="B594" s="369">
        <v>42809</v>
      </c>
      <c r="C594" s="369">
        <v>20.079999999999998</v>
      </c>
      <c r="D594" s="369" t="s">
        <v>5311</v>
      </c>
      <c r="E594" s="292"/>
    </row>
    <row r="595" spans="2:5" s="205" customFormat="1">
      <c r="B595" s="369">
        <v>42809</v>
      </c>
      <c r="C595" s="369">
        <v>0.84000000000000008</v>
      </c>
      <c r="D595" s="369" t="s">
        <v>5528</v>
      </c>
      <c r="E595" s="292"/>
    </row>
    <row r="596" spans="2:5" s="205" customFormat="1">
      <c r="B596" s="369">
        <v>42809</v>
      </c>
      <c r="C596" s="369">
        <v>6.6199999999999992</v>
      </c>
      <c r="D596" s="369" t="s">
        <v>5312</v>
      </c>
      <c r="E596" s="292"/>
    </row>
    <row r="597" spans="2:5" s="205" customFormat="1">
      <c r="B597" s="369">
        <v>42809</v>
      </c>
      <c r="C597" s="369">
        <v>29.08</v>
      </c>
      <c r="D597" s="369" t="s">
        <v>5313</v>
      </c>
      <c r="E597" s="292"/>
    </row>
    <row r="598" spans="2:5" s="205" customFormat="1">
      <c r="B598" s="369">
        <v>42809</v>
      </c>
      <c r="C598" s="369">
        <v>0.83000000000000007</v>
      </c>
      <c r="D598" s="369" t="s">
        <v>5529</v>
      </c>
      <c r="E598" s="292"/>
    </row>
    <row r="599" spans="2:5" s="205" customFormat="1">
      <c r="B599" s="369">
        <v>42809</v>
      </c>
      <c r="C599" s="369">
        <v>1.6500000000000001</v>
      </c>
      <c r="D599" s="369" t="s">
        <v>5314</v>
      </c>
      <c r="E599" s="292"/>
    </row>
    <row r="600" spans="2:5" s="205" customFormat="1">
      <c r="B600" s="369">
        <v>42809</v>
      </c>
      <c r="C600" s="369">
        <v>0.24000000000000002</v>
      </c>
      <c r="D600" s="369" t="s">
        <v>5315</v>
      </c>
      <c r="E600" s="292"/>
    </row>
    <row r="601" spans="2:5" s="205" customFormat="1">
      <c r="B601" s="369">
        <v>42809</v>
      </c>
      <c r="C601" s="369">
        <v>225.97</v>
      </c>
      <c r="D601" s="369" t="s">
        <v>5316</v>
      </c>
      <c r="E601" s="292"/>
    </row>
    <row r="602" spans="2:5" s="205" customFormat="1">
      <c r="B602" s="369">
        <v>42809</v>
      </c>
      <c r="C602" s="369">
        <v>9.1399999999999988</v>
      </c>
      <c r="D602" s="369" t="s">
        <v>5317</v>
      </c>
      <c r="E602" s="292"/>
    </row>
    <row r="603" spans="2:5" s="205" customFormat="1">
      <c r="B603" s="369">
        <v>42809</v>
      </c>
      <c r="C603" s="369">
        <v>7.81</v>
      </c>
      <c r="D603" s="369" t="s">
        <v>5530</v>
      </c>
      <c r="E603" s="292"/>
    </row>
    <row r="604" spans="2:5" s="205" customFormat="1">
      <c r="B604" s="369">
        <v>42809</v>
      </c>
      <c r="C604" s="369">
        <v>1.31</v>
      </c>
      <c r="D604" s="369" t="s">
        <v>5318</v>
      </c>
      <c r="E604" s="292"/>
    </row>
    <row r="605" spans="2:5" s="205" customFormat="1">
      <c r="B605" s="369">
        <v>42809</v>
      </c>
      <c r="C605" s="369">
        <v>89.77</v>
      </c>
      <c r="D605" s="369" t="s">
        <v>5319</v>
      </c>
      <c r="E605" s="292"/>
    </row>
    <row r="606" spans="2:5" s="205" customFormat="1">
      <c r="B606" s="369">
        <v>42809</v>
      </c>
      <c r="C606" s="369">
        <v>22.02</v>
      </c>
      <c r="D606" s="369" t="s">
        <v>5531</v>
      </c>
      <c r="E606" s="292"/>
    </row>
    <row r="607" spans="2:5" s="205" customFormat="1">
      <c r="B607" s="369">
        <v>42809</v>
      </c>
      <c r="C607" s="369">
        <v>14.3</v>
      </c>
      <c r="D607" s="369" t="s">
        <v>5071</v>
      </c>
      <c r="E607" s="292"/>
    </row>
    <row r="608" spans="2:5" s="205" customFormat="1">
      <c r="B608" s="369">
        <v>42809</v>
      </c>
      <c r="C608" s="369">
        <v>20.39</v>
      </c>
      <c r="D608" s="369" t="s">
        <v>5320</v>
      </c>
      <c r="E608" s="292"/>
    </row>
    <row r="609" spans="2:5" s="205" customFormat="1">
      <c r="B609" s="369">
        <v>42809</v>
      </c>
      <c r="C609" s="369">
        <v>71.78</v>
      </c>
      <c r="D609" s="369" t="s">
        <v>5321</v>
      </c>
      <c r="E609" s="292"/>
    </row>
    <row r="610" spans="2:5" s="205" customFormat="1">
      <c r="B610" s="369">
        <v>42809</v>
      </c>
      <c r="C610" s="369">
        <v>164.2</v>
      </c>
      <c r="D610" s="369" t="s">
        <v>5322</v>
      </c>
      <c r="E610" s="292"/>
    </row>
    <row r="611" spans="2:5" s="205" customFormat="1">
      <c r="B611" s="369">
        <v>42809</v>
      </c>
      <c r="C611" s="369">
        <v>18.71</v>
      </c>
      <c r="D611" s="369" t="s">
        <v>5323</v>
      </c>
      <c r="E611" s="292"/>
    </row>
    <row r="612" spans="2:5" s="205" customFormat="1">
      <c r="B612" s="369">
        <v>42809</v>
      </c>
      <c r="C612" s="369">
        <v>69.510000000000005</v>
      </c>
      <c r="D612" s="369" t="s">
        <v>5324</v>
      </c>
      <c r="E612" s="292"/>
    </row>
    <row r="613" spans="2:5" s="205" customFormat="1">
      <c r="B613" s="369">
        <v>42809</v>
      </c>
      <c r="C613" s="369">
        <v>0.65</v>
      </c>
      <c r="D613" s="369" t="s">
        <v>5532</v>
      </c>
      <c r="E613" s="292"/>
    </row>
    <row r="614" spans="2:5" s="205" customFormat="1">
      <c r="B614" s="369">
        <v>42809</v>
      </c>
      <c r="C614" s="369">
        <v>1.9</v>
      </c>
      <c r="D614" s="369" t="s">
        <v>5533</v>
      </c>
      <c r="E614" s="292"/>
    </row>
    <row r="615" spans="2:5" s="205" customFormat="1">
      <c r="B615" s="369">
        <v>42809</v>
      </c>
      <c r="C615" s="369">
        <v>17.190000000000001</v>
      </c>
      <c r="D615" s="369" t="s">
        <v>5325</v>
      </c>
      <c r="E615" s="292"/>
    </row>
    <row r="616" spans="2:5" s="205" customFormat="1">
      <c r="B616" s="369">
        <v>42809</v>
      </c>
      <c r="C616" s="369">
        <v>52.97</v>
      </c>
      <c r="D616" s="369" t="s">
        <v>5534</v>
      </c>
      <c r="E616" s="292"/>
    </row>
    <row r="617" spans="2:5" s="205" customFormat="1">
      <c r="B617" s="369">
        <v>42809</v>
      </c>
      <c r="C617" s="369">
        <v>8.6999999999999993</v>
      </c>
      <c r="D617" s="369" t="s">
        <v>5326</v>
      </c>
      <c r="E617" s="292"/>
    </row>
    <row r="618" spans="2:5" s="205" customFormat="1">
      <c r="B618" s="369">
        <v>42809</v>
      </c>
      <c r="C618" s="369">
        <v>9.629999999999999</v>
      </c>
      <c r="D618" s="369" t="s">
        <v>5327</v>
      </c>
      <c r="E618" s="292"/>
    </row>
    <row r="619" spans="2:5" s="205" customFormat="1">
      <c r="B619" s="369">
        <v>42809</v>
      </c>
      <c r="C619" s="369">
        <v>5.3199999999999994</v>
      </c>
      <c r="D619" s="369" t="s">
        <v>5328</v>
      </c>
      <c r="E619" s="292"/>
    </row>
    <row r="620" spans="2:5" s="205" customFormat="1">
      <c r="B620" s="369">
        <v>42809</v>
      </c>
      <c r="C620" s="369">
        <v>6.95</v>
      </c>
      <c r="D620" s="369" t="s">
        <v>5329</v>
      </c>
      <c r="E620" s="292"/>
    </row>
    <row r="621" spans="2:5" s="205" customFormat="1">
      <c r="B621" s="369">
        <v>42809</v>
      </c>
      <c r="C621" s="369">
        <v>10.739999999999998</v>
      </c>
      <c r="D621" s="369" t="s">
        <v>5330</v>
      </c>
      <c r="E621" s="292"/>
    </row>
    <row r="622" spans="2:5" s="205" customFormat="1">
      <c r="B622" s="369">
        <v>42809</v>
      </c>
      <c r="C622" s="369">
        <v>54.5</v>
      </c>
      <c r="D622" s="369" t="s">
        <v>5331</v>
      </c>
      <c r="E622" s="292"/>
    </row>
    <row r="623" spans="2:5" s="205" customFormat="1">
      <c r="B623" s="369">
        <v>42809</v>
      </c>
      <c r="C623" s="369">
        <v>65.83</v>
      </c>
      <c r="D623" s="369" t="s">
        <v>4839</v>
      </c>
      <c r="E623" s="292"/>
    </row>
    <row r="624" spans="2:5" s="205" customFormat="1">
      <c r="B624" s="369">
        <v>42809</v>
      </c>
      <c r="C624" s="369">
        <v>12.58</v>
      </c>
      <c r="D624" s="369" t="s">
        <v>5535</v>
      </c>
      <c r="E624" s="292"/>
    </row>
    <row r="625" spans="2:5" s="205" customFormat="1">
      <c r="B625" s="369">
        <v>42809</v>
      </c>
      <c r="C625" s="369">
        <v>0.09</v>
      </c>
      <c r="D625" s="369" t="s">
        <v>5332</v>
      </c>
      <c r="E625" s="292"/>
    </row>
    <row r="626" spans="2:5" s="205" customFormat="1">
      <c r="B626" s="369">
        <v>42809</v>
      </c>
      <c r="C626" s="369">
        <v>122.13</v>
      </c>
      <c r="D626" s="369" t="s">
        <v>5333</v>
      </c>
      <c r="E626" s="292"/>
    </row>
    <row r="627" spans="2:5" s="205" customFormat="1">
      <c r="B627" s="369">
        <v>42809</v>
      </c>
      <c r="C627" s="369">
        <v>29.29</v>
      </c>
      <c r="D627" s="369" t="s">
        <v>5334</v>
      </c>
      <c r="E627" s="292"/>
    </row>
    <row r="628" spans="2:5" s="205" customFormat="1">
      <c r="B628" s="369">
        <v>42809</v>
      </c>
      <c r="C628" s="369">
        <v>35.99</v>
      </c>
      <c r="D628" s="369" t="s">
        <v>5335</v>
      </c>
      <c r="E628" s="292"/>
    </row>
    <row r="629" spans="2:5" s="205" customFormat="1">
      <c r="B629" s="369">
        <v>42809</v>
      </c>
      <c r="C629" s="369">
        <v>10.98</v>
      </c>
      <c r="D629" s="369" t="s">
        <v>5336</v>
      </c>
      <c r="E629" s="292"/>
    </row>
    <row r="630" spans="2:5" s="205" customFormat="1">
      <c r="B630" s="369">
        <v>42809</v>
      </c>
      <c r="C630" s="369">
        <v>33.61</v>
      </c>
      <c r="D630" s="369" t="s">
        <v>5337</v>
      </c>
      <c r="E630" s="292"/>
    </row>
    <row r="631" spans="2:5" s="205" customFormat="1">
      <c r="B631" s="369">
        <v>42809</v>
      </c>
      <c r="C631" s="369">
        <v>98.179999999999993</v>
      </c>
      <c r="D631" s="369" t="s">
        <v>5338</v>
      </c>
      <c r="E631" s="292"/>
    </row>
    <row r="632" spans="2:5" s="205" customFormat="1">
      <c r="B632" s="369">
        <v>42809</v>
      </c>
      <c r="C632" s="369">
        <v>44.71</v>
      </c>
      <c r="D632" s="369" t="s">
        <v>5339</v>
      </c>
      <c r="E632" s="292"/>
    </row>
    <row r="633" spans="2:5" s="205" customFormat="1">
      <c r="B633" s="369">
        <v>42809</v>
      </c>
      <c r="C633" s="369">
        <v>36.720000000000006</v>
      </c>
      <c r="D633" s="369" t="s">
        <v>5340</v>
      </c>
      <c r="E633" s="292"/>
    </row>
    <row r="634" spans="2:5" s="205" customFormat="1">
      <c r="B634" s="369">
        <v>42809</v>
      </c>
      <c r="C634" s="369">
        <v>8.83</v>
      </c>
      <c r="D634" s="369" t="s">
        <v>5341</v>
      </c>
      <c r="E634" s="292"/>
    </row>
    <row r="635" spans="2:5" s="205" customFormat="1">
      <c r="B635" s="369">
        <v>42809</v>
      </c>
      <c r="C635" s="369">
        <v>22.41</v>
      </c>
      <c r="D635" s="369" t="s">
        <v>5342</v>
      </c>
      <c r="E635" s="292"/>
    </row>
    <row r="636" spans="2:5" s="205" customFormat="1">
      <c r="B636" s="369">
        <v>42809</v>
      </c>
      <c r="C636" s="369">
        <v>36.83</v>
      </c>
      <c r="D636" s="369" t="s">
        <v>5343</v>
      </c>
      <c r="E636" s="292"/>
    </row>
    <row r="637" spans="2:5" s="205" customFormat="1">
      <c r="B637" s="369">
        <v>42809</v>
      </c>
      <c r="C637" s="369">
        <v>3.5</v>
      </c>
      <c r="D637" s="369" t="s">
        <v>5344</v>
      </c>
      <c r="E637" s="292"/>
    </row>
    <row r="638" spans="2:5" s="205" customFormat="1">
      <c r="B638" s="369">
        <v>42809</v>
      </c>
      <c r="C638" s="369">
        <v>20.86</v>
      </c>
      <c r="D638" s="369" t="s">
        <v>5536</v>
      </c>
      <c r="E638" s="292"/>
    </row>
    <row r="639" spans="2:5" s="205" customFormat="1">
      <c r="B639" s="369">
        <v>42809</v>
      </c>
      <c r="C639" s="369">
        <v>36.839999999999996</v>
      </c>
      <c r="D639" s="369" t="s">
        <v>5537</v>
      </c>
      <c r="E639" s="292"/>
    </row>
    <row r="640" spans="2:5" s="205" customFormat="1">
      <c r="B640" s="369">
        <v>42809</v>
      </c>
      <c r="C640" s="369">
        <v>252.19</v>
      </c>
      <c r="D640" s="369" t="s">
        <v>5345</v>
      </c>
      <c r="E640" s="292"/>
    </row>
    <row r="641" spans="2:5" s="205" customFormat="1">
      <c r="B641" s="369">
        <v>42809</v>
      </c>
      <c r="C641" s="369">
        <v>36.43</v>
      </c>
      <c r="D641" s="369" t="s">
        <v>5346</v>
      </c>
      <c r="E641" s="292"/>
    </row>
    <row r="642" spans="2:5" s="205" customFormat="1">
      <c r="B642" s="369">
        <v>42809</v>
      </c>
      <c r="C642" s="369">
        <v>7.85</v>
      </c>
      <c r="D642" s="369" t="s">
        <v>5347</v>
      </c>
      <c r="E642" s="292"/>
    </row>
    <row r="643" spans="2:5" s="205" customFormat="1">
      <c r="B643" s="369">
        <v>42809</v>
      </c>
      <c r="C643" s="369">
        <v>0.21000000000000002</v>
      </c>
      <c r="D643" s="369" t="s">
        <v>5348</v>
      </c>
      <c r="E643" s="292"/>
    </row>
    <row r="644" spans="2:5" s="205" customFormat="1">
      <c r="B644" s="369">
        <v>42809</v>
      </c>
      <c r="C644" s="369">
        <v>18.690000000000001</v>
      </c>
      <c r="D644" s="369" t="s">
        <v>5349</v>
      </c>
      <c r="E644" s="292"/>
    </row>
    <row r="645" spans="2:5" s="205" customFormat="1">
      <c r="B645" s="369">
        <v>42809</v>
      </c>
      <c r="C645" s="369">
        <v>1.92</v>
      </c>
      <c r="D645" s="369" t="s">
        <v>5538</v>
      </c>
      <c r="E645" s="292"/>
    </row>
    <row r="646" spans="2:5" s="205" customFormat="1">
      <c r="B646" s="369">
        <v>42809</v>
      </c>
      <c r="C646" s="369">
        <v>93.28</v>
      </c>
      <c r="D646" s="369" t="s">
        <v>5350</v>
      </c>
      <c r="E646" s="292"/>
    </row>
    <row r="647" spans="2:5" s="205" customFormat="1">
      <c r="B647" s="369">
        <v>42809</v>
      </c>
      <c r="C647" s="369">
        <v>25.27</v>
      </c>
      <c r="D647" s="369" t="s">
        <v>5351</v>
      </c>
      <c r="E647" s="292"/>
    </row>
    <row r="648" spans="2:5" s="205" customFormat="1">
      <c r="B648" s="369">
        <v>42809</v>
      </c>
      <c r="C648" s="369">
        <v>14.75</v>
      </c>
      <c r="D648" s="369" t="s">
        <v>5352</v>
      </c>
      <c r="E648" s="292"/>
    </row>
    <row r="649" spans="2:5" s="205" customFormat="1">
      <c r="B649" s="369">
        <v>42809</v>
      </c>
      <c r="C649" s="369">
        <v>69.34</v>
      </c>
      <c r="D649" s="369" t="s">
        <v>5353</v>
      </c>
      <c r="E649" s="292"/>
    </row>
    <row r="650" spans="2:5" s="205" customFormat="1">
      <c r="B650" s="369">
        <v>42809</v>
      </c>
      <c r="C650" s="369">
        <v>0.53</v>
      </c>
      <c r="D650" s="369" t="s">
        <v>5354</v>
      </c>
      <c r="E650" s="292"/>
    </row>
    <row r="651" spans="2:5" s="205" customFormat="1">
      <c r="B651" s="369">
        <v>42809</v>
      </c>
      <c r="C651" s="369">
        <v>35.549999999999997</v>
      </c>
      <c r="D651" s="369" t="s">
        <v>5355</v>
      </c>
      <c r="E651" s="292"/>
    </row>
    <row r="652" spans="2:5" s="205" customFormat="1">
      <c r="B652" s="369">
        <v>42809</v>
      </c>
      <c r="C652" s="369">
        <v>77.84</v>
      </c>
      <c r="D652" s="369" t="s">
        <v>5356</v>
      </c>
      <c r="E652" s="292"/>
    </row>
    <row r="653" spans="2:5" s="205" customFormat="1">
      <c r="B653" s="369">
        <v>42809</v>
      </c>
      <c r="C653" s="369">
        <v>2.46</v>
      </c>
      <c r="D653" s="369" t="s">
        <v>5539</v>
      </c>
      <c r="E653" s="292"/>
    </row>
    <row r="654" spans="2:5" s="205" customFormat="1">
      <c r="B654" s="369">
        <v>42809</v>
      </c>
      <c r="C654" s="369">
        <v>116.24000000000001</v>
      </c>
      <c r="D654" s="369" t="s">
        <v>5357</v>
      </c>
      <c r="E654" s="292"/>
    </row>
    <row r="655" spans="2:5" s="205" customFormat="1">
      <c r="B655" s="369">
        <v>42809</v>
      </c>
      <c r="C655" s="369">
        <v>5.38</v>
      </c>
      <c r="D655" s="369" t="s">
        <v>5358</v>
      </c>
      <c r="E655" s="292"/>
    </row>
    <row r="656" spans="2:5" s="205" customFormat="1">
      <c r="B656" s="369">
        <v>42809</v>
      </c>
      <c r="C656" s="369">
        <v>12.26</v>
      </c>
      <c r="D656" s="369" t="s">
        <v>5540</v>
      </c>
      <c r="E656" s="292"/>
    </row>
    <row r="657" spans="2:5" s="205" customFormat="1">
      <c r="B657" s="369">
        <v>42809</v>
      </c>
      <c r="C657" s="369">
        <v>74.23</v>
      </c>
      <c r="D657" s="369" t="s">
        <v>5359</v>
      </c>
      <c r="E657" s="292"/>
    </row>
    <row r="658" spans="2:5" s="205" customFormat="1">
      <c r="B658" s="369">
        <v>42809</v>
      </c>
      <c r="C658" s="369">
        <v>48.760000000000005</v>
      </c>
      <c r="D658" s="369" t="s">
        <v>5360</v>
      </c>
      <c r="E658" s="292"/>
    </row>
    <row r="659" spans="2:5" s="205" customFormat="1">
      <c r="B659" s="369">
        <v>42809</v>
      </c>
      <c r="C659" s="369">
        <v>40.94</v>
      </c>
      <c r="D659" s="369" t="s">
        <v>5361</v>
      </c>
      <c r="E659" s="292"/>
    </row>
    <row r="660" spans="2:5" s="205" customFormat="1">
      <c r="B660" s="369">
        <v>42809</v>
      </c>
      <c r="C660" s="369">
        <v>5.6199999999999992</v>
      </c>
      <c r="D660" s="369" t="s">
        <v>5362</v>
      </c>
      <c r="E660" s="292"/>
    </row>
    <row r="661" spans="2:5" s="205" customFormat="1">
      <c r="B661" s="369">
        <v>42809</v>
      </c>
      <c r="C661" s="369">
        <v>2.66</v>
      </c>
      <c r="D661" s="369" t="s">
        <v>5541</v>
      </c>
      <c r="E661" s="292"/>
    </row>
    <row r="662" spans="2:5" s="205" customFormat="1">
      <c r="B662" s="369">
        <v>42809</v>
      </c>
      <c r="C662" s="369">
        <v>0.02</v>
      </c>
      <c r="D662" s="369" t="s">
        <v>5542</v>
      </c>
      <c r="E662" s="292"/>
    </row>
    <row r="663" spans="2:5" s="205" customFormat="1">
      <c r="B663" s="369">
        <v>42809</v>
      </c>
      <c r="C663" s="369">
        <v>1.74</v>
      </c>
      <c r="D663" s="369" t="s">
        <v>5363</v>
      </c>
      <c r="E663" s="292"/>
    </row>
    <row r="664" spans="2:5" s="205" customFormat="1">
      <c r="B664" s="369">
        <v>42809</v>
      </c>
      <c r="C664" s="369">
        <v>8.17</v>
      </c>
      <c r="D664" s="369" t="s">
        <v>5364</v>
      </c>
      <c r="E664" s="292"/>
    </row>
    <row r="665" spans="2:5" s="205" customFormat="1">
      <c r="B665" s="369">
        <v>42809</v>
      </c>
      <c r="C665" s="369">
        <v>27.67</v>
      </c>
      <c r="D665" s="369" t="s">
        <v>4937</v>
      </c>
      <c r="E665" s="292"/>
    </row>
    <row r="666" spans="2:5" s="205" customFormat="1">
      <c r="B666" s="369">
        <v>42809</v>
      </c>
      <c r="C666" s="369">
        <v>1.22</v>
      </c>
      <c r="D666" s="369" t="s">
        <v>5365</v>
      </c>
      <c r="E666" s="292"/>
    </row>
    <row r="667" spans="2:5" s="205" customFormat="1">
      <c r="B667" s="369">
        <v>42809</v>
      </c>
      <c r="C667" s="369">
        <v>14.7</v>
      </c>
      <c r="D667" s="369" t="s">
        <v>5366</v>
      </c>
      <c r="E667" s="292"/>
    </row>
    <row r="668" spans="2:5" s="205" customFormat="1">
      <c r="B668" s="369">
        <v>42809</v>
      </c>
      <c r="C668" s="369">
        <v>5.95</v>
      </c>
      <c r="D668" s="369" t="s">
        <v>5367</v>
      </c>
      <c r="E668" s="292"/>
    </row>
    <row r="669" spans="2:5" s="205" customFormat="1">
      <c r="B669" s="369">
        <v>42809</v>
      </c>
      <c r="C669" s="369">
        <v>2.46</v>
      </c>
      <c r="D669" s="369" t="s">
        <v>5368</v>
      </c>
      <c r="E669" s="292"/>
    </row>
    <row r="670" spans="2:5" s="205" customFormat="1">
      <c r="B670" s="369">
        <v>42809</v>
      </c>
      <c r="C670" s="369">
        <v>12.8</v>
      </c>
      <c r="D670" s="369" t="s">
        <v>5369</v>
      </c>
      <c r="E670" s="292"/>
    </row>
    <row r="671" spans="2:5" s="205" customFormat="1">
      <c r="B671" s="369">
        <v>42809</v>
      </c>
      <c r="C671" s="369">
        <v>24.759999999999998</v>
      </c>
      <c r="D671" s="369" t="s">
        <v>5370</v>
      </c>
      <c r="E671" s="292"/>
    </row>
    <row r="672" spans="2:5" s="205" customFormat="1">
      <c r="B672" s="369">
        <v>42809</v>
      </c>
      <c r="C672" s="369">
        <v>3.59</v>
      </c>
      <c r="D672" s="369" t="s">
        <v>5371</v>
      </c>
      <c r="E672" s="292"/>
    </row>
    <row r="673" spans="2:5" s="205" customFormat="1">
      <c r="B673" s="369">
        <v>42809</v>
      </c>
      <c r="C673" s="369">
        <v>7.14</v>
      </c>
      <c r="D673" s="369" t="s">
        <v>5372</v>
      </c>
      <c r="E673" s="292"/>
    </row>
    <row r="674" spans="2:5" s="205" customFormat="1">
      <c r="B674" s="369">
        <v>42809</v>
      </c>
      <c r="C674" s="369">
        <v>20.89</v>
      </c>
      <c r="D674" s="369" t="s">
        <v>5373</v>
      </c>
      <c r="E674" s="292"/>
    </row>
    <row r="675" spans="2:5" s="205" customFormat="1">
      <c r="B675" s="369">
        <v>42809</v>
      </c>
      <c r="C675" s="369">
        <v>24.29</v>
      </c>
      <c r="D675" s="369" t="s">
        <v>5374</v>
      </c>
      <c r="E675" s="292"/>
    </row>
    <row r="676" spans="2:5" s="205" customFormat="1">
      <c r="B676" s="369">
        <v>42809</v>
      </c>
      <c r="C676" s="369">
        <v>34.809999999999995</v>
      </c>
      <c r="D676" s="369" t="s">
        <v>5375</v>
      </c>
      <c r="E676" s="292"/>
    </row>
    <row r="677" spans="2:5" s="205" customFormat="1">
      <c r="B677" s="369">
        <v>42809</v>
      </c>
      <c r="C677" s="369">
        <v>257.96999999999997</v>
      </c>
      <c r="D677" s="369" t="s">
        <v>5376</v>
      </c>
      <c r="E677" s="292"/>
    </row>
    <row r="678" spans="2:5" s="205" customFormat="1">
      <c r="B678" s="369">
        <v>42809</v>
      </c>
      <c r="C678" s="369">
        <v>18.29</v>
      </c>
      <c r="D678" s="369" t="s">
        <v>5376</v>
      </c>
      <c r="E678" s="292"/>
    </row>
    <row r="679" spans="2:5" s="205" customFormat="1">
      <c r="B679" s="369">
        <v>42809</v>
      </c>
      <c r="C679" s="369">
        <v>4.57</v>
      </c>
      <c r="D679" s="369" t="s">
        <v>5377</v>
      </c>
      <c r="E679" s="292"/>
    </row>
    <row r="680" spans="2:5" s="205" customFormat="1">
      <c r="B680" s="369">
        <v>42809</v>
      </c>
      <c r="C680" s="369">
        <v>3.8699999999999997</v>
      </c>
      <c r="D680" s="369" t="s">
        <v>5378</v>
      </c>
      <c r="E680" s="292"/>
    </row>
    <row r="681" spans="2:5" s="205" customFormat="1">
      <c r="B681" s="369">
        <v>42809</v>
      </c>
      <c r="C681" s="369">
        <v>2.09</v>
      </c>
      <c r="D681" s="369" t="s">
        <v>5379</v>
      </c>
      <c r="E681" s="292"/>
    </row>
    <row r="682" spans="2:5" s="205" customFormat="1">
      <c r="B682" s="369">
        <v>42809</v>
      </c>
      <c r="C682" s="369">
        <v>98.81</v>
      </c>
      <c r="D682" s="369" t="s">
        <v>5380</v>
      </c>
      <c r="E682" s="292"/>
    </row>
    <row r="683" spans="2:5" s="205" customFormat="1">
      <c r="B683" s="369">
        <v>42809</v>
      </c>
      <c r="C683" s="369">
        <v>5.75</v>
      </c>
      <c r="D683" s="369" t="s">
        <v>5543</v>
      </c>
      <c r="E683" s="292"/>
    </row>
    <row r="684" spans="2:5" s="205" customFormat="1">
      <c r="B684" s="369">
        <v>42809</v>
      </c>
      <c r="C684" s="369">
        <v>32.190000000000005</v>
      </c>
      <c r="D684" s="369" t="s">
        <v>5381</v>
      </c>
      <c r="E684" s="292"/>
    </row>
    <row r="685" spans="2:5" s="205" customFormat="1">
      <c r="B685" s="369">
        <v>42809</v>
      </c>
      <c r="C685" s="369">
        <v>132.87</v>
      </c>
      <c r="D685" s="369" t="s">
        <v>5382</v>
      </c>
      <c r="E685" s="292"/>
    </row>
    <row r="686" spans="2:5" s="205" customFormat="1">
      <c r="B686" s="369">
        <v>42809</v>
      </c>
      <c r="C686" s="369">
        <v>23.51</v>
      </c>
      <c r="D686" s="369" t="s">
        <v>5383</v>
      </c>
      <c r="E686" s="292"/>
    </row>
    <row r="687" spans="2:5" s="205" customFormat="1">
      <c r="B687" s="369">
        <v>42809</v>
      </c>
      <c r="C687" s="369">
        <v>6.24</v>
      </c>
      <c r="D687" s="369" t="s">
        <v>5384</v>
      </c>
      <c r="E687" s="292"/>
    </row>
    <row r="688" spans="2:5" s="205" customFormat="1">
      <c r="B688" s="369">
        <v>42809</v>
      </c>
      <c r="C688" s="369">
        <v>13.92</v>
      </c>
      <c r="D688" s="369" t="s">
        <v>5385</v>
      </c>
      <c r="E688" s="292"/>
    </row>
    <row r="689" spans="2:5" s="205" customFormat="1">
      <c r="B689" s="369">
        <v>42809</v>
      </c>
      <c r="C689" s="369">
        <v>24.779999999999998</v>
      </c>
      <c r="D689" s="369" t="s">
        <v>5386</v>
      </c>
      <c r="E689" s="292"/>
    </row>
    <row r="690" spans="2:5" s="205" customFormat="1">
      <c r="B690" s="369">
        <v>42809</v>
      </c>
      <c r="C690" s="369">
        <v>2.5299999999999998</v>
      </c>
      <c r="D690" s="369" t="s">
        <v>5544</v>
      </c>
      <c r="E690" s="292"/>
    </row>
    <row r="691" spans="2:5" s="205" customFormat="1">
      <c r="B691" s="369">
        <v>42809</v>
      </c>
      <c r="C691" s="369">
        <v>58.349999999999994</v>
      </c>
      <c r="D691" s="369" t="s">
        <v>5387</v>
      </c>
      <c r="E691" s="292"/>
    </row>
    <row r="692" spans="2:5" s="205" customFormat="1">
      <c r="B692" s="369">
        <v>42809</v>
      </c>
      <c r="C692" s="369">
        <v>35.949999999999996</v>
      </c>
      <c r="D692" s="369" t="s">
        <v>5388</v>
      </c>
      <c r="E692" s="292"/>
    </row>
    <row r="693" spans="2:5" s="205" customFormat="1">
      <c r="B693" s="369">
        <v>42809</v>
      </c>
      <c r="C693" s="369">
        <v>93.11999999999999</v>
      </c>
      <c r="D693" s="369" t="s">
        <v>5389</v>
      </c>
      <c r="E693" s="292"/>
    </row>
    <row r="694" spans="2:5" s="205" customFormat="1">
      <c r="B694" s="369">
        <v>42809</v>
      </c>
      <c r="C694" s="369">
        <v>14.1</v>
      </c>
      <c r="D694" s="369" t="s">
        <v>5390</v>
      </c>
      <c r="E694" s="292"/>
    </row>
    <row r="695" spans="2:5" s="205" customFormat="1">
      <c r="B695" s="369">
        <v>42809</v>
      </c>
      <c r="C695" s="369">
        <v>35.07</v>
      </c>
      <c r="D695" s="369" t="s">
        <v>5391</v>
      </c>
      <c r="E695" s="292"/>
    </row>
    <row r="696" spans="2:5" s="205" customFormat="1">
      <c r="B696" s="369">
        <v>42809</v>
      </c>
      <c r="C696" s="369">
        <v>30.979999999999997</v>
      </c>
      <c r="D696" s="369" t="s">
        <v>5392</v>
      </c>
      <c r="E696" s="292"/>
    </row>
    <row r="697" spans="2:5" s="205" customFormat="1">
      <c r="B697" s="369">
        <v>42809</v>
      </c>
      <c r="C697" s="369">
        <v>5.4300000000000006</v>
      </c>
      <c r="D697" s="369" t="s">
        <v>5393</v>
      </c>
      <c r="E697" s="292"/>
    </row>
    <row r="698" spans="2:5" s="205" customFormat="1">
      <c r="B698" s="369">
        <v>42809</v>
      </c>
      <c r="C698" s="369">
        <v>1.26</v>
      </c>
      <c r="D698" s="369" t="s">
        <v>5394</v>
      </c>
      <c r="E698" s="292"/>
    </row>
    <row r="699" spans="2:5" s="205" customFormat="1">
      <c r="B699" s="369">
        <v>42809</v>
      </c>
      <c r="C699" s="369">
        <v>43.36</v>
      </c>
      <c r="D699" s="369" t="s">
        <v>5395</v>
      </c>
      <c r="E699" s="292"/>
    </row>
    <row r="700" spans="2:5" s="205" customFormat="1">
      <c r="B700" s="369">
        <v>42809</v>
      </c>
      <c r="C700" s="369">
        <v>23.19</v>
      </c>
      <c r="D700" s="369" t="s">
        <v>5545</v>
      </c>
      <c r="E700" s="292"/>
    </row>
    <row r="701" spans="2:5" s="205" customFormat="1">
      <c r="B701" s="369">
        <v>42809</v>
      </c>
      <c r="C701" s="369">
        <v>6.52</v>
      </c>
      <c r="D701" s="369" t="s">
        <v>5396</v>
      </c>
      <c r="E701" s="292"/>
    </row>
    <row r="702" spans="2:5" s="205" customFormat="1">
      <c r="B702" s="369">
        <v>42809</v>
      </c>
      <c r="C702" s="369">
        <v>1.29</v>
      </c>
      <c r="D702" s="369" t="s">
        <v>5397</v>
      </c>
      <c r="E702" s="292"/>
    </row>
    <row r="703" spans="2:5" s="205" customFormat="1">
      <c r="B703" s="369">
        <v>42809</v>
      </c>
      <c r="C703" s="369">
        <v>4.49</v>
      </c>
      <c r="D703" s="369" t="s">
        <v>5546</v>
      </c>
      <c r="E703" s="292"/>
    </row>
    <row r="704" spans="2:5" s="205" customFormat="1">
      <c r="B704" s="369">
        <v>42809</v>
      </c>
      <c r="C704" s="369">
        <v>2.27</v>
      </c>
      <c r="D704" s="369" t="s">
        <v>5398</v>
      </c>
      <c r="E704" s="292"/>
    </row>
    <row r="705" spans="2:5" s="205" customFormat="1">
      <c r="B705" s="369">
        <v>42809</v>
      </c>
      <c r="C705" s="369">
        <v>3.98</v>
      </c>
      <c r="D705" s="369" t="s">
        <v>5399</v>
      </c>
      <c r="E705" s="292"/>
    </row>
    <row r="706" spans="2:5" s="205" customFormat="1">
      <c r="B706" s="369">
        <v>42809</v>
      </c>
      <c r="C706" s="369">
        <v>34.590000000000003</v>
      </c>
      <c r="D706" s="369" t="s">
        <v>5400</v>
      </c>
      <c r="E706" s="292"/>
    </row>
    <row r="707" spans="2:5" s="205" customFormat="1">
      <c r="B707" s="369">
        <v>42809</v>
      </c>
      <c r="C707" s="369">
        <v>9.57</v>
      </c>
      <c r="D707" s="369" t="s">
        <v>5401</v>
      </c>
      <c r="E707" s="292"/>
    </row>
    <row r="708" spans="2:5" s="205" customFormat="1">
      <c r="B708" s="369">
        <v>42809</v>
      </c>
      <c r="C708" s="369">
        <v>3.08</v>
      </c>
      <c r="D708" s="369" t="s">
        <v>5402</v>
      </c>
      <c r="E708" s="292"/>
    </row>
    <row r="709" spans="2:5" s="205" customFormat="1">
      <c r="B709" s="369">
        <v>42809</v>
      </c>
      <c r="C709" s="369">
        <v>5.8599999999999994</v>
      </c>
      <c r="D709" s="369" t="s">
        <v>5403</v>
      </c>
      <c r="E709" s="292"/>
    </row>
    <row r="710" spans="2:5" s="205" customFormat="1">
      <c r="B710" s="369">
        <v>42809</v>
      </c>
      <c r="C710" s="369">
        <v>7.46</v>
      </c>
      <c r="D710" s="369" t="s">
        <v>5404</v>
      </c>
      <c r="E710" s="292"/>
    </row>
    <row r="711" spans="2:5" s="205" customFormat="1">
      <c r="B711" s="369">
        <v>42809</v>
      </c>
      <c r="C711" s="369">
        <v>2.88</v>
      </c>
      <c r="D711" s="369" t="s">
        <v>5405</v>
      </c>
      <c r="E711" s="292"/>
    </row>
    <row r="712" spans="2:5" s="205" customFormat="1">
      <c r="B712" s="369">
        <v>42809</v>
      </c>
      <c r="C712" s="369">
        <v>2.2200000000000002</v>
      </c>
      <c r="D712" s="369" t="s">
        <v>5406</v>
      </c>
      <c r="E712" s="292"/>
    </row>
    <row r="713" spans="2:5" s="205" customFormat="1">
      <c r="B713" s="369">
        <v>42809</v>
      </c>
      <c r="C713" s="369">
        <v>8.15</v>
      </c>
      <c r="D713" s="369" t="s">
        <v>5407</v>
      </c>
      <c r="E713" s="292"/>
    </row>
    <row r="714" spans="2:5" s="205" customFormat="1">
      <c r="B714" s="369">
        <v>42809</v>
      </c>
      <c r="C714" s="369">
        <v>38.190000000000005</v>
      </c>
      <c r="D714" s="369" t="s">
        <v>5408</v>
      </c>
      <c r="E714" s="292"/>
    </row>
    <row r="715" spans="2:5" s="205" customFormat="1">
      <c r="B715" s="369">
        <v>42809</v>
      </c>
      <c r="C715" s="369">
        <v>2.66</v>
      </c>
      <c r="D715" s="369" t="s">
        <v>5409</v>
      </c>
      <c r="E715" s="292"/>
    </row>
    <row r="716" spans="2:5" s="205" customFormat="1">
      <c r="B716" s="369">
        <v>42809</v>
      </c>
      <c r="C716" s="369">
        <v>5.04</v>
      </c>
      <c r="D716" s="369" t="s">
        <v>5547</v>
      </c>
      <c r="E716" s="292"/>
    </row>
    <row r="717" spans="2:5" s="205" customFormat="1">
      <c r="B717" s="369">
        <v>42809</v>
      </c>
      <c r="C717" s="369">
        <v>30.56</v>
      </c>
      <c r="D717" s="369" t="s">
        <v>5410</v>
      </c>
      <c r="E717" s="292"/>
    </row>
    <row r="718" spans="2:5" s="205" customFormat="1">
      <c r="B718" s="369">
        <v>42809</v>
      </c>
      <c r="C718" s="369">
        <v>6</v>
      </c>
      <c r="D718" s="369" t="s">
        <v>5411</v>
      </c>
      <c r="E718" s="292"/>
    </row>
    <row r="719" spans="2:5" s="205" customFormat="1">
      <c r="B719" s="369">
        <v>42809</v>
      </c>
      <c r="C719" s="369">
        <v>43.3</v>
      </c>
      <c r="D719" s="369" t="s">
        <v>5412</v>
      </c>
      <c r="E719" s="292"/>
    </row>
    <row r="720" spans="2:5" s="205" customFormat="1">
      <c r="B720" s="369">
        <v>42809</v>
      </c>
      <c r="C720" s="369">
        <v>1.81</v>
      </c>
      <c r="D720" s="369" t="s">
        <v>5548</v>
      </c>
      <c r="E720" s="292"/>
    </row>
    <row r="721" spans="2:5" s="205" customFormat="1">
      <c r="B721" s="369">
        <v>42809</v>
      </c>
      <c r="C721" s="369">
        <v>4.99</v>
      </c>
      <c r="D721" s="369" t="s">
        <v>5549</v>
      </c>
      <c r="E721" s="292"/>
    </row>
    <row r="722" spans="2:5" s="205" customFormat="1">
      <c r="B722" s="369">
        <v>42809</v>
      </c>
      <c r="C722" s="369">
        <v>5.64</v>
      </c>
      <c r="D722" s="369" t="s">
        <v>5413</v>
      </c>
      <c r="E722" s="292"/>
    </row>
    <row r="723" spans="2:5" s="205" customFormat="1">
      <c r="B723" s="369">
        <v>42809</v>
      </c>
      <c r="C723" s="369">
        <v>12.18</v>
      </c>
      <c r="D723" s="369" t="s">
        <v>5414</v>
      </c>
      <c r="E723" s="292"/>
    </row>
    <row r="724" spans="2:5" s="205" customFormat="1">
      <c r="B724" s="369">
        <v>42809</v>
      </c>
      <c r="C724" s="369">
        <v>6.8</v>
      </c>
      <c r="D724" s="369" t="s">
        <v>5415</v>
      </c>
      <c r="E724" s="292"/>
    </row>
    <row r="725" spans="2:5" s="205" customFormat="1">
      <c r="B725" s="369">
        <v>42809</v>
      </c>
      <c r="C725" s="369">
        <v>30.64</v>
      </c>
      <c r="D725" s="369" t="s">
        <v>5416</v>
      </c>
      <c r="E725" s="292"/>
    </row>
    <row r="726" spans="2:5" s="205" customFormat="1">
      <c r="B726" s="369">
        <v>42809</v>
      </c>
      <c r="C726" s="369">
        <v>6.9300000000000006</v>
      </c>
      <c r="D726" s="369" t="s">
        <v>5417</v>
      </c>
      <c r="E726" s="292"/>
    </row>
    <row r="727" spans="2:5" s="205" customFormat="1">
      <c r="B727" s="369">
        <v>42809</v>
      </c>
      <c r="C727" s="369">
        <v>11.54</v>
      </c>
      <c r="D727" s="369" t="s">
        <v>5418</v>
      </c>
      <c r="E727" s="292"/>
    </row>
    <row r="728" spans="2:5" s="205" customFormat="1">
      <c r="B728" s="369">
        <v>42809</v>
      </c>
      <c r="C728" s="369">
        <v>16.110000000000003</v>
      </c>
      <c r="D728" s="369" t="s">
        <v>5419</v>
      </c>
      <c r="E728" s="292"/>
    </row>
    <row r="729" spans="2:5" s="205" customFormat="1">
      <c r="B729" s="369">
        <v>42809</v>
      </c>
      <c r="C729" s="369">
        <v>19.22</v>
      </c>
      <c r="D729" s="369" t="s">
        <v>5420</v>
      </c>
      <c r="E729" s="292"/>
    </row>
    <row r="730" spans="2:5" s="205" customFormat="1">
      <c r="B730" s="369">
        <v>42809</v>
      </c>
      <c r="C730" s="369">
        <v>1.9</v>
      </c>
      <c r="D730" s="369" t="s">
        <v>5421</v>
      </c>
      <c r="E730" s="292"/>
    </row>
    <row r="731" spans="2:5" s="205" customFormat="1">
      <c r="B731" s="369">
        <v>42809</v>
      </c>
      <c r="C731" s="369">
        <v>33.349999999999994</v>
      </c>
      <c r="D731" s="369" t="s">
        <v>5422</v>
      </c>
      <c r="E731" s="292"/>
    </row>
    <row r="732" spans="2:5" s="205" customFormat="1">
      <c r="B732" s="369">
        <v>42809</v>
      </c>
      <c r="C732" s="369">
        <v>15.33</v>
      </c>
      <c r="D732" s="369" t="s">
        <v>5423</v>
      </c>
      <c r="E732" s="292"/>
    </row>
    <row r="733" spans="2:5" s="205" customFormat="1">
      <c r="B733" s="369">
        <v>42809</v>
      </c>
      <c r="C733" s="369">
        <v>22.759999999999998</v>
      </c>
      <c r="D733" s="369" t="s">
        <v>5424</v>
      </c>
      <c r="E733" s="292"/>
    </row>
    <row r="734" spans="2:5" s="205" customFormat="1">
      <c r="B734" s="369">
        <v>42809</v>
      </c>
      <c r="C734" s="369">
        <v>6.08</v>
      </c>
      <c r="D734" s="369" t="s">
        <v>5425</v>
      </c>
      <c r="E734" s="292"/>
    </row>
    <row r="735" spans="2:5" s="205" customFormat="1">
      <c r="B735" s="369">
        <v>42809</v>
      </c>
      <c r="C735" s="369">
        <v>421.69</v>
      </c>
      <c r="D735" s="369" t="s">
        <v>5426</v>
      </c>
      <c r="E735" s="292"/>
    </row>
    <row r="736" spans="2:5" s="205" customFormat="1">
      <c r="B736" s="369">
        <v>42809</v>
      </c>
      <c r="C736" s="369">
        <v>0.57999999999999996</v>
      </c>
      <c r="D736" s="369" t="s">
        <v>5550</v>
      </c>
      <c r="E736" s="292"/>
    </row>
    <row r="737" spans="2:5" s="205" customFormat="1">
      <c r="B737" s="369">
        <v>42809</v>
      </c>
      <c r="C737" s="369">
        <v>3.9299999999999997</v>
      </c>
      <c r="D737" s="369" t="s">
        <v>5427</v>
      </c>
      <c r="E737" s="292"/>
    </row>
    <row r="738" spans="2:5" s="205" customFormat="1">
      <c r="B738" s="369">
        <v>42809</v>
      </c>
      <c r="C738" s="369">
        <v>9.69</v>
      </c>
      <c r="D738" s="369" t="s">
        <v>5551</v>
      </c>
      <c r="E738" s="292"/>
    </row>
    <row r="739" spans="2:5" s="205" customFormat="1">
      <c r="B739" s="369">
        <v>42809</v>
      </c>
      <c r="C739" s="369">
        <v>1.22</v>
      </c>
      <c r="D739" s="369" t="s">
        <v>5428</v>
      </c>
      <c r="E739" s="292"/>
    </row>
    <row r="740" spans="2:5" s="205" customFormat="1">
      <c r="B740" s="369">
        <v>42809</v>
      </c>
      <c r="C740" s="369">
        <v>28.8</v>
      </c>
      <c r="D740" s="369" t="s">
        <v>5429</v>
      </c>
      <c r="E740" s="292"/>
    </row>
    <row r="741" spans="2:5" s="205" customFormat="1">
      <c r="B741" s="369">
        <v>42809</v>
      </c>
      <c r="C741" s="369">
        <v>22.84</v>
      </c>
      <c r="D741" s="369" t="s">
        <v>5430</v>
      </c>
      <c r="E741" s="292"/>
    </row>
    <row r="742" spans="2:5" s="205" customFormat="1">
      <c r="B742" s="369">
        <v>42809</v>
      </c>
      <c r="C742" s="369">
        <v>20.919999999999998</v>
      </c>
      <c r="D742" s="369" t="s">
        <v>5431</v>
      </c>
      <c r="E742" s="292"/>
    </row>
    <row r="743" spans="2:5" s="205" customFormat="1">
      <c r="B743" s="369">
        <v>42809</v>
      </c>
      <c r="C743" s="369">
        <v>18.43</v>
      </c>
      <c r="D743" s="369" t="s">
        <v>5432</v>
      </c>
      <c r="E743" s="292"/>
    </row>
    <row r="744" spans="2:5" s="205" customFormat="1">
      <c r="B744" s="369">
        <v>42809</v>
      </c>
      <c r="C744" s="369">
        <v>11.02</v>
      </c>
      <c r="D744" s="369" t="s">
        <v>5433</v>
      </c>
      <c r="E744" s="292"/>
    </row>
    <row r="745" spans="2:5" s="205" customFormat="1">
      <c r="B745" s="369">
        <v>42809</v>
      </c>
      <c r="C745" s="369">
        <v>7.35</v>
      </c>
      <c r="D745" s="369" t="s">
        <v>5434</v>
      </c>
      <c r="E745" s="292"/>
    </row>
    <row r="746" spans="2:5" s="205" customFormat="1">
      <c r="B746" s="369">
        <v>42809</v>
      </c>
      <c r="C746" s="369">
        <v>16.5</v>
      </c>
      <c r="D746" s="369" t="s">
        <v>5435</v>
      </c>
      <c r="E746" s="292"/>
    </row>
    <row r="747" spans="2:5" s="205" customFormat="1">
      <c r="B747" s="369">
        <v>42809</v>
      </c>
      <c r="C747" s="369">
        <v>72.02</v>
      </c>
      <c r="D747" s="369" t="s">
        <v>4976</v>
      </c>
      <c r="E747" s="292"/>
    </row>
    <row r="748" spans="2:5" s="205" customFormat="1">
      <c r="B748" s="369">
        <v>42809</v>
      </c>
      <c r="C748" s="369">
        <v>100.86</v>
      </c>
      <c r="D748" s="369" t="s">
        <v>5436</v>
      </c>
      <c r="E748" s="292"/>
    </row>
    <row r="749" spans="2:5" s="205" customFormat="1">
      <c r="B749" s="369">
        <v>42809</v>
      </c>
      <c r="C749" s="369">
        <v>14.56</v>
      </c>
      <c r="D749" s="369" t="s">
        <v>5437</v>
      </c>
      <c r="E749" s="292"/>
    </row>
    <row r="750" spans="2:5" s="205" customFormat="1">
      <c r="B750" s="369">
        <v>42809</v>
      </c>
      <c r="C750" s="369">
        <v>26.810000000000002</v>
      </c>
      <c r="D750" s="369" t="s">
        <v>5438</v>
      </c>
      <c r="E750" s="292"/>
    </row>
    <row r="751" spans="2:5" s="205" customFormat="1">
      <c r="B751" s="369">
        <v>42809</v>
      </c>
      <c r="C751" s="369">
        <v>6.9300000000000006</v>
      </c>
      <c r="D751" s="369" t="s">
        <v>5439</v>
      </c>
      <c r="E751" s="292"/>
    </row>
    <row r="752" spans="2:5" s="205" customFormat="1">
      <c r="B752" s="369">
        <v>42809</v>
      </c>
      <c r="C752" s="369">
        <v>2</v>
      </c>
      <c r="D752" s="369" t="s">
        <v>5440</v>
      </c>
      <c r="E752" s="292"/>
    </row>
    <row r="753" spans="2:5" s="205" customFormat="1">
      <c r="B753" s="369">
        <v>42809</v>
      </c>
      <c r="C753" s="369">
        <v>1</v>
      </c>
      <c r="D753" s="369" t="s">
        <v>4954</v>
      </c>
      <c r="E753" s="292"/>
    </row>
    <row r="754" spans="2:5" s="205" customFormat="1">
      <c r="B754" s="369">
        <v>42809</v>
      </c>
      <c r="C754" s="369">
        <v>16.579999999999998</v>
      </c>
      <c r="D754" s="369" t="s">
        <v>5441</v>
      </c>
      <c r="E754" s="292"/>
    </row>
    <row r="755" spans="2:5" s="205" customFormat="1">
      <c r="B755" s="369">
        <v>42809</v>
      </c>
      <c r="C755" s="369">
        <v>12.28</v>
      </c>
      <c r="D755" s="369" t="s">
        <v>5442</v>
      </c>
      <c r="E755" s="292"/>
    </row>
    <row r="756" spans="2:5" s="205" customFormat="1">
      <c r="B756" s="369">
        <v>42809</v>
      </c>
      <c r="C756" s="369">
        <v>3.2</v>
      </c>
      <c r="D756" s="369" t="s">
        <v>5443</v>
      </c>
      <c r="E756" s="292"/>
    </row>
    <row r="757" spans="2:5" s="205" customFormat="1">
      <c r="B757" s="369">
        <v>42809</v>
      </c>
      <c r="C757" s="369">
        <v>2.82</v>
      </c>
      <c r="D757" s="369" t="s">
        <v>5444</v>
      </c>
      <c r="E757" s="292"/>
    </row>
    <row r="758" spans="2:5" s="205" customFormat="1">
      <c r="B758" s="369">
        <v>42809</v>
      </c>
      <c r="C758" s="369">
        <v>109.46000000000001</v>
      </c>
      <c r="D758" s="369" t="s">
        <v>5552</v>
      </c>
      <c r="E758" s="292"/>
    </row>
    <row r="759" spans="2:5" s="205" customFormat="1">
      <c r="B759" s="369">
        <v>42809</v>
      </c>
      <c r="C759" s="369">
        <v>321.95999999999998</v>
      </c>
      <c r="D759" s="369" t="s">
        <v>5571</v>
      </c>
      <c r="E759" s="292"/>
    </row>
    <row r="760" spans="2:5" s="205" customFormat="1">
      <c r="B760" s="369">
        <v>42810</v>
      </c>
      <c r="C760" s="369">
        <v>100</v>
      </c>
      <c r="D760" s="369" t="s">
        <v>5553</v>
      </c>
      <c r="E760" s="292"/>
    </row>
    <row r="761" spans="2:5" s="205" customFormat="1">
      <c r="B761" s="369">
        <v>42810</v>
      </c>
      <c r="C761" s="369">
        <v>38.25</v>
      </c>
      <c r="D761" s="369" t="s">
        <v>5554</v>
      </c>
      <c r="E761" s="292"/>
    </row>
    <row r="762" spans="2:5" s="205" customFormat="1">
      <c r="B762" s="369">
        <v>42810</v>
      </c>
      <c r="C762" s="369">
        <v>0.38</v>
      </c>
      <c r="D762" s="369" t="s">
        <v>5555</v>
      </c>
      <c r="E762" s="292"/>
    </row>
    <row r="763" spans="2:5" s="205" customFormat="1">
      <c r="B763" s="369">
        <v>42810</v>
      </c>
      <c r="C763" s="369">
        <v>40.700000000000003</v>
      </c>
      <c r="D763" s="369" t="s">
        <v>5556</v>
      </c>
      <c r="E763" s="292"/>
    </row>
    <row r="764" spans="2:5" s="205" customFormat="1">
      <c r="B764" s="369">
        <v>42812</v>
      </c>
      <c r="C764" s="369">
        <v>0.02</v>
      </c>
      <c r="D764" s="369" t="s">
        <v>5555</v>
      </c>
      <c r="E764" s="292"/>
    </row>
    <row r="765" spans="2:5" s="205" customFormat="1">
      <c r="B765" s="369">
        <v>42813</v>
      </c>
      <c r="C765" s="369">
        <v>100</v>
      </c>
      <c r="D765" s="369" t="s">
        <v>5557</v>
      </c>
      <c r="E765" s="292"/>
    </row>
    <row r="766" spans="2:5" s="205" customFormat="1">
      <c r="B766" s="369">
        <v>42812</v>
      </c>
      <c r="C766" s="369">
        <v>103.2</v>
      </c>
      <c r="D766" s="369" t="s">
        <v>5558</v>
      </c>
      <c r="E766" s="292"/>
    </row>
    <row r="767" spans="2:5" s="205" customFormat="1">
      <c r="B767" s="369">
        <v>42815</v>
      </c>
      <c r="C767" s="369">
        <v>100</v>
      </c>
      <c r="D767" s="369" t="s">
        <v>5553</v>
      </c>
      <c r="E767" s="292"/>
    </row>
    <row r="768" spans="2:5" s="205" customFormat="1">
      <c r="B768" s="369">
        <v>42816</v>
      </c>
      <c r="C768" s="369">
        <v>50</v>
      </c>
      <c r="D768" s="369" t="s">
        <v>5559</v>
      </c>
      <c r="E768" s="292"/>
    </row>
    <row r="769" spans="2:33" s="205" customFormat="1">
      <c r="B769" s="369">
        <v>42816</v>
      </c>
      <c r="C769" s="369">
        <v>25</v>
      </c>
      <c r="D769" s="369" t="s">
        <v>5560</v>
      </c>
      <c r="E769" s="292"/>
    </row>
    <row r="770" spans="2:33" s="205" customFormat="1">
      <c r="B770" s="369">
        <v>42816</v>
      </c>
      <c r="C770" s="369">
        <v>0.05</v>
      </c>
      <c r="D770" s="369" t="s">
        <v>5561</v>
      </c>
      <c r="E770" s="292"/>
    </row>
    <row r="771" spans="2:33" s="205" customFormat="1">
      <c r="B771" s="369">
        <v>42817</v>
      </c>
      <c r="C771" s="369">
        <v>6.31</v>
      </c>
      <c r="D771" s="369" t="s">
        <v>4824</v>
      </c>
      <c r="E771" s="292"/>
    </row>
    <row r="772" spans="2:33" s="205" customFormat="1">
      <c r="B772" s="369">
        <v>42818</v>
      </c>
      <c r="C772" s="369">
        <v>100</v>
      </c>
      <c r="D772" s="369" t="s">
        <v>5103</v>
      </c>
      <c r="E772" s="292"/>
    </row>
    <row r="773" spans="2:33" s="205" customFormat="1">
      <c r="B773" s="369">
        <v>42818</v>
      </c>
      <c r="C773" s="369">
        <v>30</v>
      </c>
      <c r="D773" s="369" t="s">
        <v>5562</v>
      </c>
      <c r="E773" s="292"/>
    </row>
    <row r="774" spans="2:33" s="205" customFormat="1">
      <c r="B774" s="369">
        <v>42818</v>
      </c>
      <c r="C774" s="369">
        <v>25.25</v>
      </c>
      <c r="D774" s="369" t="s">
        <v>5557</v>
      </c>
      <c r="E774" s="292"/>
    </row>
    <row r="775" spans="2:33" s="205" customFormat="1">
      <c r="B775" s="369">
        <v>42821</v>
      </c>
      <c r="C775" s="369">
        <v>150</v>
      </c>
      <c r="D775" s="369" t="s">
        <v>5563</v>
      </c>
      <c r="E775" s="292"/>
    </row>
    <row r="776" spans="2:33" s="205" customFormat="1">
      <c r="B776" s="369">
        <v>42822</v>
      </c>
      <c r="C776" s="369">
        <v>2.65</v>
      </c>
      <c r="D776" s="369" t="s">
        <v>5564</v>
      </c>
      <c r="E776" s="292"/>
    </row>
    <row r="777" spans="2:33" s="205" customFormat="1">
      <c r="B777" s="369">
        <v>42823</v>
      </c>
      <c r="C777" s="369">
        <v>59.65</v>
      </c>
      <c r="D777" s="369" t="s">
        <v>5565</v>
      </c>
      <c r="E777" s="292"/>
    </row>
    <row r="778" spans="2:33" s="205" customFormat="1">
      <c r="B778" s="369">
        <v>42823</v>
      </c>
      <c r="C778" s="369">
        <v>63.05</v>
      </c>
      <c r="D778" s="369" t="s">
        <v>5566</v>
      </c>
      <c r="E778" s="292"/>
    </row>
    <row r="779" spans="2:33" s="205" customFormat="1">
      <c r="B779" s="369">
        <v>42823</v>
      </c>
      <c r="C779" s="369">
        <v>39.6</v>
      </c>
      <c r="D779" s="369" t="s">
        <v>5567</v>
      </c>
      <c r="E779" s="292"/>
    </row>
    <row r="780" spans="2:33" s="205" customFormat="1">
      <c r="B780" s="369">
        <v>42824</v>
      </c>
      <c r="C780" s="369">
        <v>250</v>
      </c>
      <c r="D780" s="369" t="s">
        <v>5490</v>
      </c>
      <c r="E780" s="292"/>
    </row>
    <row r="781" spans="2:33" s="205" customFormat="1">
      <c r="B781" s="369">
        <v>42824</v>
      </c>
      <c r="C781" s="369">
        <v>757</v>
      </c>
      <c r="D781" s="369" t="s">
        <v>5568</v>
      </c>
      <c r="E781" s="292"/>
    </row>
    <row r="782" spans="2:33" s="205" customFormat="1">
      <c r="B782" s="369">
        <v>42824</v>
      </c>
      <c r="C782" s="369">
        <v>0.3</v>
      </c>
      <c r="D782" s="369" t="s">
        <v>5569</v>
      </c>
      <c r="E782" s="292"/>
    </row>
    <row r="783" spans="2:33" s="205" customFormat="1">
      <c r="B783" s="369">
        <v>42824</v>
      </c>
      <c r="C783" s="369">
        <v>50</v>
      </c>
      <c r="D783" s="369" t="s">
        <v>5570</v>
      </c>
      <c r="E783" s="292"/>
    </row>
    <row r="784" spans="2:33" s="1" customFormat="1">
      <c r="B784" s="369" t="s">
        <v>26</v>
      </c>
      <c r="C784" s="369">
        <f>SUM(C6:C783)</f>
        <v>29199.08000000006</v>
      </c>
      <c r="D784" s="369"/>
      <c r="E784" s="291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  <c r="AA784" s="74"/>
      <c r="AB784" s="74"/>
      <c r="AC784" s="74"/>
      <c r="AD784" s="74"/>
      <c r="AE784" s="74"/>
      <c r="AF784" s="74"/>
      <c r="AG784" s="74"/>
    </row>
    <row r="785" spans="2:33" s="1" customFormat="1">
      <c r="B785" s="369" t="s">
        <v>29</v>
      </c>
      <c r="C785" s="369">
        <v>1932</v>
      </c>
      <c r="D785" s="369"/>
      <c r="E785" s="291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  <c r="AA785" s="74"/>
      <c r="AB785" s="74"/>
      <c r="AC785" s="74"/>
      <c r="AD785" s="74"/>
      <c r="AE785" s="74"/>
      <c r="AF785" s="74"/>
      <c r="AG785" s="74"/>
    </row>
    <row r="786" spans="2:33">
      <c r="B786" s="112"/>
      <c r="C786" s="107"/>
      <c r="D786" s="106"/>
      <c r="E786" s="291"/>
    </row>
    <row r="787" spans="2:33">
      <c r="B787" s="112"/>
      <c r="C787" s="107"/>
      <c r="D787" s="106"/>
      <c r="E787" s="291"/>
    </row>
    <row r="788" spans="2:33">
      <c r="B788" s="112"/>
      <c r="C788" s="107"/>
      <c r="D788" s="106"/>
      <c r="E788" s="291"/>
    </row>
    <row r="789" spans="2:33">
      <c r="B789" s="112"/>
      <c r="C789" s="107"/>
      <c r="D789" s="106"/>
      <c r="E789" s="291"/>
    </row>
    <row r="790" spans="2:33">
      <c r="B790" s="112"/>
      <c r="C790" s="107"/>
      <c r="D790" s="106"/>
    </row>
    <row r="791" spans="2:33">
      <c r="B791" s="112"/>
      <c r="C791" s="107"/>
      <c r="D791" s="106"/>
    </row>
    <row r="792" spans="2:33">
      <c r="B792" s="112"/>
      <c r="C792" s="107"/>
      <c r="D792" s="106"/>
    </row>
    <row r="793" spans="2:33">
      <c r="B793" s="112"/>
      <c r="C793" s="107"/>
      <c r="D793" s="106"/>
    </row>
    <row r="794" spans="2:33">
      <c r="B794" s="112"/>
      <c r="C794" s="107"/>
      <c r="D794" s="106"/>
    </row>
    <row r="795" spans="2:33">
      <c r="B795" s="112"/>
      <c r="C795" s="107"/>
      <c r="D795" s="106"/>
    </row>
    <row r="796" spans="2:33">
      <c r="B796" s="112"/>
      <c r="C796" s="107"/>
      <c r="D796" s="106"/>
    </row>
    <row r="797" spans="2:33">
      <c r="B797" s="112"/>
      <c r="C797" s="107"/>
      <c r="D797" s="106"/>
    </row>
    <row r="798" spans="2:33">
      <c r="B798" s="112"/>
      <c r="C798" s="107"/>
      <c r="D798" s="106"/>
    </row>
    <row r="799" spans="2:33">
      <c r="B799" s="112"/>
      <c r="C799" s="107"/>
      <c r="D799" s="106"/>
    </row>
    <row r="800" spans="2:33">
      <c r="B800" s="112"/>
      <c r="C800" s="107"/>
      <c r="D800" s="106"/>
    </row>
    <row r="801" spans="2:4">
      <c r="B801" s="112"/>
      <c r="C801" s="107"/>
      <c r="D801" s="106"/>
    </row>
    <row r="802" spans="2:4">
      <c r="B802" s="112"/>
      <c r="C802" s="107"/>
      <c r="D802" s="106"/>
    </row>
    <row r="803" spans="2:4">
      <c r="B803" s="112"/>
      <c r="C803" s="107"/>
      <c r="D803" s="106"/>
    </row>
    <row r="804" spans="2:4">
      <c r="B804" s="112"/>
      <c r="C804" s="107"/>
      <c r="D804" s="106"/>
    </row>
    <row r="805" spans="2:4">
      <c r="B805" s="112"/>
      <c r="C805" s="107"/>
      <c r="D805" s="106"/>
    </row>
    <row r="806" spans="2:4">
      <c r="B806" s="112"/>
      <c r="C806" s="107"/>
      <c r="D806" s="106"/>
    </row>
    <row r="807" spans="2:4">
      <c r="B807" s="112"/>
      <c r="C807" s="107"/>
      <c r="D807" s="106"/>
    </row>
    <row r="808" spans="2:4">
      <c r="B808" s="112"/>
      <c r="C808" s="107"/>
      <c r="D808" s="106"/>
    </row>
    <row r="809" spans="2:4">
      <c r="B809" s="112"/>
      <c r="C809" s="107"/>
      <c r="D809" s="106"/>
    </row>
    <row r="810" spans="2:4">
      <c r="B810" s="112"/>
      <c r="C810" s="107"/>
      <c r="D810" s="106"/>
    </row>
    <row r="811" spans="2:4">
      <c r="B811" s="112"/>
      <c r="C811" s="107"/>
      <c r="D811" s="106"/>
    </row>
    <row r="812" spans="2:4">
      <c r="B812" s="112"/>
      <c r="C812" s="107"/>
      <c r="D812" s="106"/>
    </row>
    <row r="813" spans="2:4">
      <c r="B813" s="112"/>
      <c r="C813" s="107"/>
      <c r="D813" s="106"/>
    </row>
    <row r="814" spans="2:4">
      <c r="B814" s="112"/>
      <c r="C814" s="107"/>
      <c r="D814" s="106"/>
    </row>
    <row r="815" spans="2:4">
      <c r="B815" s="112"/>
      <c r="C815" s="107"/>
      <c r="D815" s="106"/>
    </row>
    <row r="816" spans="2:4">
      <c r="B816" s="112"/>
      <c r="C816" s="107"/>
      <c r="D816" s="106"/>
    </row>
    <row r="817" spans="2:4">
      <c r="B817" s="112"/>
      <c r="C817" s="107"/>
      <c r="D817" s="106"/>
    </row>
    <row r="818" spans="2:4">
      <c r="B818" s="112"/>
      <c r="C818" s="107"/>
      <c r="D818" s="106"/>
    </row>
    <row r="819" spans="2:4">
      <c r="B819" s="112"/>
      <c r="C819" s="107"/>
      <c r="D819" s="106"/>
    </row>
    <row r="820" spans="2:4">
      <c r="B820" s="112"/>
      <c r="C820" s="107"/>
      <c r="D820" s="106"/>
    </row>
    <row r="821" spans="2:4">
      <c r="B821" s="112"/>
      <c r="C821" s="107"/>
      <c r="D821" s="106"/>
    </row>
    <row r="822" spans="2:4">
      <c r="B822" s="112"/>
      <c r="C822" s="107"/>
      <c r="D822" s="106"/>
    </row>
    <row r="823" spans="2:4">
      <c r="B823" s="112"/>
      <c r="C823" s="107"/>
      <c r="D823" s="106"/>
    </row>
    <row r="824" spans="2:4">
      <c r="B824" s="112"/>
      <c r="C824" s="107"/>
      <c r="D824" s="106"/>
    </row>
    <row r="825" spans="2:4">
      <c r="B825" s="112"/>
      <c r="C825" s="107"/>
      <c r="D825" s="106"/>
    </row>
    <row r="826" spans="2:4">
      <c r="B826" s="112"/>
      <c r="C826" s="107"/>
      <c r="D826" s="106"/>
    </row>
    <row r="827" spans="2:4">
      <c r="B827" s="112"/>
      <c r="C827" s="107"/>
      <c r="D827" s="106"/>
    </row>
    <row r="828" spans="2:4">
      <c r="B828" s="112"/>
      <c r="C828" s="107"/>
      <c r="D828" s="106"/>
    </row>
    <row r="829" spans="2:4">
      <c r="B829" s="112"/>
      <c r="C829" s="107"/>
      <c r="D829" s="106"/>
    </row>
    <row r="830" spans="2:4">
      <c r="B830" s="112"/>
      <c r="C830" s="107"/>
      <c r="D830" s="106"/>
    </row>
    <row r="831" spans="2:4">
      <c r="B831" s="112"/>
      <c r="C831" s="107"/>
      <c r="D831" s="106"/>
    </row>
    <row r="832" spans="2:4">
      <c r="B832" s="112"/>
      <c r="C832" s="107"/>
      <c r="D832" s="106"/>
    </row>
    <row r="833" spans="2:4">
      <c r="B833" s="112"/>
      <c r="C833" s="107"/>
      <c r="D833" s="106"/>
    </row>
    <row r="834" spans="2:4">
      <c r="B834" s="112"/>
      <c r="C834" s="107"/>
      <c r="D834" s="106"/>
    </row>
    <row r="835" spans="2:4">
      <c r="B835" s="112"/>
      <c r="C835" s="107"/>
      <c r="D835" s="106"/>
    </row>
    <row r="836" spans="2:4">
      <c r="B836" s="112"/>
      <c r="C836" s="107"/>
      <c r="D836" s="106"/>
    </row>
    <row r="837" spans="2:4">
      <c r="B837" s="112"/>
      <c r="C837" s="107"/>
      <c r="D837" s="106"/>
    </row>
    <row r="838" spans="2:4">
      <c r="B838" s="112"/>
      <c r="C838" s="107"/>
      <c r="D838" s="106"/>
    </row>
    <row r="839" spans="2:4">
      <c r="B839" s="112"/>
      <c r="C839" s="107"/>
      <c r="D839" s="106"/>
    </row>
    <row r="840" spans="2:4">
      <c r="B840" s="112"/>
      <c r="C840" s="107"/>
      <c r="D840" s="106"/>
    </row>
    <row r="841" spans="2:4">
      <c r="B841" s="112"/>
      <c r="C841" s="107"/>
      <c r="D841" s="106"/>
    </row>
    <row r="842" spans="2:4">
      <c r="B842" s="112"/>
      <c r="C842" s="107"/>
      <c r="D842" s="106"/>
    </row>
    <row r="843" spans="2:4">
      <c r="B843" s="112"/>
      <c r="C843" s="107"/>
      <c r="D843" s="106"/>
    </row>
    <row r="844" spans="2:4">
      <c r="B844" s="112"/>
      <c r="C844" s="107"/>
      <c r="D844" s="106"/>
    </row>
    <row r="845" spans="2:4">
      <c r="B845" s="112"/>
      <c r="C845" s="107"/>
      <c r="D845" s="106"/>
    </row>
    <row r="846" spans="2:4">
      <c r="B846" s="112"/>
      <c r="C846" s="107"/>
      <c r="D846" s="106"/>
    </row>
    <row r="847" spans="2:4">
      <c r="B847" s="112"/>
      <c r="C847" s="107"/>
      <c r="D847" s="106"/>
    </row>
    <row r="848" spans="2:4">
      <c r="B848" s="112"/>
      <c r="C848" s="107"/>
      <c r="D848" s="106"/>
    </row>
    <row r="849" spans="2:4">
      <c r="B849" s="112"/>
      <c r="C849" s="107"/>
      <c r="D849" s="106"/>
    </row>
    <row r="850" spans="2:4">
      <c r="B850" s="112"/>
      <c r="C850" s="107"/>
      <c r="D850" s="106"/>
    </row>
    <row r="851" spans="2:4">
      <c r="B851" s="112"/>
      <c r="C851" s="107"/>
      <c r="D851" s="106"/>
    </row>
    <row r="852" spans="2:4">
      <c r="B852" s="112"/>
      <c r="C852" s="107"/>
      <c r="D852" s="106"/>
    </row>
    <row r="853" spans="2:4">
      <c r="B853" s="112"/>
      <c r="C853" s="107"/>
      <c r="D853" s="106"/>
    </row>
    <row r="854" spans="2:4">
      <c r="B854" s="112"/>
      <c r="C854" s="107"/>
      <c r="D854" s="106"/>
    </row>
    <row r="855" spans="2:4">
      <c r="B855" s="112"/>
      <c r="C855" s="107"/>
      <c r="D855" s="106"/>
    </row>
    <row r="856" spans="2:4">
      <c r="B856" s="112"/>
      <c r="C856" s="107"/>
      <c r="D856" s="106"/>
    </row>
    <row r="857" spans="2:4">
      <c r="B857" s="112"/>
      <c r="C857" s="107"/>
      <c r="D857" s="106"/>
    </row>
    <row r="858" spans="2:4">
      <c r="B858" s="112"/>
      <c r="C858" s="107"/>
      <c r="D858" s="106"/>
    </row>
    <row r="859" spans="2:4">
      <c r="B859" s="112"/>
      <c r="C859" s="107"/>
      <c r="D859" s="106"/>
    </row>
    <row r="860" spans="2:4">
      <c r="B860" s="112"/>
      <c r="C860" s="107"/>
      <c r="D860" s="106"/>
    </row>
    <row r="861" spans="2:4">
      <c r="B861" s="112"/>
      <c r="C861" s="107"/>
      <c r="D861" s="106"/>
    </row>
    <row r="862" spans="2:4">
      <c r="B862" s="112"/>
      <c r="C862" s="107"/>
      <c r="D862" s="106"/>
    </row>
    <row r="863" spans="2:4">
      <c r="B863" s="112"/>
      <c r="C863" s="107"/>
      <c r="D863" s="106"/>
    </row>
    <row r="864" spans="2:4">
      <c r="B864" s="112"/>
      <c r="C864" s="107"/>
      <c r="D864" s="106"/>
    </row>
    <row r="865" spans="2:4">
      <c r="B865" s="112"/>
      <c r="C865" s="107"/>
      <c r="D865" s="106"/>
    </row>
    <row r="866" spans="2:4">
      <c r="B866" s="112"/>
      <c r="C866" s="107"/>
      <c r="D866" s="106"/>
    </row>
    <row r="867" spans="2:4">
      <c r="B867" s="112"/>
      <c r="C867" s="107"/>
      <c r="D867" s="106"/>
    </row>
    <row r="868" spans="2:4">
      <c r="B868" s="112"/>
      <c r="C868" s="107"/>
      <c r="D868" s="106"/>
    </row>
    <row r="869" spans="2:4">
      <c r="B869" s="112"/>
      <c r="C869" s="107"/>
      <c r="D869" s="106"/>
    </row>
    <row r="870" spans="2:4">
      <c r="B870" s="112"/>
      <c r="C870" s="107"/>
      <c r="D870" s="106"/>
    </row>
    <row r="871" spans="2:4">
      <c r="B871" s="112"/>
      <c r="C871" s="107"/>
      <c r="D871" s="106"/>
    </row>
    <row r="872" spans="2:4">
      <c r="B872" s="112"/>
      <c r="C872" s="107"/>
      <c r="D872" s="106"/>
    </row>
    <row r="873" spans="2:4">
      <c r="B873" s="112"/>
      <c r="C873" s="107"/>
      <c r="D873" s="106"/>
    </row>
    <row r="874" spans="2:4">
      <c r="B874" s="112"/>
      <c r="C874" s="107"/>
      <c r="D874" s="106"/>
    </row>
    <row r="875" spans="2:4">
      <c r="B875" s="112"/>
      <c r="C875" s="107"/>
      <c r="D875" s="106"/>
    </row>
    <row r="876" spans="2:4">
      <c r="B876" s="112"/>
      <c r="C876" s="107"/>
      <c r="D876" s="106"/>
    </row>
    <row r="877" spans="2:4">
      <c r="B877" s="112"/>
      <c r="C877" s="107"/>
      <c r="D877" s="106"/>
    </row>
    <row r="878" spans="2:4">
      <c r="B878" s="112"/>
      <c r="C878" s="107"/>
      <c r="D878" s="106"/>
    </row>
    <row r="879" spans="2:4">
      <c r="B879" s="112"/>
      <c r="C879" s="107"/>
      <c r="D879" s="106"/>
    </row>
    <row r="880" spans="2:4">
      <c r="B880" s="112"/>
      <c r="C880" s="107"/>
      <c r="D880" s="106"/>
    </row>
    <row r="881" spans="2:4">
      <c r="B881" s="112"/>
      <c r="C881" s="107"/>
      <c r="D881" s="106"/>
    </row>
    <row r="882" spans="2:4">
      <c r="B882" s="112"/>
      <c r="C882" s="107"/>
      <c r="D882" s="106"/>
    </row>
    <row r="883" spans="2:4">
      <c r="B883" s="112"/>
      <c r="C883" s="107"/>
      <c r="D883" s="106"/>
    </row>
    <row r="884" spans="2:4">
      <c r="B884" s="112"/>
      <c r="C884" s="107"/>
      <c r="D884" s="106"/>
    </row>
    <row r="885" spans="2:4">
      <c r="B885" s="112"/>
      <c r="C885" s="107"/>
      <c r="D885" s="106"/>
    </row>
    <row r="886" spans="2:4">
      <c r="B886" s="112"/>
      <c r="C886" s="107"/>
      <c r="D886" s="106"/>
    </row>
    <row r="887" spans="2:4">
      <c r="B887" s="112"/>
      <c r="C887" s="107"/>
      <c r="D887" s="106"/>
    </row>
    <row r="888" spans="2:4">
      <c r="B888" s="112"/>
      <c r="C888" s="107"/>
      <c r="D888" s="106"/>
    </row>
    <row r="889" spans="2:4">
      <c r="B889" s="112"/>
      <c r="C889" s="107"/>
      <c r="D889" s="106"/>
    </row>
    <row r="890" spans="2:4">
      <c r="B890" s="112"/>
      <c r="C890" s="107"/>
      <c r="D890" s="106"/>
    </row>
    <row r="891" spans="2:4">
      <c r="B891" s="112"/>
      <c r="C891" s="107"/>
      <c r="D891" s="106"/>
    </row>
    <row r="892" spans="2:4">
      <c r="B892" s="112"/>
      <c r="C892" s="107"/>
      <c r="D892" s="106"/>
    </row>
    <row r="893" spans="2:4">
      <c r="B893" s="112"/>
      <c r="C893" s="107"/>
      <c r="D893" s="106"/>
    </row>
    <row r="894" spans="2:4">
      <c r="B894" s="112"/>
      <c r="C894" s="107"/>
      <c r="D894" s="106"/>
    </row>
    <row r="895" spans="2:4">
      <c r="B895" s="112"/>
      <c r="C895" s="107"/>
      <c r="D895" s="106"/>
    </row>
    <row r="896" spans="2:4">
      <c r="B896" s="112"/>
      <c r="C896" s="107"/>
      <c r="D896" s="106"/>
    </row>
    <row r="897" spans="2:4">
      <c r="B897" s="112"/>
      <c r="C897" s="107"/>
      <c r="D897" s="106"/>
    </row>
    <row r="898" spans="2:4">
      <c r="B898" s="112"/>
      <c r="C898" s="107"/>
      <c r="D898" s="106"/>
    </row>
    <row r="899" spans="2:4">
      <c r="B899" s="112"/>
      <c r="C899" s="107"/>
      <c r="D899" s="106"/>
    </row>
    <row r="900" spans="2:4">
      <c r="B900" s="112"/>
      <c r="C900" s="107"/>
      <c r="D900" s="106"/>
    </row>
    <row r="901" spans="2:4">
      <c r="B901" s="112"/>
      <c r="C901" s="107"/>
      <c r="D901" s="106"/>
    </row>
    <row r="902" spans="2:4">
      <c r="B902" s="112"/>
      <c r="C902" s="107"/>
      <c r="D902" s="106"/>
    </row>
    <row r="903" spans="2:4">
      <c r="B903" s="112"/>
      <c r="C903" s="107"/>
      <c r="D903" s="106"/>
    </row>
    <row r="904" spans="2:4">
      <c r="B904" s="112"/>
      <c r="C904" s="107"/>
      <c r="D904" s="106"/>
    </row>
    <row r="905" spans="2:4">
      <c r="B905" s="112"/>
      <c r="C905" s="107"/>
      <c r="D905" s="106"/>
    </row>
    <row r="906" spans="2:4">
      <c r="B906" s="112"/>
      <c r="C906" s="107"/>
      <c r="D906" s="106"/>
    </row>
    <row r="907" spans="2:4">
      <c r="B907" s="112"/>
      <c r="C907" s="107"/>
      <c r="D907" s="106"/>
    </row>
    <row r="908" spans="2:4">
      <c r="B908" s="112"/>
      <c r="C908" s="107"/>
      <c r="D908" s="106"/>
    </row>
    <row r="909" spans="2:4">
      <c r="B909" s="112"/>
      <c r="C909" s="107"/>
      <c r="D909" s="106"/>
    </row>
    <row r="910" spans="2:4">
      <c r="B910" s="112"/>
      <c r="C910" s="107"/>
      <c r="D910" s="106"/>
    </row>
    <row r="911" spans="2:4">
      <c r="B911" s="112"/>
      <c r="C911" s="107"/>
      <c r="D911" s="106"/>
    </row>
    <row r="912" spans="2:4">
      <c r="B912" s="112"/>
      <c r="C912" s="107"/>
      <c r="D912" s="106"/>
    </row>
    <row r="913" spans="2:4">
      <c r="B913" s="112"/>
      <c r="C913" s="107"/>
      <c r="D913" s="106"/>
    </row>
    <row r="914" spans="2:4">
      <c r="B914" s="112"/>
      <c r="C914" s="107"/>
      <c r="D914" s="106"/>
    </row>
    <row r="915" spans="2:4">
      <c r="B915" s="112"/>
      <c r="C915" s="107"/>
      <c r="D915" s="106"/>
    </row>
    <row r="916" spans="2:4">
      <c r="B916" s="112"/>
      <c r="C916" s="107"/>
      <c r="D916" s="106"/>
    </row>
    <row r="917" spans="2:4">
      <c r="B917" s="112"/>
      <c r="C917" s="107"/>
      <c r="D917" s="106"/>
    </row>
    <row r="918" spans="2:4">
      <c r="B918" s="112"/>
      <c r="C918" s="107"/>
      <c r="D918" s="106"/>
    </row>
    <row r="919" spans="2:4">
      <c r="B919" s="112"/>
      <c r="C919" s="107"/>
      <c r="D919" s="106"/>
    </row>
    <row r="920" spans="2:4">
      <c r="B920" s="112"/>
      <c r="C920" s="107"/>
      <c r="D920" s="106"/>
    </row>
    <row r="921" spans="2:4">
      <c r="B921" s="112"/>
      <c r="C921" s="107"/>
      <c r="D921" s="106"/>
    </row>
    <row r="922" spans="2:4">
      <c r="B922" s="112"/>
      <c r="C922" s="107"/>
      <c r="D922" s="106"/>
    </row>
    <row r="923" spans="2:4">
      <c r="B923" s="112"/>
      <c r="C923" s="107"/>
      <c r="D923" s="106"/>
    </row>
    <row r="924" spans="2:4">
      <c r="B924" s="112"/>
      <c r="C924" s="107"/>
      <c r="D924" s="106"/>
    </row>
    <row r="925" spans="2:4">
      <c r="B925" s="112"/>
      <c r="C925" s="107"/>
      <c r="D925" s="106"/>
    </row>
    <row r="926" spans="2:4">
      <c r="B926" s="112"/>
      <c r="C926" s="107"/>
      <c r="D926" s="106"/>
    </row>
    <row r="927" spans="2:4">
      <c r="B927" s="112"/>
      <c r="C927" s="107"/>
      <c r="D927" s="106"/>
    </row>
    <row r="928" spans="2:4">
      <c r="B928" s="112"/>
      <c r="C928" s="107"/>
      <c r="D928" s="106"/>
    </row>
    <row r="929" spans="2:4">
      <c r="B929" s="112"/>
      <c r="C929" s="107"/>
      <c r="D929" s="106"/>
    </row>
    <row r="930" spans="2:4">
      <c r="B930" s="112"/>
      <c r="C930" s="107"/>
      <c r="D930" s="106"/>
    </row>
    <row r="931" spans="2:4">
      <c r="B931" s="112"/>
      <c r="C931" s="107"/>
      <c r="D931" s="106"/>
    </row>
    <row r="932" spans="2:4">
      <c r="B932" s="112"/>
      <c r="C932" s="107"/>
      <c r="D932" s="106"/>
    </row>
    <row r="933" spans="2:4">
      <c r="B933" s="112"/>
      <c r="C933" s="107"/>
      <c r="D933" s="106"/>
    </row>
    <row r="934" spans="2:4">
      <c r="B934" s="112"/>
      <c r="C934" s="107"/>
      <c r="D934" s="106"/>
    </row>
    <row r="935" spans="2:4">
      <c r="B935" s="112"/>
      <c r="C935" s="107"/>
      <c r="D935" s="106"/>
    </row>
    <row r="936" spans="2:4">
      <c r="B936" s="112"/>
      <c r="C936" s="107"/>
      <c r="D936" s="106"/>
    </row>
    <row r="937" spans="2:4">
      <c r="B937" s="112"/>
      <c r="C937" s="107"/>
      <c r="D937" s="106"/>
    </row>
    <row r="938" spans="2:4">
      <c r="B938" s="112"/>
      <c r="C938" s="107"/>
      <c r="D938" s="106"/>
    </row>
    <row r="939" spans="2:4">
      <c r="B939" s="112"/>
      <c r="C939" s="107"/>
      <c r="D939" s="106"/>
    </row>
    <row r="940" spans="2:4">
      <c r="B940" s="112"/>
      <c r="C940" s="107"/>
      <c r="D940" s="106"/>
    </row>
    <row r="941" spans="2:4">
      <c r="B941" s="112"/>
      <c r="C941" s="107"/>
      <c r="D941" s="106"/>
    </row>
    <row r="942" spans="2:4">
      <c r="B942" s="112"/>
      <c r="C942" s="107"/>
      <c r="D942" s="106"/>
    </row>
    <row r="943" spans="2:4">
      <c r="B943" s="112"/>
      <c r="C943" s="107"/>
      <c r="D943" s="106"/>
    </row>
    <row r="944" spans="2:4">
      <c r="B944" s="112"/>
      <c r="C944" s="107"/>
      <c r="D944" s="106"/>
    </row>
    <row r="945" spans="2:4">
      <c r="B945" s="112"/>
      <c r="C945" s="107"/>
      <c r="D945" s="106"/>
    </row>
    <row r="946" spans="2:4">
      <c r="B946" s="112"/>
      <c r="C946" s="107"/>
      <c r="D946" s="106"/>
    </row>
    <row r="947" spans="2:4">
      <c r="B947" s="112"/>
      <c r="C947" s="107"/>
      <c r="D947" s="106"/>
    </row>
    <row r="948" spans="2:4">
      <c r="B948" s="112"/>
      <c r="C948" s="107"/>
      <c r="D948" s="106"/>
    </row>
    <row r="949" spans="2:4">
      <c r="B949" s="112"/>
      <c r="C949" s="107"/>
      <c r="D949" s="106"/>
    </row>
    <row r="950" spans="2:4">
      <c r="B950" s="112"/>
      <c r="C950" s="107"/>
      <c r="D950" s="106"/>
    </row>
    <row r="951" spans="2:4">
      <c r="B951" s="112"/>
      <c r="C951" s="107"/>
      <c r="D951" s="106"/>
    </row>
    <row r="952" spans="2:4">
      <c r="B952" s="112"/>
      <c r="C952" s="107"/>
      <c r="D952" s="106"/>
    </row>
    <row r="953" spans="2:4">
      <c r="B953" s="112"/>
      <c r="C953" s="107"/>
      <c r="D953" s="106"/>
    </row>
    <row r="954" spans="2:4">
      <c r="B954" s="112"/>
      <c r="C954" s="107"/>
      <c r="D954" s="106"/>
    </row>
    <row r="955" spans="2:4">
      <c r="B955" s="112"/>
      <c r="C955" s="107"/>
      <c r="D955" s="106"/>
    </row>
    <row r="956" spans="2:4">
      <c r="B956" s="112"/>
      <c r="C956" s="107"/>
      <c r="D956" s="106"/>
    </row>
    <row r="957" spans="2:4">
      <c r="B957" s="112"/>
      <c r="C957" s="107"/>
      <c r="D957" s="106"/>
    </row>
    <row r="958" spans="2:4">
      <c r="B958" s="112"/>
      <c r="C958" s="107"/>
      <c r="D958" s="106"/>
    </row>
    <row r="959" spans="2:4">
      <c r="B959" s="112"/>
      <c r="C959" s="107"/>
      <c r="D959" s="106"/>
    </row>
    <row r="960" spans="2:4">
      <c r="B960" s="112"/>
      <c r="C960" s="107"/>
      <c r="D960" s="106"/>
    </row>
    <row r="961" spans="2:4">
      <c r="B961" s="112"/>
      <c r="C961" s="107"/>
      <c r="D961" s="106"/>
    </row>
    <row r="962" spans="2:4">
      <c r="B962" s="112"/>
      <c r="C962" s="107"/>
      <c r="D962" s="106"/>
    </row>
    <row r="963" spans="2:4">
      <c r="B963" s="112"/>
      <c r="C963" s="107"/>
      <c r="D963" s="106"/>
    </row>
    <row r="964" spans="2:4">
      <c r="B964" s="112"/>
      <c r="C964" s="107"/>
      <c r="D964" s="106"/>
    </row>
    <row r="965" spans="2:4">
      <c r="B965" s="112"/>
      <c r="C965" s="107"/>
      <c r="D965" s="106"/>
    </row>
    <row r="966" spans="2:4">
      <c r="B966" s="112"/>
      <c r="C966" s="107"/>
      <c r="D966" s="106"/>
    </row>
    <row r="967" spans="2:4">
      <c r="B967" s="112"/>
      <c r="C967" s="107"/>
      <c r="D967" s="106"/>
    </row>
    <row r="968" spans="2:4">
      <c r="B968" s="112"/>
      <c r="C968" s="107"/>
      <c r="D968" s="106"/>
    </row>
    <row r="969" spans="2:4">
      <c r="B969" s="112"/>
      <c r="C969" s="107"/>
      <c r="D969" s="106"/>
    </row>
    <row r="970" spans="2:4">
      <c r="B970" s="112"/>
      <c r="C970" s="107"/>
      <c r="D970" s="106"/>
    </row>
    <row r="971" spans="2:4">
      <c r="B971" s="112"/>
      <c r="C971" s="107"/>
      <c r="D971" s="106"/>
    </row>
    <row r="972" spans="2:4">
      <c r="B972" s="112"/>
      <c r="C972" s="107"/>
      <c r="D972" s="106"/>
    </row>
    <row r="973" spans="2:4">
      <c r="B973" s="112"/>
      <c r="C973" s="107"/>
      <c r="D973" s="106"/>
    </row>
    <row r="974" spans="2:4">
      <c r="B974" s="112"/>
      <c r="C974" s="107"/>
      <c r="D974" s="106"/>
    </row>
    <row r="975" spans="2:4">
      <c r="B975" s="112"/>
      <c r="C975" s="107"/>
      <c r="D975" s="106"/>
    </row>
    <row r="976" spans="2:4">
      <c r="B976" s="112"/>
      <c r="C976" s="107"/>
      <c r="D976" s="106"/>
    </row>
    <row r="977" spans="2:4">
      <c r="B977" s="112"/>
      <c r="C977" s="107"/>
      <c r="D977" s="106"/>
    </row>
    <row r="978" spans="2:4">
      <c r="B978" s="112"/>
      <c r="C978" s="107"/>
      <c r="D978" s="106"/>
    </row>
    <row r="979" spans="2:4">
      <c r="B979" s="112"/>
      <c r="C979" s="107"/>
      <c r="D979" s="106"/>
    </row>
    <row r="980" spans="2:4">
      <c r="B980" s="112"/>
      <c r="C980" s="107"/>
      <c r="D980" s="106"/>
    </row>
    <row r="981" spans="2:4">
      <c r="B981" s="112"/>
      <c r="C981" s="107"/>
      <c r="D981" s="106"/>
    </row>
    <row r="982" spans="2:4">
      <c r="B982" s="112"/>
      <c r="C982" s="107"/>
      <c r="D982" s="106"/>
    </row>
    <row r="983" spans="2:4">
      <c r="B983" s="112"/>
      <c r="C983" s="107"/>
      <c r="D983" s="106"/>
    </row>
    <row r="984" spans="2:4">
      <c r="B984" s="112"/>
      <c r="C984" s="107"/>
      <c r="D984" s="106"/>
    </row>
    <row r="985" spans="2:4">
      <c r="B985" s="112"/>
      <c r="C985" s="107"/>
      <c r="D985" s="106"/>
    </row>
    <row r="986" spans="2:4">
      <c r="B986" s="112"/>
      <c r="C986" s="107"/>
      <c r="D986" s="106"/>
    </row>
    <row r="987" spans="2:4">
      <c r="B987" s="112"/>
      <c r="C987" s="107"/>
      <c r="D987" s="106"/>
    </row>
    <row r="988" spans="2:4">
      <c r="B988" s="112"/>
      <c r="C988" s="107"/>
      <c r="D988" s="106"/>
    </row>
    <row r="989" spans="2:4">
      <c r="B989" s="112"/>
      <c r="C989" s="107"/>
      <c r="D989" s="106"/>
    </row>
    <row r="990" spans="2:4">
      <c r="B990" s="112"/>
      <c r="C990" s="107"/>
      <c r="D990" s="106"/>
    </row>
    <row r="991" spans="2:4">
      <c r="B991" s="112"/>
      <c r="C991" s="107"/>
      <c r="D991" s="106"/>
    </row>
    <row r="992" spans="2:4">
      <c r="B992" s="112"/>
      <c r="C992" s="107"/>
      <c r="D992" s="106"/>
    </row>
    <row r="993" spans="2:4">
      <c r="B993" s="112"/>
      <c r="C993" s="107"/>
      <c r="D993" s="106"/>
    </row>
    <row r="994" spans="2:4">
      <c r="B994" s="112"/>
      <c r="C994" s="107"/>
      <c r="D994" s="106"/>
    </row>
    <row r="995" spans="2:4">
      <c r="B995" s="112"/>
      <c r="C995" s="111"/>
      <c r="D995" s="115"/>
    </row>
    <row r="996" spans="2:4">
      <c r="B996" s="112"/>
      <c r="C996" s="107"/>
      <c r="D996" s="106"/>
    </row>
    <row r="997" spans="2:4">
      <c r="B997" s="112"/>
      <c r="C997" s="107"/>
      <c r="D997" s="106"/>
    </row>
    <row r="998" spans="2:4">
      <c r="B998" s="112"/>
      <c r="C998" s="107"/>
      <c r="D998" s="106"/>
    </row>
    <row r="999" spans="2:4">
      <c r="B999" s="112"/>
      <c r="C999" s="107"/>
      <c r="D999" s="106"/>
    </row>
    <row r="1000" spans="2:4">
      <c r="B1000" s="112"/>
      <c r="C1000" s="107"/>
      <c r="D1000" s="106"/>
    </row>
    <row r="1001" spans="2:4">
      <c r="B1001" s="112"/>
      <c r="C1001" s="107"/>
      <c r="D1001" s="106"/>
    </row>
    <row r="1002" spans="2:4">
      <c r="B1002" s="112"/>
      <c r="C1002" s="107"/>
      <c r="D1002" s="106"/>
    </row>
    <row r="1003" spans="2:4">
      <c r="B1003" s="112"/>
      <c r="C1003" s="107"/>
      <c r="D1003" s="106"/>
    </row>
    <row r="1004" spans="2:4">
      <c r="B1004" s="112"/>
      <c r="C1004" s="107"/>
      <c r="D1004" s="106"/>
    </row>
    <row r="1005" spans="2:4">
      <c r="B1005" s="112"/>
      <c r="C1005" s="107"/>
      <c r="D1005" s="106"/>
    </row>
    <row r="1006" spans="2:4">
      <c r="B1006" s="112"/>
      <c r="C1006" s="107"/>
      <c r="D1006" s="106"/>
    </row>
    <row r="1007" spans="2:4">
      <c r="B1007" s="112"/>
      <c r="C1007" s="107"/>
      <c r="D1007" s="106"/>
    </row>
    <row r="1008" spans="2:4">
      <c r="B1008" s="112"/>
      <c r="C1008" s="107"/>
      <c r="D1008" s="106"/>
    </row>
    <row r="1009" spans="2:4">
      <c r="B1009" s="112"/>
      <c r="C1009" s="107"/>
      <c r="D1009" s="106"/>
    </row>
    <row r="1010" spans="2:4">
      <c r="B1010" s="112"/>
      <c r="C1010" s="107"/>
      <c r="D1010" s="106"/>
    </row>
    <row r="1011" spans="2:4">
      <c r="B1011" s="112"/>
      <c r="C1011" s="107"/>
      <c r="D1011" s="106"/>
    </row>
    <row r="1012" spans="2:4">
      <c r="B1012" s="112"/>
      <c r="C1012" s="107"/>
      <c r="D1012" s="106"/>
    </row>
    <row r="1013" spans="2:4">
      <c r="B1013" s="112"/>
      <c r="C1013" s="107"/>
      <c r="D1013" s="106"/>
    </row>
    <row r="1014" spans="2:4">
      <c r="B1014" s="112"/>
      <c r="C1014" s="107"/>
      <c r="D1014" s="106"/>
    </row>
    <row r="1015" spans="2:4">
      <c r="B1015" s="112"/>
      <c r="C1015" s="107"/>
      <c r="D1015" s="106"/>
    </row>
    <row r="1016" spans="2:4">
      <c r="B1016" s="112"/>
      <c r="C1016" s="107"/>
      <c r="D1016" s="106"/>
    </row>
    <row r="1017" spans="2:4">
      <c r="B1017" s="112"/>
      <c r="C1017" s="107"/>
      <c r="D1017" s="106"/>
    </row>
    <row r="1018" spans="2:4">
      <c r="B1018" s="112"/>
      <c r="C1018" s="107"/>
      <c r="D1018" s="106"/>
    </row>
    <row r="1019" spans="2:4">
      <c r="B1019" s="112"/>
      <c r="C1019" s="107"/>
      <c r="D1019" s="106"/>
    </row>
    <row r="1020" spans="2:4">
      <c r="B1020" s="112"/>
      <c r="C1020" s="107"/>
      <c r="D1020" s="106"/>
    </row>
    <row r="1021" spans="2:4">
      <c r="B1021" s="112"/>
      <c r="C1021" s="107"/>
      <c r="D1021" s="106"/>
    </row>
    <row r="1022" spans="2:4">
      <c r="B1022" s="112"/>
      <c r="C1022" s="107"/>
      <c r="D1022" s="106"/>
    </row>
    <row r="1023" spans="2:4">
      <c r="B1023" s="112"/>
      <c r="C1023" s="107"/>
      <c r="D1023" s="106"/>
    </row>
    <row r="1024" spans="2:4">
      <c r="B1024" s="112"/>
      <c r="C1024" s="107"/>
      <c r="D1024" s="106"/>
    </row>
    <row r="1025" spans="2:4">
      <c r="B1025" s="112"/>
      <c r="C1025" s="107"/>
      <c r="D1025" s="106"/>
    </row>
    <row r="1026" spans="2:4">
      <c r="B1026" s="112"/>
      <c r="C1026" s="107"/>
      <c r="D1026" s="106"/>
    </row>
    <row r="1027" spans="2:4">
      <c r="B1027" s="112"/>
      <c r="C1027" s="107"/>
      <c r="D1027" s="106"/>
    </row>
    <row r="1028" spans="2:4">
      <c r="B1028" s="112"/>
      <c r="C1028" s="107"/>
      <c r="D1028" s="106"/>
    </row>
    <row r="1029" spans="2:4">
      <c r="B1029" s="112"/>
      <c r="C1029" s="107"/>
      <c r="D1029" s="106"/>
    </row>
    <row r="1030" spans="2:4">
      <c r="B1030" s="112"/>
      <c r="C1030" s="107"/>
      <c r="D1030" s="106"/>
    </row>
    <row r="1031" spans="2:4">
      <c r="B1031" s="112"/>
      <c r="C1031" s="107"/>
      <c r="D1031" s="106"/>
    </row>
    <row r="1032" spans="2:4">
      <c r="B1032" s="112"/>
      <c r="C1032" s="107"/>
      <c r="D1032" s="106"/>
    </row>
    <row r="1033" spans="2:4">
      <c r="B1033" s="112"/>
      <c r="C1033" s="107"/>
      <c r="D1033" s="106"/>
    </row>
    <row r="1034" spans="2:4">
      <c r="B1034" s="112"/>
      <c r="C1034" s="107"/>
      <c r="D1034" s="106"/>
    </row>
    <row r="1035" spans="2:4">
      <c r="B1035" s="112"/>
      <c r="C1035" s="107"/>
      <c r="D1035" s="106"/>
    </row>
    <row r="1036" spans="2:4">
      <c r="B1036" s="112"/>
      <c r="C1036" s="107"/>
      <c r="D1036" s="106"/>
    </row>
    <row r="1037" spans="2:4">
      <c r="B1037" s="112"/>
      <c r="C1037" s="107"/>
      <c r="D1037" s="106"/>
    </row>
    <row r="1038" spans="2:4">
      <c r="B1038" s="112"/>
      <c r="C1038" s="107"/>
      <c r="D1038" s="106"/>
    </row>
    <row r="1039" spans="2:4">
      <c r="B1039" s="112"/>
      <c r="C1039" s="107"/>
      <c r="D1039" s="106"/>
    </row>
    <row r="1040" spans="2:4">
      <c r="B1040" s="112"/>
      <c r="C1040" s="107"/>
      <c r="D1040" s="106"/>
    </row>
    <row r="1041" spans="2:4">
      <c r="B1041" s="112"/>
      <c r="C1041" s="107"/>
      <c r="D1041" s="106"/>
    </row>
    <row r="1042" spans="2:4">
      <c r="B1042" s="112"/>
      <c r="C1042" s="107"/>
      <c r="D1042" s="106"/>
    </row>
    <row r="1043" spans="2:4">
      <c r="B1043" s="112"/>
      <c r="C1043" s="107"/>
      <c r="D1043" s="106"/>
    </row>
    <row r="1044" spans="2:4">
      <c r="B1044" s="112"/>
      <c r="C1044" s="107"/>
      <c r="D1044" s="106"/>
    </row>
    <row r="1045" spans="2:4">
      <c r="B1045" s="112"/>
      <c r="C1045" s="107"/>
      <c r="D1045" s="106"/>
    </row>
    <row r="1046" spans="2:4">
      <c r="B1046" s="112"/>
      <c r="C1046" s="107"/>
      <c r="D1046" s="106"/>
    </row>
    <row r="1047" spans="2:4">
      <c r="B1047" s="112"/>
      <c r="C1047" s="107"/>
      <c r="D1047" s="106"/>
    </row>
    <row r="1048" spans="2:4">
      <c r="B1048" s="112"/>
      <c r="C1048" s="107"/>
      <c r="D1048" s="106"/>
    </row>
    <row r="1049" spans="2:4">
      <c r="B1049" s="112"/>
      <c r="C1049" s="107"/>
      <c r="D1049" s="106"/>
    </row>
    <row r="1050" spans="2:4">
      <c r="B1050" s="112"/>
      <c r="C1050" s="107"/>
      <c r="D1050" s="106"/>
    </row>
    <row r="1051" spans="2:4">
      <c r="B1051" s="112"/>
      <c r="C1051" s="107"/>
      <c r="D1051" s="106"/>
    </row>
    <row r="1052" spans="2:4">
      <c r="B1052" s="112"/>
      <c r="C1052" s="107"/>
      <c r="D1052" s="106"/>
    </row>
    <row r="1053" spans="2:4">
      <c r="B1053" s="112"/>
      <c r="C1053" s="107"/>
      <c r="D1053" s="106"/>
    </row>
    <row r="1054" spans="2:4">
      <c r="B1054" s="112"/>
      <c r="C1054" s="107"/>
      <c r="D1054" s="106"/>
    </row>
    <row r="1055" spans="2:4">
      <c r="B1055" s="112"/>
      <c r="C1055" s="107"/>
      <c r="D1055" s="106"/>
    </row>
    <row r="1056" spans="2:4">
      <c r="B1056" s="112"/>
      <c r="C1056" s="107"/>
      <c r="D1056" s="106"/>
    </row>
    <row r="1057" spans="2:4">
      <c r="B1057" s="112"/>
      <c r="C1057" s="107"/>
      <c r="D1057" s="106"/>
    </row>
    <row r="1058" spans="2:4">
      <c r="B1058" s="112"/>
      <c r="C1058" s="107"/>
      <c r="D1058" s="106"/>
    </row>
    <row r="1059" spans="2:4">
      <c r="B1059" s="112"/>
      <c r="C1059" s="107"/>
      <c r="D1059" s="106"/>
    </row>
    <row r="1060" spans="2:4">
      <c r="B1060" s="112"/>
      <c r="C1060" s="107"/>
      <c r="D1060" s="106"/>
    </row>
    <row r="1061" spans="2:4">
      <c r="B1061" s="112"/>
      <c r="C1061" s="107"/>
      <c r="D1061" s="106"/>
    </row>
    <row r="1062" spans="2:4">
      <c r="B1062" s="112"/>
      <c r="C1062" s="107"/>
      <c r="D1062" s="106"/>
    </row>
    <row r="1063" spans="2:4">
      <c r="B1063" s="112"/>
      <c r="C1063" s="107"/>
      <c r="D1063" s="106"/>
    </row>
    <row r="1064" spans="2:4">
      <c r="B1064" s="112"/>
      <c r="C1064" s="107"/>
      <c r="D1064" s="106"/>
    </row>
    <row r="1065" spans="2:4">
      <c r="B1065" s="112"/>
      <c r="C1065" s="107"/>
      <c r="D1065" s="106"/>
    </row>
    <row r="1066" spans="2:4">
      <c r="B1066" s="112"/>
      <c r="C1066" s="107"/>
      <c r="D1066" s="106"/>
    </row>
    <row r="1067" spans="2:4">
      <c r="B1067" s="112"/>
      <c r="C1067" s="107"/>
      <c r="D1067" s="106"/>
    </row>
    <row r="1068" spans="2:4">
      <c r="B1068" s="112"/>
      <c r="C1068" s="107"/>
      <c r="D1068" s="106"/>
    </row>
    <row r="1069" spans="2:4">
      <c r="B1069" s="112"/>
      <c r="C1069" s="107"/>
      <c r="D1069" s="106"/>
    </row>
    <row r="1070" spans="2:4">
      <c r="B1070" s="112"/>
      <c r="C1070" s="107"/>
      <c r="D1070" s="106"/>
    </row>
    <row r="1071" spans="2:4">
      <c r="B1071" s="112"/>
      <c r="C1071" s="107"/>
      <c r="D1071" s="106"/>
    </row>
    <row r="1072" spans="2:4">
      <c r="B1072" s="112"/>
      <c r="C1072" s="107"/>
      <c r="D1072" s="106"/>
    </row>
    <row r="1073" spans="2:4">
      <c r="B1073" s="112"/>
      <c r="C1073" s="107"/>
      <c r="D1073" s="106"/>
    </row>
    <row r="1074" spans="2:4">
      <c r="B1074" s="112"/>
      <c r="C1074" s="107"/>
      <c r="D1074" s="106"/>
    </row>
    <row r="1075" spans="2:4">
      <c r="B1075" s="112"/>
      <c r="C1075" s="107"/>
      <c r="D1075" s="106"/>
    </row>
    <row r="1076" spans="2:4">
      <c r="B1076" s="112"/>
      <c r="C1076" s="107"/>
      <c r="D1076" s="106"/>
    </row>
    <row r="1077" spans="2:4">
      <c r="B1077" s="112"/>
      <c r="C1077" s="107"/>
      <c r="D1077" s="106"/>
    </row>
    <row r="1078" spans="2:4">
      <c r="B1078" s="112"/>
      <c r="C1078" s="111"/>
      <c r="D1078" s="109"/>
    </row>
    <row r="1079" spans="2:4">
      <c r="B1079" s="112"/>
      <c r="C1079" s="111"/>
      <c r="D1079" s="109"/>
    </row>
    <row r="1080" spans="2:4">
      <c r="B1080" s="112"/>
      <c r="C1080" s="111"/>
      <c r="D1080" s="109"/>
    </row>
    <row r="1081" spans="2:4">
      <c r="B1081" s="112"/>
      <c r="C1081" s="111"/>
      <c r="D1081" s="109"/>
    </row>
    <row r="1082" spans="2:4">
      <c r="B1082" s="112"/>
      <c r="C1082" s="111"/>
      <c r="D1082" s="109"/>
    </row>
    <row r="1083" spans="2:4">
      <c r="B1083" s="112"/>
      <c r="C1083" s="111"/>
      <c r="D1083" s="109"/>
    </row>
    <row r="1084" spans="2:4">
      <c r="B1084" s="112"/>
      <c r="C1084" s="107"/>
      <c r="D1084" s="106"/>
    </row>
    <row r="1085" spans="2:4">
      <c r="B1085" s="112"/>
      <c r="C1085" s="107"/>
      <c r="D1085" s="106"/>
    </row>
    <row r="1086" spans="2:4">
      <c r="B1086" s="112"/>
      <c r="C1086" s="107"/>
      <c r="D1086" s="106"/>
    </row>
    <row r="1087" spans="2:4">
      <c r="B1087" s="112"/>
      <c r="C1087" s="107"/>
      <c r="D1087" s="106"/>
    </row>
    <row r="1088" spans="2:4">
      <c r="B1088" s="112"/>
      <c r="C1088" s="107"/>
      <c r="D1088" s="106"/>
    </row>
    <row r="1089" spans="2:4">
      <c r="B1089" s="112"/>
      <c r="C1089" s="107"/>
      <c r="D1089" s="106"/>
    </row>
    <row r="1090" spans="2:4">
      <c r="B1090" s="112"/>
      <c r="C1090" s="107"/>
      <c r="D1090" s="106"/>
    </row>
    <row r="1091" spans="2:4">
      <c r="B1091" s="112"/>
      <c r="C1091" s="107"/>
      <c r="D1091" s="106"/>
    </row>
    <row r="1092" spans="2:4">
      <c r="B1092" s="112"/>
      <c r="C1092" s="107"/>
      <c r="D1092" s="106"/>
    </row>
    <row r="1093" spans="2:4">
      <c r="B1093" s="112"/>
      <c r="C1093" s="107"/>
      <c r="D1093" s="106"/>
    </row>
    <row r="1094" spans="2:4">
      <c r="B1094" s="112"/>
      <c r="C1094" s="107"/>
      <c r="D1094" s="106"/>
    </row>
    <row r="1095" spans="2:4">
      <c r="B1095" s="112"/>
      <c r="C1095" s="107"/>
      <c r="D1095" s="106"/>
    </row>
    <row r="1096" spans="2:4">
      <c r="B1096" s="112"/>
      <c r="C1096" s="107"/>
      <c r="D1096" s="106"/>
    </row>
    <row r="1097" spans="2:4">
      <c r="B1097" s="112"/>
      <c r="C1097" s="107"/>
      <c r="D1097" s="106"/>
    </row>
    <row r="1098" spans="2:4">
      <c r="B1098" s="112"/>
      <c r="C1098" s="107"/>
      <c r="D1098" s="106"/>
    </row>
    <row r="1099" spans="2:4">
      <c r="B1099" s="112"/>
      <c r="C1099" s="107"/>
      <c r="D1099" s="106"/>
    </row>
    <row r="1100" spans="2:4">
      <c r="B1100" s="112"/>
      <c r="C1100" s="107"/>
      <c r="D1100" s="106"/>
    </row>
    <row r="1101" spans="2:4">
      <c r="B1101" s="112"/>
      <c r="C1101" s="107"/>
      <c r="D1101" s="106"/>
    </row>
    <row r="1102" spans="2:4">
      <c r="B1102" s="112"/>
      <c r="C1102" s="107"/>
      <c r="D1102" s="106"/>
    </row>
    <row r="1103" spans="2:4">
      <c r="B1103" s="112"/>
      <c r="C1103" s="107"/>
      <c r="D1103" s="106"/>
    </row>
    <row r="1104" spans="2:4">
      <c r="B1104" s="112"/>
      <c r="C1104" s="107"/>
      <c r="D1104" s="106"/>
    </row>
    <row r="1105" spans="2:4">
      <c r="B1105" s="112"/>
      <c r="C1105" s="107"/>
      <c r="D1105" s="106"/>
    </row>
    <row r="1106" spans="2:4">
      <c r="B1106" s="112"/>
      <c r="C1106" s="107"/>
      <c r="D1106" s="106"/>
    </row>
    <row r="1107" spans="2:4">
      <c r="B1107" s="112"/>
      <c r="C1107" s="107"/>
      <c r="D1107" s="106"/>
    </row>
    <row r="1108" spans="2:4">
      <c r="B1108" s="112"/>
      <c r="C1108" s="107"/>
      <c r="D1108" s="106"/>
    </row>
    <row r="1109" spans="2:4">
      <c r="B1109" s="112"/>
      <c r="C1109" s="107"/>
      <c r="D1109" s="106"/>
    </row>
    <row r="1110" spans="2:4">
      <c r="B1110" s="112"/>
      <c r="C1110" s="107"/>
      <c r="D1110" s="106"/>
    </row>
    <row r="1111" spans="2:4">
      <c r="B1111" s="112"/>
      <c r="C1111" s="107"/>
      <c r="D1111" s="106"/>
    </row>
    <row r="1112" spans="2:4">
      <c r="B1112" s="112"/>
      <c r="C1112" s="107"/>
      <c r="D1112" s="106"/>
    </row>
    <row r="1113" spans="2:4">
      <c r="B1113" s="112"/>
      <c r="C1113" s="107"/>
      <c r="D1113" s="106"/>
    </row>
    <row r="1114" spans="2:4">
      <c r="B1114" s="112"/>
      <c r="C1114" s="107"/>
      <c r="D1114" s="106"/>
    </row>
    <row r="1115" spans="2:4">
      <c r="B1115" s="112"/>
      <c r="C1115" s="107"/>
      <c r="D1115" s="106"/>
    </row>
    <row r="1116" spans="2:4">
      <c r="B1116" s="112"/>
      <c r="C1116" s="107"/>
      <c r="D1116" s="106"/>
    </row>
    <row r="1117" spans="2:4">
      <c r="B1117" s="112"/>
      <c r="C1117" s="107"/>
      <c r="D1117" s="106"/>
    </row>
    <row r="1118" spans="2:4">
      <c r="B1118" s="112"/>
      <c r="C1118" s="107"/>
      <c r="D1118" s="106"/>
    </row>
    <row r="1119" spans="2:4">
      <c r="B1119" s="112"/>
      <c r="C1119" s="107"/>
      <c r="D1119" s="106"/>
    </row>
    <row r="1120" spans="2:4">
      <c r="B1120" s="112"/>
      <c r="C1120" s="107"/>
      <c r="D1120" s="106"/>
    </row>
    <row r="1121" spans="2:4">
      <c r="B1121" s="112"/>
      <c r="C1121" s="107"/>
      <c r="D1121" s="106"/>
    </row>
    <row r="1122" spans="2:4">
      <c r="B1122" s="112"/>
      <c r="C1122" s="107"/>
      <c r="D1122" s="106"/>
    </row>
    <row r="1123" spans="2:4">
      <c r="B1123" s="112"/>
      <c r="C1123" s="107"/>
      <c r="D1123" s="106"/>
    </row>
    <row r="1124" spans="2:4">
      <c r="B1124" s="112"/>
      <c r="C1124" s="107"/>
      <c r="D1124" s="106"/>
    </row>
    <row r="1125" spans="2:4">
      <c r="B1125" s="112"/>
      <c r="C1125" s="107"/>
      <c r="D1125" s="106"/>
    </row>
    <row r="1126" spans="2:4">
      <c r="B1126" s="112"/>
      <c r="C1126" s="107"/>
      <c r="D1126" s="106"/>
    </row>
    <row r="1127" spans="2:4">
      <c r="B1127" s="112"/>
      <c r="C1127" s="107"/>
      <c r="D1127" s="106"/>
    </row>
    <row r="1128" spans="2:4">
      <c r="B1128" s="112"/>
      <c r="C1128" s="111"/>
      <c r="D1128" s="109"/>
    </row>
    <row r="1129" spans="2:4">
      <c r="B1129" s="112"/>
      <c r="C1129" s="111"/>
      <c r="D1129" s="109"/>
    </row>
    <row r="1130" spans="2:4">
      <c r="B1130" s="112"/>
      <c r="C1130" s="107"/>
      <c r="D1130" s="106"/>
    </row>
    <row r="1131" spans="2:4">
      <c r="B1131" s="112"/>
      <c r="C1131" s="107"/>
      <c r="D1131" s="106"/>
    </row>
    <row r="1132" spans="2:4">
      <c r="B1132" s="112"/>
      <c r="C1132" s="107"/>
      <c r="D1132" s="106"/>
    </row>
    <row r="1133" spans="2:4">
      <c r="B1133" s="112"/>
      <c r="C1133" s="107"/>
      <c r="D1133" s="106"/>
    </row>
    <row r="1134" spans="2:4">
      <c r="B1134" s="112"/>
      <c r="C1134" s="107"/>
      <c r="D1134" s="106"/>
    </row>
    <row r="1135" spans="2:4">
      <c r="B1135" s="112"/>
      <c r="C1135" s="107"/>
      <c r="D1135" s="106"/>
    </row>
    <row r="1136" spans="2:4">
      <c r="B1136" s="112"/>
      <c r="C1136" s="107"/>
      <c r="D1136" s="106"/>
    </row>
    <row r="1137" spans="2:4">
      <c r="B1137" s="112"/>
      <c r="C1137" s="107"/>
      <c r="D1137" s="106"/>
    </row>
    <row r="1138" spans="2:4">
      <c r="B1138" s="112"/>
      <c r="C1138" s="107"/>
      <c r="D1138" s="106"/>
    </row>
    <row r="1139" spans="2:4">
      <c r="B1139" s="112"/>
      <c r="C1139" s="107"/>
      <c r="D1139" s="106"/>
    </row>
    <row r="1140" spans="2:4">
      <c r="B1140" s="112"/>
      <c r="C1140" s="107"/>
      <c r="D1140" s="106"/>
    </row>
    <row r="1141" spans="2:4">
      <c r="B1141" s="112"/>
      <c r="C1141" s="107"/>
      <c r="D1141" s="106"/>
    </row>
    <row r="1142" spans="2:4">
      <c r="B1142" s="112"/>
      <c r="C1142" s="107"/>
      <c r="D1142" s="106"/>
    </row>
    <row r="1143" spans="2:4">
      <c r="B1143" s="112"/>
      <c r="C1143" s="107"/>
      <c r="D1143" s="106"/>
    </row>
    <row r="1144" spans="2:4">
      <c r="B1144" s="112"/>
      <c r="C1144" s="107"/>
      <c r="D1144" s="106"/>
    </row>
    <row r="1145" spans="2:4">
      <c r="B1145" s="112"/>
      <c r="C1145" s="111"/>
      <c r="D1145" s="115"/>
    </row>
    <row r="1146" spans="2:4">
      <c r="B1146" s="112"/>
      <c r="C1146" s="111"/>
      <c r="D1146" s="115"/>
    </row>
    <row r="1147" spans="2:4">
      <c r="B1147" s="112"/>
      <c r="C1147" s="107"/>
      <c r="D1147" s="106"/>
    </row>
    <row r="1148" spans="2:4">
      <c r="B1148" s="112"/>
      <c r="C1148" s="107"/>
      <c r="D1148" s="106"/>
    </row>
    <row r="1149" spans="2:4">
      <c r="B1149" s="112"/>
      <c r="C1149" s="107"/>
      <c r="D1149" s="106"/>
    </row>
    <row r="1150" spans="2:4">
      <c r="B1150" s="112"/>
      <c r="C1150" s="107"/>
      <c r="D1150" s="106"/>
    </row>
    <row r="1151" spans="2:4">
      <c r="B1151" s="112"/>
      <c r="C1151" s="107"/>
      <c r="D1151" s="106"/>
    </row>
    <row r="1152" spans="2:4">
      <c r="B1152" s="112"/>
      <c r="C1152" s="107"/>
      <c r="D1152" s="106"/>
    </row>
    <row r="1153" spans="2:4">
      <c r="B1153" s="112"/>
      <c r="C1153" s="107"/>
      <c r="D1153" s="106"/>
    </row>
    <row r="1154" spans="2:4">
      <c r="B1154" s="112"/>
      <c r="C1154" s="107"/>
      <c r="D1154" s="106"/>
    </row>
    <row r="1155" spans="2:4">
      <c r="B1155" s="112"/>
      <c r="C1155" s="107"/>
      <c r="D1155" s="106"/>
    </row>
    <row r="1156" spans="2:4">
      <c r="B1156" s="112"/>
      <c r="C1156" s="107"/>
      <c r="D1156" s="106"/>
    </row>
    <row r="1157" spans="2:4">
      <c r="B1157" s="112"/>
      <c r="C1157" s="107"/>
      <c r="D1157" s="106"/>
    </row>
    <row r="1158" spans="2:4">
      <c r="B1158" s="112"/>
      <c r="C1158" s="107"/>
      <c r="D1158" s="106"/>
    </row>
    <row r="1159" spans="2:4">
      <c r="B1159" s="112"/>
      <c r="C1159" s="107"/>
      <c r="D1159" s="106"/>
    </row>
    <row r="1160" spans="2:4">
      <c r="B1160" s="112"/>
      <c r="C1160" s="107"/>
      <c r="D1160" s="106"/>
    </row>
    <row r="1161" spans="2:4">
      <c r="B1161" s="112"/>
      <c r="C1161" s="107"/>
      <c r="D1161" s="106"/>
    </row>
    <row r="1162" spans="2:4">
      <c r="B1162" s="112"/>
      <c r="C1162" s="107"/>
      <c r="D1162" s="106"/>
    </row>
    <row r="1163" spans="2:4">
      <c r="B1163" s="112"/>
      <c r="C1163" s="107"/>
      <c r="D1163" s="106"/>
    </row>
    <row r="1164" spans="2:4">
      <c r="B1164" s="112"/>
      <c r="C1164" s="107"/>
      <c r="D1164" s="106"/>
    </row>
    <row r="1165" spans="2:4">
      <c r="B1165" s="112"/>
      <c r="C1165" s="107"/>
      <c r="D1165" s="106"/>
    </row>
    <row r="1166" spans="2:4">
      <c r="B1166" s="112"/>
      <c r="C1166" s="107"/>
      <c r="D1166" s="106"/>
    </row>
    <row r="1167" spans="2:4">
      <c r="B1167" s="112"/>
      <c r="C1167" s="107"/>
      <c r="D1167" s="106"/>
    </row>
    <row r="1168" spans="2:4">
      <c r="B1168" s="112"/>
      <c r="C1168" s="107"/>
      <c r="D1168" s="106"/>
    </row>
    <row r="1169" spans="2:4">
      <c r="B1169" s="112"/>
      <c r="C1169" s="107"/>
      <c r="D1169" s="106"/>
    </row>
    <row r="1170" spans="2:4">
      <c r="B1170" s="112"/>
      <c r="C1170" s="107"/>
      <c r="D1170" s="106"/>
    </row>
    <row r="1171" spans="2:4">
      <c r="B1171" s="112"/>
      <c r="C1171" s="107"/>
      <c r="D1171" s="106"/>
    </row>
    <row r="1172" spans="2:4">
      <c r="B1172" s="112"/>
      <c r="C1172" s="107"/>
      <c r="D1172" s="106"/>
    </row>
    <row r="1173" spans="2:4">
      <c r="B1173" s="112"/>
      <c r="C1173" s="107"/>
      <c r="D1173" s="106"/>
    </row>
    <row r="1174" spans="2:4">
      <c r="B1174" s="112"/>
      <c r="C1174" s="107"/>
      <c r="D1174" s="106"/>
    </row>
    <row r="1175" spans="2:4">
      <c r="B1175" s="112"/>
      <c r="C1175" s="107"/>
      <c r="D1175" s="106"/>
    </row>
    <row r="1176" spans="2:4">
      <c r="B1176" s="112"/>
      <c r="C1176" s="107"/>
      <c r="D1176" s="106"/>
    </row>
    <row r="1177" spans="2:4">
      <c r="B1177" s="112"/>
      <c r="C1177" s="107"/>
      <c r="D1177" s="106"/>
    </row>
    <row r="1178" spans="2:4">
      <c r="B1178" s="112"/>
      <c r="C1178" s="107"/>
      <c r="D1178" s="106"/>
    </row>
    <row r="1179" spans="2:4">
      <c r="B1179" s="112"/>
      <c r="C1179" s="107"/>
      <c r="D1179" s="106"/>
    </row>
    <row r="1180" spans="2:4">
      <c r="B1180" s="112"/>
      <c r="C1180" s="107"/>
      <c r="D1180" s="106"/>
    </row>
    <row r="1181" spans="2:4">
      <c r="B1181" s="112"/>
      <c r="C1181" s="107"/>
      <c r="D1181" s="106"/>
    </row>
    <row r="1182" spans="2:4">
      <c r="B1182" s="112"/>
      <c r="C1182" s="107"/>
      <c r="D1182" s="106"/>
    </row>
    <row r="1183" spans="2:4">
      <c r="B1183" s="112"/>
      <c r="C1183" s="107"/>
      <c r="D1183" s="106"/>
    </row>
    <row r="1184" spans="2:4">
      <c r="B1184" s="112"/>
      <c r="C1184" s="107"/>
      <c r="D1184" s="106"/>
    </row>
    <row r="1185" spans="2:4">
      <c r="B1185" s="112"/>
      <c r="C1185" s="107"/>
      <c r="D1185" s="106"/>
    </row>
    <row r="1186" spans="2:4">
      <c r="B1186" s="112"/>
      <c r="C1186" s="107"/>
      <c r="D1186" s="106"/>
    </row>
    <row r="1187" spans="2:4">
      <c r="B1187" s="112"/>
      <c r="C1187" s="107"/>
      <c r="D1187" s="106"/>
    </row>
    <row r="1188" spans="2:4">
      <c r="B1188" s="112"/>
      <c r="C1188" s="107"/>
      <c r="D1188" s="106"/>
    </row>
    <row r="1189" spans="2:4">
      <c r="B1189" s="112"/>
      <c r="C1189" s="107"/>
      <c r="D1189" s="106"/>
    </row>
    <row r="1190" spans="2:4">
      <c r="B1190" s="112"/>
      <c r="C1190" s="107"/>
      <c r="D1190" s="106"/>
    </row>
    <row r="1191" spans="2:4">
      <c r="B1191" s="112"/>
      <c r="C1191" s="107"/>
      <c r="D1191" s="106"/>
    </row>
    <row r="1192" spans="2:4">
      <c r="B1192" s="112"/>
      <c r="C1192" s="107"/>
      <c r="D1192" s="106"/>
    </row>
    <row r="1193" spans="2:4">
      <c r="B1193" s="112"/>
      <c r="C1193" s="107"/>
      <c r="D1193" s="106"/>
    </row>
    <row r="1194" spans="2:4">
      <c r="B1194" s="112"/>
      <c r="C1194" s="107"/>
      <c r="D1194" s="106"/>
    </row>
    <row r="1195" spans="2:4">
      <c r="B1195" s="112"/>
      <c r="C1195" s="107"/>
      <c r="D1195" s="106"/>
    </row>
    <row r="1196" spans="2:4">
      <c r="B1196" s="112"/>
      <c r="C1196" s="107"/>
      <c r="D1196" s="106"/>
    </row>
    <row r="1197" spans="2:4">
      <c r="B1197" s="112"/>
      <c r="C1197" s="107"/>
      <c r="D1197" s="106"/>
    </row>
    <row r="1198" spans="2:4">
      <c r="B1198" s="112"/>
      <c r="C1198" s="107"/>
      <c r="D1198" s="106"/>
    </row>
    <row r="1199" spans="2:4">
      <c r="B1199" s="112"/>
      <c r="C1199" s="107"/>
      <c r="D1199" s="106"/>
    </row>
    <row r="1200" spans="2:4">
      <c r="B1200" s="112"/>
      <c r="C1200" s="107"/>
      <c r="D1200" s="106"/>
    </row>
    <row r="1201" spans="2:4">
      <c r="B1201" s="112"/>
      <c r="C1201" s="107"/>
      <c r="D1201" s="106"/>
    </row>
    <row r="1202" spans="2:4">
      <c r="B1202" s="112"/>
      <c r="C1202" s="107"/>
      <c r="D1202" s="106"/>
    </row>
    <row r="1203" spans="2:4">
      <c r="B1203" s="112"/>
      <c r="C1203" s="107"/>
      <c r="D1203" s="106"/>
    </row>
    <row r="1204" spans="2:4">
      <c r="B1204" s="112"/>
      <c r="C1204" s="107"/>
      <c r="D1204" s="106"/>
    </row>
    <row r="1205" spans="2:4">
      <c r="B1205" s="112"/>
      <c r="C1205" s="107"/>
      <c r="D1205" s="106"/>
    </row>
    <row r="1206" spans="2:4">
      <c r="B1206" s="112"/>
      <c r="C1206" s="107"/>
      <c r="D1206" s="106"/>
    </row>
    <row r="1207" spans="2:4">
      <c r="B1207" s="112"/>
      <c r="C1207" s="107"/>
      <c r="D1207" s="106"/>
    </row>
    <row r="1208" spans="2:4">
      <c r="B1208" s="112"/>
      <c r="C1208" s="107"/>
      <c r="D1208" s="106"/>
    </row>
    <row r="1209" spans="2:4">
      <c r="B1209" s="112"/>
      <c r="C1209" s="107"/>
      <c r="D1209" s="106"/>
    </row>
    <row r="1210" spans="2:4">
      <c r="B1210" s="112"/>
      <c r="C1210" s="107"/>
      <c r="D1210" s="106"/>
    </row>
    <row r="1211" spans="2:4">
      <c r="B1211" s="112"/>
      <c r="C1211" s="107"/>
      <c r="D1211" s="106"/>
    </row>
    <row r="1212" spans="2:4">
      <c r="B1212" s="112"/>
      <c r="C1212" s="107"/>
      <c r="D1212" s="106"/>
    </row>
    <row r="1213" spans="2:4">
      <c r="B1213" s="112"/>
      <c r="C1213" s="107"/>
      <c r="D1213" s="106"/>
    </row>
    <row r="1214" spans="2:4">
      <c r="B1214" s="112"/>
      <c r="C1214" s="107"/>
      <c r="D1214" s="106"/>
    </row>
    <row r="1215" spans="2:4">
      <c r="B1215" s="112"/>
      <c r="C1215" s="107"/>
      <c r="D1215" s="106"/>
    </row>
    <row r="1216" spans="2:4">
      <c r="B1216" s="112"/>
      <c r="C1216" s="107"/>
      <c r="D1216" s="106"/>
    </row>
    <row r="1217" spans="2:4">
      <c r="B1217" s="112"/>
      <c r="C1217" s="107"/>
      <c r="D1217" s="106"/>
    </row>
    <row r="1218" spans="2:4">
      <c r="B1218" s="112"/>
      <c r="C1218" s="107"/>
      <c r="D1218" s="106"/>
    </row>
    <row r="1219" spans="2:4">
      <c r="B1219" s="112"/>
      <c r="C1219" s="107"/>
      <c r="D1219" s="106"/>
    </row>
    <row r="1220" spans="2:4">
      <c r="B1220" s="112"/>
      <c r="C1220" s="107"/>
      <c r="D1220" s="106"/>
    </row>
    <row r="1221" spans="2:4">
      <c r="B1221" s="112"/>
      <c r="C1221" s="107"/>
      <c r="D1221" s="106"/>
    </row>
    <row r="1222" spans="2:4">
      <c r="B1222" s="112"/>
      <c r="C1222" s="107"/>
      <c r="D1222" s="106"/>
    </row>
    <row r="1223" spans="2:4">
      <c r="B1223" s="112"/>
      <c r="C1223" s="107"/>
      <c r="D1223" s="106"/>
    </row>
    <row r="1224" spans="2:4">
      <c r="B1224" s="112"/>
      <c r="C1224" s="107"/>
      <c r="D1224" s="106"/>
    </row>
    <row r="1225" spans="2:4">
      <c r="B1225" s="112"/>
      <c r="C1225" s="107"/>
      <c r="D1225" s="106"/>
    </row>
    <row r="1226" spans="2:4">
      <c r="B1226" s="112"/>
      <c r="C1226" s="107"/>
      <c r="D1226" s="106"/>
    </row>
    <row r="1227" spans="2:4">
      <c r="B1227" s="112"/>
      <c r="C1227" s="107"/>
      <c r="D1227" s="106"/>
    </row>
    <row r="1228" spans="2:4">
      <c r="B1228" s="112"/>
      <c r="C1228" s="107"/>
      <c r="D1228" s="106"/>
    </row>
    <row r="1229" spans="2:4">
      <c r="B1229" s="112"/>
      <c r="C1229" s="107"/>
      <c r="D1229" s="106"/>
    </row>
    <row r="1230" spans="2:4">
      <c r="B1230" s="112"/>
      <c r="C1230" s="107"/>
      <c r="D1230" s="106"/>
    </row>
    <row r="1231" spans="2:4">
      <c r="B1231" s="112"/>
      <c r="C1231" s="107"/>
      <c r="D1231" s="106"/>
    </row>
    <row r="1232" spans="2:4">
      <c r="B1232" s="112"/>
      <c r="C1232" s="107"/>
      <c r="D1232" s="106"/>
    </row>
    <row r="1233" spans="2:4">
      <c r="B1233" s="112"/>
      <c r="C1233" s="107"/>
      <c r="D1233" s="106"/>
    </row>
    <row r="1234" spans="2:4">
      <c r="B1234" s="112"/>
      <c r="C1234" s="107"/>
      <c r="D1234" s="106"/>
    </row>
    <row r="1235" spans="2:4">
      <c r="B1235" s="112"/>
      <c r="C1235" s="107"/>
      <c r="D1235" s="106"/>
    </row>
    <row r="1236" spans="2:4">
      <c r="B1236" s="112"/>
      <c r="C1236" s="107"/>
      <c r="D1236" s="106"/>
    </row>
    <row r="1237" spans="2:4">
      <c r="B1237" s="112"/>
      <c r="C1237" s="107"/>
      <c r="D1237" s="106"/>
    </row>
    <row r="1238" spans="2:4">
      <c r="B1238" s="112"/>
      <c r="C1238" s="107"/>
      <c r="D1238" s="106"/>
    </row>
    <row r="1239" spans="2:4">
      <c r="B1239" s="112"/>
      <c r="C1239" s="107"/>
      <c r="D1239" s="106"/>
    </row>
    <row r="1240" spans="2:4">
      <c r="B1240" s="112"/>
      <c r="C1240" s="107"/>
      <c r="D1240" s="106"/>
    </row>
    <row r="1241" spans="2:4">
      <c r="B1241" s="112"/>
      <c r="C1241" s="107"/>
      <c r="D1241" s="106"/>
    </row>
    <row r="1242" spans="2:4">
      <c r="B1242" s="112"/>
      <c r="C1242" s="107"/>
      <c r="D1242" s="106"/>
    </row>
    <row r="1243" spans="2:4">
      <c r="B1243" s="112"/>
      <c r="C1243" s="107"/>
      <c r="D1243" s="106"/>
    </row>
    <row r="1244" spans="2:4">
      <c r="B1244" s="112"/>
      <c r="C1244" s="107"/>
      <c r="D1244" s="106"/>
    </row>
    <row r="1245" spans="2:4">
      <c r="B1245" s="112"/>
      <c r="C1245" s="107"/>
      <c r="D1245" s="106"/>
    </row>
    <row r="1246" spans="2:4">
      <c r="B1246" s="112"/>
      <c r="C1246" s="107"/>
      <c r="D1246" s="106"/>
    </row>
    <row r="1247" spans="2:4">
      <c r="B1247" s="112"/>
      <c r="C1247" s="107"/>
      <c r="D1247" s="106"/>
    </row>
    <row r="1248" spans="2:4">
      <c r="B1248" s="112"/>
      <c r="C1248" s="111"/>
      <c r="D1248" s="115"/>
    </row>
    <row r="1249" spans="2:4">
      <c r="B1249" s="112"/>
      <c r="C1249" s="107"/>
      <c r="D1249" s="106"/>
    </row>
    <row r="1250" spans="2:4">
      <c r="B1250" s="112"/>
      <c r="C1250" s="107"/>
      <c r="D1250" s="106"/>
    </row>
    <row r="1251" spans="2:4">
      <c r="B1251" s="112"/>
      <c r="C1251" s="107"/>
      <c r="D1251" s="106"/>
    </row>
    <row r="1252" spans="2:4">
      <c r="B1252" s="112"/>
      <c r="C1252" s="107"/>
      <c r="D1252" s="106"/>
    </row>
    <row r="1253" spans="2:4">
      <c r="B1253" s="112"/>
      <c r="C1253" s="107"/>
      <c r="D1253" s="106"/>
    </row>
    <row r="1254" spans="2:4">
      <c r="B1254" s="112"/>
      <c r="C1254" s="107"/>
      <c r="D1254" s="106"/>
    </row>
    <row r="1255" spans="2:4">
      <c r="B1255" s="112"/>
      <c r="C1255" s="107"/>
      <c r="D1255" s="106"/>
    </row>
    <row r="1256" spans="2:4">
      <c r="B1256" s="112"/>
      <c r="C1256" s="107"/>
      <c r="D1256" s="106"/>
    </row>
    <row r="1257" spans="2:4">
      <c r="B1257" s="112"/>
      <c r="C1257" s="107"/>
      <c r="D1257" s="106"/>
    </row>
    <row r="1258" spans="2:4">
      <c r="B1258" s="112"/>
      <c r="C1258" s="107"/>
      <c r="D1258" s="106"/>
    </row>
    <row r="1259" spans="2:4">
      <c r="B1259" s="112"/>
      <c r="C1259" s="107"/>
      <c r="D1259" s="106"/>
    </row>
    <row r="1260" spans="2:4">
      <c r="B1260" s="112"/>
      <c r="C1260" s="107"/>
      <c r="D1260" s="106"/>
    </row>
    <row r="1261" spans="2:4">
      <c r="B1261" s="112"/>
      <c r="C1261" s="107"/>
      <c r="D1261" s="106"/>
    </row>
    <row r="1262" spans="2:4">
      <c r="B1262" s="112"/>
      <c r="C1262" s="107"/>
      <c r="D1262" s="106"/>
    </row>
    <row r="1263" spans="2:4">
      <c r="B1263" s="112"/>
      <c r="C1263" s="107"/>
      <c r="D1263" s="106"/>
    </row>
    <row r="1264" spans="2:4">
      <c r="B1264" s="113"/>
      <c r="C1264" s="108"/>
      <c r="D1264" s="108"/>
    </row>
    <row r="1265" spans="2:4">
      <c r="B1265" s="113"/>
      <c r="C1265" s="108"/>
      <c r="D1265" s="108"/>
    </row>
    <row r="1266" spans="2:4">
      <c r="B1266" s="113"/>
      <c r="C1266" s="108"/>
      <c r="D1266" s="108"/>
    </row>
    <row r="1267" spans="2:4">
      <c r="B1267" s="113"/>
      <c r="C1267" s="108"/>
      <c r="D1267" s="108"/>
    </row>
    <row r="1268" spans="2:4">
      <c r="B1268" s="113"/>
      <c r="C1268" s="108"/>
      <c r="D1268" s="108"/>
    </row>
    <row r="1269" spans="2:4">
      <c r="B1269" s="113"/>
      <c r="C1269" s="108"/>
      <c r="D1269" s="108"/>
    </row>
    <row r="1270" spans="2:4">
      <c r="B1270" s="113"/>
      <c r="C1270" s="108"/>
      <c r="D1270" s="108"/>
    </row>
    <row r="1271" spans="2:4">
      <c r="B1271" s="113"/>
      <c r="C1271" s="108"/>
      <c r="D1271" s="108"/>
    </row>
    <row r="1272" spans="2:4">
      <c r="B1272" s="113"/>
      <c r="C1272" s="108"/>
      <c r="D1272" s="108"/>
    </row>
    <row r="1273" spans="2:4">
      <c r="B1273" s="113"/>
      <c r="C1273" s="108"/>
      <c r="D1273" s="108"/>
    </row>
    <row r="1274" spans="2:4">
      <c r="B1274" s="113"/>
      <c r="C1274" s="108"/>
      <c r="D1274" s="108"/>
    </row>
    <row r="1275" spans="2:4">
      <c r="B1275" s="113"/>
      <c r="C1275" s="108"/>
      <c r="D1275" s="108"/>
    </row>
    <row r="1276" spans="2:4">
      <c r="B1276" s="113"/>
      <c r="C1276" s="108"/>
      <c r="D1276" s="108"/>
    </row>
    <row r="1277" spans="2:4">
      <c r="B1277" s="113"/>
      <c r="C1277" s="108"/>
      <c r="D1277" s="108"/>
    </row>
    <row r="1278" spans="2:4">
      <c r="B1278" s="113"/>
      <c r="C1278" s="108"/>
      <c r="D1278" s="108"/>
    </row>
    <row r="1279" spans="2:4">
      <c r="B1279" s="113"/>
      <c r="C1279" s="108"/>
      <c r="D1279" s="108"/>
    </row>
    <row r="1280" spans="2:4">
      <c r="B1280" s="113"/>
      <c r="C1280" s="108"/>
      <c r="D1280" s="108"/>
    </row>
    <row r="1281" spans="2:4">
      <c r="B1281" s="113"/>
      <c r="C1281" s="108"/>
      <c r="D1281" s="108"/>
    </row>
    <row r="1282" spans="2:4">
      <c r="B1282" s="113"/>
      <c r="C1282" s="108"/>
      <c r="D1282" s="108"/>
    </row>
    <row r="1283" spans="2:4">
      <c r="B1283" s="113"/>
      <c r="C1283" s="108"/>
      <c r="D1283" s="108"/>
    </row>
    <row r="1284" spans="2:4">
      <c r="B1284" s="113"/>
      <c r="C1284" s="108"/>
      <c r="D1284" s="108"/>
    </row>
    <row r="1285" spans="2:4">
      <c r="B1285" s="113"/>
      <c r="C1285" s="108"/>
      <c r="D1285" s="108"/>
    </row>
  </sheetData>
  <sheetProtection algorithmName="SHA-512" hashValue="b/rQu4VTLh+k5Nu+CNUITgqGWkVbPDrz/h6r66ek9vSiEENI7zqWSdXpFIarQ8+1+DJmCJnjqvjon8CErP7VfQ==" saltValue="rk6c7zghTgKY6p8eKdMP5A==" spinCount="100000" sheet="1" objects="1" scenarios="1"/>
  <mergeCells count="2">
    <mergeCell ref="B4:D4"/>
    <mergeCell ref="C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Расходы</vt:lpstr>
      <vt:lpstr>Поступления Райффайзенбанк</vt:lpstr>
      <vt:lpstr>Валютные пост-я</vt:lpstr>
      <vt:lpstr>Поступления МТС USSD</vt:lpstr>
      <vt:lpstr>Поступления с мобильных тел.</vt:lpstr>
      <vt:lpstr>Поступления МКБ</vt:lpstr>
      <vt:lpstr>Поступления БИНБАНК</vt:lpstr>
      <vt:lpstr>Поступления Platron</vt:lpstr>
      <vt:lpstr>Поступления СКБ-Банк</vt:lpstr>
      <vt:lpstr>Поступления ВТБ 24</vt:lpstr>
      <vt:lpstr>Поступления МДМ Банк</vt:lpstr>
      <vt:lpstr>Поступления ПАО Сбербанк</vt:lpstr>
      <vt:lpstr>Поступления Благо.ру</vt:lpstr>
      <vt:lpstr>Поступления РБК-Money</vt:lpstr>
      <vt:lpstr>Поступления CloudPayments</vt:lpstr>
      <vt:lpstr>PayPal</vt:lpstr>
      <vt:lpstr>Элекснет</vt:lpstr>
      <vt:lpstr>Dobro.mail.ru</vt:lpstr>
      <vt:lpstr>MainPeople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Бартош Екатерина Борисовна</cp:lastModifiedBy>
  <cp:revision/>
  <dcterms:created xsi:type="dcterms:W3CDTF">2013-11-18T10:44:00Z</dcterms:created>
  <dcterms:modified xsi:type="dcterms:W3CDTF">2018-04-28T12:21:02Z</dcterms:modified>
</cp:coreProperties>
</file>