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2" yWindow="288" windowWidth="9696" windowHeight="6864" tabRatio="953"/>
  </bookViews>
  <sheets>
    <sheet name="Расходы" sheetId="7" r:id="rId1"/>
    <sheet name="Поступления Банк" sheetId="1" r:id="rId2"/>
    <sheet name="Поступления Киви" sheetId="9" r:id="rId3"/>
    <sheet name="Поступления МТС USSD" sheetId="11" r:id="rId4"/>
    <sheet name="Лист1" sheetId="8" r:id="rId5"/>
  </sheets>
  <definedNames>
    <definedName name="_xlnm._FilterDatabase" localSheetId="1" hidden="1">'Поступления Банк'!$B$4:$F$155</definedName>
    <definedName name="_xlnm._FilterDatabase" localSheetId="2" hidden="1">'Поступления Киви'!$B$4:$D$17</definedName>
    <definedName name="_xlnm._FilterDatabase" localSheetId="3" hidden="1">'Поступления МТС USSD'!$B$4:$D$4</definedName>
  </definedNames>
  <calcPr calcId="145621" refMode="R1C1"/>
</workbook>
</file>

<file path=xl/calcChain.xml><?xml version="1.0" encoding="utf-8"?>
<calcChain xmlns="http://schemas.openxmlformats.org/spreadsheetml/2006/main">
  <c r="C2" i="9" l="1"/>
  <c r="C19" i="9"/>
  <c r="C18" i="9"/>
  <c r="D5" i="7"/>
  <c r="C14" i="7"/>
  <c r="C21" i="7"/>
  <c r="C2" i="1"/>
  <c r="C70" i="11"/>
  <c r="C71" i="11"/>
  <c r="C2" i="11"/>
  <c r="D3" i="7"/>
</calcChain>
</file>

<file path=xl/sharedStrings.xml><?xml version="1.0" encoding="utf-8"?>
<sst xmlns="http://schemas.openxmlformats.org/spreadsheetml/2006/main" count="590" uniqueCount="261">
  <si>
    <t>Дата</t>
  </si>
  <si>
    <t>Сумма</t>
  </si>
  <si>
    <t>Назначение платежа</t>
  </si>
  <si>
    <t xml:space="preserve">Дата </t>
  </si>
  <si>
    <t xml:space="preserve">Назначения платежа </t>
  </si>
  <si>
    <t>зарплата сотрудников</t>
  </si>
  <si>
    <t>налоги</t>
  </si>
  <si>
    <t>административно-хозяйственные расходы</t>
  </si>
  <si>
    <t>За месяц</t>
  </si>
  <si>
    <t>Жертвователь</t>
  </si>
  <si>
    <t>ИТОГО</t>
  </si>
  <si>
    <t>Жертвователь 
(последние 4 цифры номера)</t>
  </si>
  <si>
    <t>бухгалтерское и юридическое обслуживание</t>
  </si>
  <si>
    <t>Канал поступления</t>
  </si>
  <si>
    <t xml:space="preserve">Итого </t>
  </si>
  <si>
    <t>Жертвователь (посл. 4 цифры номера)</t>
  </si>
  <si>
    <t>Расходы на уставную деятельность</t>
  </si>
  <si>
    <t>Июнь 2013 г.</t>
  </si>
  <si>
    <t>Оплата лечения Элины Бухенко</t>
  </si>
  <si>
    <t>Оплата за расходные материалы для аппарата искусственной вентиляции легких для Вероники Зайцевой</t>
  </si>
  <si>
    <t>Оплата лечения Кирилла Алехина</t>
  </si>
  <si>
    <t>Оплата препаратов для Владислава Цанцука</t>
  </si>
  <si>
    <t>Назарова Н.С</t>
  </si>
  <si>
    <t>ООО "София плюс"</t>
  </si>
  <si>
    <t>Швайковская И.В.</t>
  </si>
  <si>
    <t>ИП Дмитриева Зинаида Викторовна</t>
  </si>
  <si>
    <t>ООО "Эксперт"</t>
  </si>
  <si>
    <t>Миннахметова Л.С.</t>
  </si>
  <si>
    <t>Шаркунова И.П.</t>
  </si>
  <si>
    <t>Кузнецова В.В.</t>
  </si>
  <si>
    <t>Блохина Н.А.</t>
  </si>
  <si>
    <t>Почтовый перевод</t>
  </si>
  <si>
    <t>Пенникова Елена Владимировна</t>
  </si>
  <si>
    <t>ИП Муравьева Валерия Васильевна</t>
  </si>
  <si>
    <t>ООО "Энпром"</t>
  </si>
  <si>
    <t>Бороздина Г.А.</t>
  </si>
  <si>
    <t>Рахметов Р.Т.</t>
  </si>
  <si>
    <t>Пушкин Е.А.</t>
  </si>
  <si>
    <t>Головизнин С.В.</t>
  </si>
  <si>
    <t>ООО "Фьюжен"</t>
  </si>
  <si>
    <t>Колпачева С.Н.</t>
  </si>
  <si>
    <t>ООО "Управляющая компания Наш Дом"</t>
  </si>
  <si>
    <t>Ежков С.А.</t>
  </si>
  <si>
    <t>Попов В.А.</t>
  </si>
  <si>
    <t>Плоткина Т.А.</t>
  </si>
  <si>
    <t>Кирика У.А.</t>
  </si>
  <si>
    <t>Скрипник И.Г.</t>
  </si>
  <si>
    <t>Ахиджак Е.С.</t>
  </si>
  <si>
    <t>Толстихина Ю.А.</t>
  </si>
  <si>
    <t>Ганелина О.А.</t>
  </si>
  <si>
    <t>Скорниченко Н.А.</t>
  </si>
  <si>
    <t>банковский перевод</t>
  </si>
  <si>
    <t>боксы</t>
  </si>
  <si>
    <t>Дикая мята (акция)</t>
  </si>
  <si>
    <t>на лечение Кирилла Алехина</t>
  </si>
  <si>
    <t>на лечение Элины Бухенко</t>
  </si>
  <si>
    <t>на лечение Дамира Гукова</t>
  </si>
  <si>
    <t>на лечение Марка Некрасова</t>
  </si>
  <si>
    <t>Сладкая вата (акция)</t>
  </si>
  <si>
    <t>внесение наличных денежных средств</t>
  </si>
  <si>
    <t>на лечение Владислава Цанцука</t>
  </si>
  <si>
    <t>на лечение Никиты Шах</t>
  </si>
  <si>
    <t>на лечение Анны Шевченко</t>
  </si>
  <si>
    <t>*1725</t>
  </si>
  <si>
    <t>*7451</t>
  </si>
  <si>
    <t>*6978</t>
  </si>
  <si>
    <t>*4111</t>
  </si>
  <si>
    <t>*2387</t>
  </si>
  <si>
    <t>*0710</t>
  </si>
  <si>
    <t>*5248</t>
  </si>
  <si>
    <t>*6171</t>
  </si>
  <si>
    <t>*5498</t>
  </si>
  <si>
    <t>*0662</t>
  </si>
  <si>
    <t>*1870</t>
  </si>
  <si>
    <t>*2159</t>
  </si>
  <si>
    <t>*7936</t>
  </si>
  <si>
    <t>Июнь</t>
  </si>
  <si>
    <t>*2396</t>
  </si>
  <si>
    <t>*0605</t>
  </si>
  <si>
    <t>*2857</t>
  </si>
  <si>
    <t>*0104</t>
  </si>
  <si>
    <t>*4195</t>
  </si>
  <si>
    <t>*4548</t>
  </si>
  <si>
    <t>*5423</t>
  </si>
  <si>
    <t>*5530</t>
  </si>
  <si>
    <t>*7230</t>
  </si>
  <si>
    <t>*2505</t>
  </si>
  <si>
    <t>*3033</t>
  </si>
  <si>
    <t>*9933</t>
  </si>
  <si>
    <t>*8747</t>
  </si>
  <si>
    <t>*4272</t>
  </si>
  <si>
    <t>*5138</t>
  </si>
  <si>
    <t>*0892</t>
  </si>
  <si>
    <t>*4371</t>
  </si>
  <si>
    <t>*9767</t>
  </si>
  <si>
    <t>*7881</t>
  </si>
  <si>
    <t>*7443</t>
  </si>
  <si>
    <t>*2958</t>
  </si>
  <si>
    <t>*7847</t>
  </si>
  <si>
    <t>*3093</t>
  </si>
  <si>
    <t>*0370</t>
  </si>
  <si>
    <t>*0882</t>
  </si>
  <si>
    <t>*8492</t>
  </si>
  <si>
    <t>*5686</t>
  </si>
  <si>
    <t>*8052</t>
  </si>
  <si>
    <t>*5931</t>
  </si>
  <si>
    <t>*3479</t>
  </si>
  <si>
    <t>*6822</t>
  </si>
  <si>
    <t>*9184</t>
  </si>
  <si>
    <t>*8720</t>
  </si>
  <si>
    <t>*6853</t>
  </si>
  <si>
    <t>*0860</t>
  </si>
  <si>
    <t>*8056</t>
  </si>
  <si>
    <t>*6174</t>
  </si>
  <si>
    <t>*7952</t>
  </si>
  <si>
    <t>*4060</t>
  </si>
  <si>
    <t>*2620</t>
  </si>
  <si>
    <t>*0115</t>
  </si>
  <si>
    <t>Комиссия 4 %</t>
  </si>
  <si>
    <t>*9192</t>
  </si>
  <si>
    <t>06.06.2013</t>
  </si>
  <si>
    <t>09.06.2013</t>
  </si>
  <si>
    <t>11.06.2013</t>
  </si>
  <si>
    <t>12.06.2013</t>
  </si>
  <si>
    <t>18.06.2013</t>
  </si>
  <si>
    <t>19.06.2013</t>
  </si>
  <si>
    <t>25.06.2013</t>
  </si>
  <si>
    <t>27.06.2013</t>
  </si>
  <si>
    <t>*3814</t>
  </si>
  <si>
    <t>*9083</t>
  </si>
  <si>
    <t>*8108</t>
  </si>
  <si>
    <t>*3919</t>
  </si>
  <si>
    <t>*9096</t>
  </si>
  <si>
    <t>*0276</t>
  </si>
  <si>
    <t>Кирилл Алехин</t>
  </si>
  <si>
    <t>Анна Шевченко</t>
  </si>
  <si>
    <t>Никита Шах</t>
  </si>
  <si>
    <t>Гнедаш О.А.</t>
  </si>
  <si>
    <t>Якиманка (акция)</t>
  </si>
  <si>
    <t>ООО "Глобал нетворкс"</t>
  </si>
  <si>
    <t>ЗАО "3D"</t>
  </si>
  <si>
    <t>Отчет о полученных пожертвованиях и произведенных затратах за июнь 2013 г.</t>
  </si>
  <si>
    <t>Пожертвования за июнь 2013 г.</t>
  </si>
  <si>
    <t>Расходы за июнь 2013 г.</t>
  </si>
  <si>
    <t>Отчет о полученных пожертвованиях, перечисленных на расчетный счет, за июнь 2013 г.</t>
  </si>
  <si>
    <t>Отчет о пожертвованиях, перечисленных через платежную систему КИВИ, за июнь 2013 г.</t>
  </si>
  <si>
    <t>Отчет о пожертвованиях, перечисленных через МТС USSD, за июнь 2013 г.</t>
  </si>
  <si>
    <t>Комиссия 3,5 %</t>
  </si>
  <si>
    <t>уставная деятельность</t>
  </si>
  <si>
    <t>В. Максим Викторович</t>
  </si>
  <si>
    <t>Ф. Екатерина Александровна</t>
  </si>
  <si>
    <t>Н. Динара Ильясовна</t>
  </si>
  <si>
    <t>А. Леонид</t>
  </si>
  <si>
    <t>Д. Анастасия Игоревна</t>
  </si>
  <si>
    <t>С. Галина Дмитриевна</t>
  </si>
  <si>
    <t>Ш. Лания Фарисовна</t>
  </si>
  <si>
    <t>Г. Анжелика Александровна</t>
  </si>
  <si>
    <t>Л. Владимир Александрович</t>
  </si>
  <si>
    <t>Д. Елена Михайловна</t>
  </si>
  <si>
    <t>М. Юлия Николаевна</t>
  </si>
  <si>
    <t>Б. Алексей Юрьевич</t>
  </si>
  <si>
    <t>М. Ирина Владимировна</t>
  </si>
  <si>
    <t>Г. Диляра Раисовна</t>
  </si>
  <si>
    <t>К. Елена Леонидовна</t>
  </si>
  <si>
    <t>А. Алексей Игоревич</t>
  </si>
  <si>
    <t>Т. Юрий Валерьевич</t>
  </si>
  <si>
    <t>Т. Инна Владимировна</t>
  </si>
  <si>
    <t>М. Павел Сергеевич</t>
  </si>
  <si>
    <t>К. Яна Валерьевна</t>
  </si>
  <si>
    <t>Т. Ирина Анатольевна</t>
  </si>
  <si>
    <t>Е. Наталья Владимировна</t>
  </si>
  <si>
    <t>Д. Андрей Валерьевич</t>
  </si>
  <si>
    <t>Луманова М. А.</t>
  </si>
  <si>
    <t>Х. Юлия Анатольевна</t>
  </si>
  <si>
    <t>О. Наталья Васильевна</t>
  </si>
  <si>
    <t>Х. Ирина Владимировна</t>
  </si>
  <si>
    <t>К. Людмила Александровна</t>
  </si>
  <si>
    <t>М. Елена Борисовна</t>
  </si>
  <si>
    <t>Я. Ольга Александровна</t>
  </si>
  <si>
    <t>Л. Лариса Васильевна</t>
  </si>
  <si>
    <t xml:space="preserve">С. Янина </t>
  </si>
  <si>
    <t>С. Галина Николаевна</t>
  </si>
  <si>
    <t>Х. Елена Викторовна</t>
  </si>
  <si>
    <t>П. Алла Борисовна</t>
  </si>
  <si>
    <t>К. Елена Викторовна</t>
  </si>
  <si>
    <t>Н. Екатерина Михайловна</t>
  </si>
  <si>
    <t>П. Анна Андреевна</t>
  </si>
  <si>
    <t>Г. Анна Владимировна</t>
  </si>
  <si>
    <t>Щ. Наталья Игоревна</t>
  </si>
  <si>
    <t>В. Ксения Юрьевна</t>
  </si>
  <si>
    <t>К. Анна Алексеевна</t>
  </si>
  <si>
    <t>А. Виктория Зиаевна</t>
  </si>
  <si>
    <t>Б. Елена Владимировна</t>
  </si>
  <si>
    <t>К. Талгат</t>
  </si>
  <si>
    <t>А. Валентина Петровна</t>
  </si>
  <si>
    <t>Ш. Ирина Николаевна</t>
  </si>
  <si>
    <t>ООО "Ренессанс Капитал"</t>
  </si>
  <si>
    <t>Д. Наталья Анатольевна</t>
  </si>
  <si>
    <t>П. Любовь Алексеевна</t>
  </si>
  <si>
    <t>Б. Эльвира Рауфовна</t>
  </si>
  <si>
    <t>Н. Ирина Николаевна</t>
  </si>
  <si>
    <t>С. Александр Николаевич</t>
  </si>
  <si>
    <t>М. Елена Владимировна</t>
  </si>
  <si>
    <t>П. Тамара Олеговна</t>
  </si>
  <si>
    <t>С. Елена Николаевна</t>
  </si>
  <si>
    <t>И. Жанна Ивановна</t>
  </si>
  <si>
    <t>К. Лилия Михайловна</t>
  </si>
  <si>
    <t>С. Валерия Григорьевна</t>
  </si>
  <si>
    <t>П. Людмила Анатольевна</t>
  </si>
  <si>
    <t>Ф. Ирина Сергеевна</t>
  </si>
  <si>
    <t>Б. Ольга Сергеевна</t>
  </si>
  <si>
    <t>Ш. Снежана Павловна</t>
  </si>
  <si>
    <t>С. Ирина Дмитриевна</t>
  </si>
  <si>
    <t>Р. Наталья Станиславовна</t>
  </si>
  <si>
    <t>Г. Ирина Сергеевна</t>
  </si>
  <si>
    <t>Х. Жанна Абубовна</t>
  </si>
  <si>
    <t>ОАО "Рязанский шпалопропиточный завод"</t>
  </si>
  <si>
    <t>З. Ольга Владимировна</t>
  </si>
  <si>
    <t>М. Илья Николаевич</t>
  </si>
  <si>
    <t>Я. Татьяна Анатольевна</t>
  </si>
  <si>
    <t>Н. Анна Николаевна</t>
  </si>
  <si>
    <t>Б. Лариса Васильевна</t>
  </si>
  <si>
    <t>Ч. Максим Михайлович</t>
  </si>
  <si>
    <t>Л. Екатерина Александровна</t>
  </si>
  <si>
    <t>А. Людмила Валентиновна</t>
  </si>
  <si>
    <t>А. Елена Николаевна</t>
  </si>
  <si>
    <t>С. Мария Сергеевна</t>
  </si>
  <si>
    <t>Т. Игорь Гусейнович</t>
  </si>
  <si>
    <t>Б. Илья Владимирович</t>
  </si>
  <si>
    <t>У. Тимофей Эдуардович</t>
  </si>
  <si>
    <t>Т. Александр Сергеевич</t>
  </si>
  <si>
    <t>С. Ирина Васильевна</t>
  </si>
  <si>
    <t>М. Оксана Васильевна</t>
  </si>
  <si>
    <t>К. Вячеслав Георгиевич</t>
  </si>
  <si>
    <t>П. Александра Борисовна</t>
  </si>
  <si>
    <t>Г. Ирина Евгеньевна</t>
  </si>
  <si>
    <t>Б. Марина Алексеевна</t>
  </si>
  <si>
    <t>Д. Юлия Николаевна</t>
  </si>
  <si>
    <t>Б. Акинф Григорьевич</t>
  </si>
  <si>
    <t>Ж. Елена Васильевна</t>
  </si>
  <si>
    <t>М. Наталия Сергеевна</t>
  </si>
  <si>
    <t>Р. Людмила Михайловна</t>
  </si>
  <si>
    <t>Д. Светлана Александровна</t>
  </si>
  <si>
    <t>И. Галина Вячеславовна</t>
  </si>
  <si>
    <t>Ч. Денис Сергеевич</t>
  </si>
  <si>
    <t>М. Оксана Вячеславовна</t>
  </si>
  <si>
    <t>Б. Любовь Валерьевна</t>
  </si>
  <si>
    <t>Г. Инна Анатольевна</t>
  </si>
  <si>
    <t>В. Иван Григорьевич</t>
  </si>
  <si>
    <t>К. Сергей Юрьевич</t>
  </si>
  <si>
    <t>О. Павел Михайлович</t>
  </si>
  <si>
    <t>Д. Римма Анатольевна</t>
  </si>
  <si>
    <t>Г. Ирина Викторовна</t>
  </si>
  <si>
    <t>Б. Наталья Владимировна</t>
  </si>
  <si>
    <t>Б. Элла Владимировна</t>
  </si>
  <si>
    <t>З. Елена Васильевна</t>
  </si>
  <si>
    <t>В. Наталья Михайловна</t>
  </si>
  <si>
    <t>С. Надежда Александровна</t>
  </si>
  <si>
    <t>Ю. Светлана Борисовна</t>
  </si>
  <si>
    <t>С. Ася Александровна</t>
  </si>
  <si>
    <t>Расходы на административно-хозяйственные нужды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</si>
</sst>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_р_.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4" tint="-0.499984740745262"/>
      <name val="Tahoma"/>
      <family val="2"/>
      <charset val="204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9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b/>
      <sz val="10"/>
      <color theme="4" tint="-0.499984740745262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8"/>
      <color theme="1"/>
      <name val="Tahoma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4" applyNumberFormat="0" applyAlignment="0" applyProtection="0"/>
    <xf numFmtId="0" fontId="15" fillId="8" borderId="15" applyNumberFormat="0" applyAlignment="0" applyProtection="0"/>
    <xf numFmtId="0" fontId="16" fillId="8" borderId="14" applyNumberFormat="0" applyAlignment="0" applyProtection="0"/>
    <xf numFmtId="0" fontId="17" fillId="0" borderId="16" applyNumberFormat="0" applyFill="0" applyAlignment="0" applyProtection="0"/>
    <xf numFmtId="0" fontId="18" fillId="9" borderId="17" applyNumberFormat="0" applyAlignment="0" applyProtection="0"/>
    <xf numFmtId="0" fontId="19" fillId="0" borderId="0" applyNumberFormat="0" applyFill="0" applyBorder="0" applyAlignment="0" applyProtection="0"/>
    <xf numFmtId="0" fontId="1" fillId="10" borderId="1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34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110">
    <xf numFmtId="0" fontId="0" fillId="0" borderId="0" xfId="0"/>
    <xf numFmtId="0" fontId="3" fillId="2" borderId="0" xfId="0" applyFont="1" applyFill="1"/>
    <xf numFmtId="43" fontId="3" fillId="2" borderId="0" xfId="2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43" fontId="3" fillId="2" borderId="0" xfId="2" applyFont="1" applyFill="1" applyAlignment="1"/>
    <xf numFmtId="43" fontId="3" fillId="2" borderId="1" xfId="2" applyFont="1" applyFill="1" applyBorder="1" applyAlignment="1"/>
    <xf numFmtId="0" fontId="3" fillId="2" borderId="1" xfId="0" applyFont="1" applyFill="1" applyBorder="1" applyAlignment="1">
      <alignment horizontal="left" wrapText="1"/>
    </xf>
    <xf numFmtId="14" fontId="3" fillId="2" borderId="1" xfId="2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0" borderId="0" xfId="0" applyFont="1" applyFill="1"/>
    <xf numFmtId="43" fontId="3" fillId="2" borderId="1" xfId="2" applyFont="1" applyFill="1" applyBorder="1" applyAlignment="1">
      <alignment horizontal="right" indent="2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3" fontId="6" fillId="3" borderId="6" xfId="2" applyFont="1" applyFill="1" applyBorder="1" applyAlignment="1"/>
    <xf numFmtId="43" fontId="3" fillId="2" borderId="0" xfId="2" applyFont="1" applyFill="1" applyBorder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43" fontId="4" fillId="3" borderId="1" xfId="2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/>
    <xf numFmtId="14" fontId="3" fillId="2" borderId="2" xfId="0" applyNumberFormat="1" applyFont="1" applyFill="1" applyBorder="1" applyAlignment="1">
      <alignment horizontal="center"/>
    </xf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3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43" fontId="4" fillId="3" borderId="1" xfId="2" applyFont="1" applyFill="1" applyBorder="1" applyAlignment="1">
      <alignment horizontal="right" indent="2"/>
    </xf>
    <xf numFmtId="0" fontId="3" fillId="2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43" fontId="5" fillId="3" borderId="1" xfId="2" applyFont="1" applyFill="1" applyBorder="1" applyAlignment="1">
      <alignment horizontal="right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right"/>
    </xf>
    <xf numFmtId="43" fontId="5" fillId="0" borderId="0" xfId="2" applyFont="1" applyFill="1" applyBorder="1" applyAlignment="1">
      <alignment horizontal="right"/>
    </xf>
    <xf numFmtId="0" fontId="4" fillId="3" borderId="6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left"/>
    </xf>
    <xf numFmtId="43" fontId="4" fillId="3" borderId="22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43" fontId="4" fillId="3" borderId="23" xfId="2" applyFont="1" applyFill="1" applyBorder="1" applyAlignment="1">
      <alignment horizontal="center"/>
    </xf>
    <xf numFmtId="0" fontId="24" fillId="2" borderId="0" xfId="0" applyFont="1" applyFill="1"/>
    <xf numFmtId="0" fontId="3" fillId="2" borderId="0" xfId="0" applyFont="1" applyFill="1" applyAlignment="1">
      <alignment horizontal="left" wrapText="1"/>
    </xf>
    <xf numFmtId="43" fontId="23" fillId="3" borderId="8" xfId="2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center" wrapText="1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43" fontId="6" fillId="3" borderId="8" xfId="2" applyFont="1" applyFill="1" applyBorder="1" applyAlignment="1"/>
    <xf numFmtId="43" fontId="23" fillId="3" borderId="8" xfId="2" applyFont="1" applyFill="1" applyBorder="1" applyAlignment="1"/>
    <xf numFmtId="0" fontId="3" fillId="2" borderId="0" xfId="0" applyFont="1" applyFill="1" applyAlignment="1"/>
    <xf numFmtId="0" fontId="29" fillId="2" borderId="0" xfId="0" applyFont="1" applyFill="1" applyAlignment="1">
      <alignment vertical="center" wrapText="1"/>
    </xf>
    <xf numFmtId="0" fontId="26" fillId="2" borderId="0" xfId="0" applyFont="1" applyFill="1" applyAlignment="1"/>
    <xf numFmtId="43" fontId="26" fillId="2" borderId="0" xfId="2" applyFont="1" applyFill="1" applyAlignment="1">
      <alignment horizontal="right"/>
    </xf>
    <xf numFmtId="0" fontId="26" fillId="2" borderId="0" xfId="0" applyFont="1" applyFill="1"/>
    <xf numFmtId="0" fontId="30" fillId="2" borderId="0" xfId="0" applyFont="1" applyFill="1" applyAlignment="1">
      <alignment vertical="center" wrapText="1"/>
    </xf>
    <xf numFmtId="0" fontId="27" fillId="2" borderId="0" xfId="0" applyFont="1" applyFill="1" applyAlignment="1">
      <alignment vertical="center"/>
    </xf>
    <xf numFmtId="43" fontId="31" fillId="3" borderId="3" xfId="2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 vertical="center" wrapText="1"/>
    </xf>
    <xf numFmtId="43" fontId="31" fillId="3" borderId="4" xfId="2" applyFont="1" applyFill="1" applyBorder="1" applyAlignment="1">
      <alignment horizontal="center" vertical="center"/>
    </xf>
    <xf numFmtId="0" fontId="31" fillId="3" borderId="24" xfId="0" applyFont="1" applyFill="1" applyBorder="1" applyAlignment="1">
      <alignment horizontal="center" vertical="center"/>
    </xf>
    <xf numFmtId="43" fontId="31" fillId="3" borderId="25" xfId="2" applyFont="1" applyFill="1" applyBorder="1" applyAlignment="1">
      <alignment horizontal="center" vertical="center"/>
    </xf>
    <xf numFmtId="43" fontId="3" fillId="2" borderId="0" xfId="0" applyNumberFormat="1" applyFont="1" applyFill="1"/>
    <xf numFmtId="14" fontId="3" fillId="2" borderId="1" xfId="0" applyNumberFormat="1" applyFont="1" applyFill="1" applyBorder="1"/>
    <xf numFmtId="43" fontId="3" fillId="3" borderId="7" xfId="2" applyFont="1" applyFill="1" applyBorder="1" applyAlignment="1"/>
    <xf numFmtId="0" fontId="4" fillId="3" borderId="6" xfId="0" applyFont="1" applyFill="1" applyBorder="1" applyAlignment="1">
      <alignment horizontal="center"/>
    </xf>
    <xf numFmtId="14" fontId="3" fillId="0" borderId="1" xfId="0" applyNumberFormat="1" applyFont="1" applyFill="1" applyBorder="1"/>
    <xf numFmtId="43" fontId="3" fillId="0" borderId="1" xfId="2" applyFont="1" applyFill="1" applyBorder="1" applyAlignment="1"/>
    <xf numFmtId="43" fontId="4" fillId="3" borderId="7" xfId="2" applyFont="1" applyFill="1" applyBorder="1" applyAlignment="1">
      <alignment wrapText="1"/>
    </xf>
    <xf numFmtId="43" fontId="4" fillId="3" borderId="8" xfId="2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1" fillId="3" borderId="2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4" fillId="2" borderId="0" xfId="0" applyFont="1" applyFill="1"/>
    <xf numFmtId="14" fontId="21" fillId="3" borderId="6" xfId="0" applyNumberFormat="1" applyFont="1" applyFill="1" applyBorder="1" applyAlignment="1">
      <alignment horizontal="center" wrapText="1"/>
    </xf>
    <xf numFmtId="0" fontId="4" fillId="3" borderId="8" xfId="0" applyFont="1" applyFill="1" applyBorder="1"/>
    <xf numFmtId="4" fontId="4" fillId="3" borderId="7" xfId="2" applyNumberFormat="1" applyFont="1" applyFill="1" applyBorder="1" applyAlignment="1">
      <alignment horizontal="right"/>
    </xf>
    <xf numFmtId="43" fontId="26" fillId="3" borderId="1" xfId="2" applyFont="1" applyFill="1" applyBorder="1" applyAlignment="1">
      <alignment horizontal="center"/>
    </xf>
    <xf numFmtId="43" fontId="26" fillId="3" borderId="1" xfId="2" applyFont="1" applyFill="1" applyBorder="1" applyAlignment="1">
      <alignment horizontal="right" indent="2"/>
    </xf>
    <xf numFmtId="0" fontId="26" fillId="2" borderId="0" xfId="0" applyFont="1" applyFill="1" applyAlignment="1">
      <alignment horizontal="right"/>
    </xf>
    <xf numFmtId="164" fontId="4" fillId="2" borderId="0" xfId="2" applyNumberFormat="1" applyFont="1" applyFill="1" applyBorder="1" applyAlignment="1">
      <alignment horizontal="right"/>
    </xf>
    <xf numFmtId="164" fontId="4" fillId="3" borderId="7" xfId="2" applyNumberFormat="1" applyFont="1" applyFill="1" applyBorder="1" applyAlignment="1">
      <alignment horizontal="right"/>
    </xf>
    <xf numFmtId="164" fontId="3" fillId="2" borderId="1" xfId="2" applyNumberFormat="1" applyFont="1" applyFill="1" applyBorder="1" applyAlignment="1">
      <alignment horizontal="right"/>
    </xf>
    <xf numFmtId="164" fontId="3" fillId="2" borderId="0" xfId="2" applyNumberFormat="1" applyFont="1" applyFill="1" applyBorder="1" applyAlignment="1">
      <alignment horizontal="right"/>
    </xf>
    <xf numFmtId="164" fontId="3" fillId="2" borderId="0" xfId="2" applyNumberFormat="1" applyFont="1" applyFill="1" applyAlignment="1">
      <alignment horizontal="right"/>
    </xf>
    <xf numFmtId="164" fontId="6" fillId="3" borderId="6" xfId="2" applyNumberFormat="1" applyFont="1" applyFill="1" applyBorder="1" applyAlignment="1">
      <alignment horizontal="right"/>
    </xf>
    <xf numFmtId="43" fontId="31" fillId="3" borderId="10" xfId="2" applyFont="1" applyFill="1" applyBorder="1" applyAlignment="1">
      <alignment horizontal="center" vertical="center"/>
    </xf>
    <xf numFmtId="164" fontId="31" fillId="3" borderId="10" xfId="2" applyNumberFormat="1" applyFont="1" applyFill="1" applyBorder="1" applyAlignment="1">
      <alignment horizontal="center" vertical="center"/>
    </xf>
    <xf numFmtId="49" fontId="31" fillId="3" borderId="10" xfId="0" applyNumberFormat="1" applyFont="1" applyFill="1" applyBorder="1" applyAlignment="1">
      <alignment horizontal="center" vertical="center" wrapText="1"/>
    </xf>
    <xf numFmtId="164" fontId="3" fillId="2" borderId="2" xfId="2" applyNumberFormat="1" applyFont="1" applyFill="1" applyBorder="1" applyAlignment="1">
      <alignment horizontal="right"/>
    </xf>
    <xf numFmtId="43" fontId="4" fillId="3" borderId="7" xfId="2" applyFont="1" applyFill="1" applyBorder="1" applyAlignment="1">
      <alignment horizontal="right"/>
    </xf>
    <xf numFmtId="0" fontId="31" fillId="3" borderId="2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left"/>
    </xf>
    <xf numFmtId="0" fontId="28" fillId="3" borderId="7" xfId="0" applyFont="1" applyFill="1" applyBorder="1" applyAlignment="1">
      <alignment horizontal="left"/>
    </xf>
    <xf numFmtId="0" fontId="23" fillId="3" borderId="6" xfId="0" applyFont="1" applyFill="1" applyBorder="1" applyAlignment="1">
      <alignment horizontal="center"/>
    </xf>
    <xf numFmtId="0" fontId="23" fillId="3" borderId="7" xfId="0" applyFont="1" applyFill="1" applyBorder="1" applyAlignment="1">
      <alignment horizontal="center"/>
    </xf>
    <xf numFmtId="0" fontId="30" fillId="2" borderId="0" xfId="0" applyFont="1" applyFill="1" applyAlignment="1">
      <alignment horizontal="center" vertical="center" wrapText="1"/>
    </xf>
  </cellXfs>
  <cellStyles count="45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1287780</xdr:colOff>
      <xdr:row>0</xdr:row>
      <xdr:rowOff>459770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624839</xdr:colOff>
      <xdr:row>0</xdr:row>
      <xdr:rowOff>3</xdr:rowOff>
    </xdr:from>
    <xdr:to>
      <xdr:col>2</xdr:col>
      <xdr:colOff>1036320</xdr:colOff>
      <xdr:row>0</xdr:row>
      <xdr:rowOff>446405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39" y="3"/>
          <a:ext cx="1775461" cy="446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1280160</xdr:colOff>
      <xdr:row>0</xdr:row>
      <xdr:rowOff>450233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790700" cy="4502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2</xdr:col>
      <xdr:colOff>83820</xdr:colOff>
      <xdr:row>0</xdr:row>
      <xdr:rowOff>459727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E453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7.77734375" style="1" customWidth="1"/>
    <col min="2" max="2" width="21.77734375" style="1" customWidth="1"/>
    <col min="3" max="3" width="21.77734375" style="3" customWidth="1"/>
    <col min="4" max="4" width="70.77734375" style="45" customWidth="1"/>
    <col min="5" max="6" width="14.6640625" style="1" bestFit="1" customWidth="1"/>
    <col min="7" max="16384" width="9.109375" style="1"/>
  </cols>
  <sheetData>
    <row r="1" spans="1:4" s="59" customFormat="1" ht="36.6" customHeight="1" x14ac:dyDescent="0.2">
      <c r="A1" s="57"/>
      <c r="B1" s="57"/>
      <c r="C1" s="104" t="s">
        <v>141</v>
      </c>
      <c r="D1" s="104"/>
    </row>
    <row r="2" spans="1:4" ht="9" customHeight="1" x14ac:dyDescent="0.25"/>
    <row r="3" spans="1:4" s="44" customFormat="1" ht="15" x14ac:dyDescent="0.25">
      <c r="B3" s="105" t="s">
        <v>142</v>
      </c>
      <c r="C3" s="106"/>
      <c r="D3" s="46">
        <f>'Поступления Банк'!C2+'Поступления Киви'!C2+'Поступления МТС USSD'!C2</f>
        <v>1329564.7892</v>
      </c>
    </row>
    <row r="4" spans="1:4" ht="9" customHeight="1" x14ac:dyDescent="0.25"/>
    <row r="5" spans="1:4" s="44" customFormat="1" ht="15" x14ac:dyDescent="0.25">
      <c r="B5" s="105" t="s">
        <v>143</v>
      </c>
      <c r="C5" s="106"/>
      <c r="D5" s="54">
        <f>C14+C21</f>
        <v>1603598.0499999998</v>
      </c>
    </row>
    <row r="6" spans="1:4" s="36" customFormat="1" x14ac:dyDescent="0.25">
      <c r="B6" s="37"/>
      <c r="C6" s="38"/>
      <c r="D6" s="42"/>
    </row>
    <row r="7" spans="1:4" s="44" customFormat="1" ht="15" x14ac:dyDescent="0.25">
      <c r="B7" s="107" t="s">
        <v>17</v>
      </c>
      <c r="C7" s="108"/>
      <c r="D7" s="54"/>
    </row>
    <row r="8" spans="1:4" x14ac:dyDescent="0.25">
      <c r="B8" s="22" t="s">
        <v>3</v>
      </c>
      <c r="C8" s="43" t="s">
        <v>1</v>
      </c>
      <c r="D8" s="47" t="s">
        <v>4</v>
      </c>
    </row>
    <row r="9" spans="1:4" x14ac:dyDescent="0.25">
      <c r="B9" s="40" t="s">
        <v>16</v>
      </c>
      <c r="C9" s="41"/>
      <c r="D9" s="48"/>
    </row>
    <row r="10" spans="1:4" x14ac:dyDescent="0.25">
      <c r="B10" s="9">
        <v>41430</v>
      </c>
      <c r="C10" s="4">
        <v>92930</v>
      </c>
      <c r="D10" s="7" t="s">
        <v>21</v>
      </c>
    </row>
    <row r="11" spans="1:4" x14ac:dyDescent="0.25">
      <c r="B11" s="9">
        <v>41436</v>
      </c>
      <c r="C11" s="4">
        <v>175000</v>
      </c>
      <c r="D11" s="7" t="s">
        <v>20</v>
      </c>
    </row>
    <row r="12" spans="1:4" ht="26.4" x14ac:dyDescent="0.25">
      <c r="B12" s="9">
        <v>41446</v>
      </c>
      <c r="C12" s="4">
        <v>330493.45</v>
      </c>
      <c r="D12" s="7" t="s">
        <v>19</v>
      </c>
    </row>
    <row r="13" spans="1:4" x14ac:dyDescent="0.25">
      <c r="B13" s="9">
        <v>41453</v>
      </c>
      <c r="C13" s="4">
        <v>700000</v>
      </c>
      <c r="D13" s="7" t="s">
        <v>18</v>
      </c>
    </row>
    <row r="14" spans="1:4" x14ac:dyDescent="0.25">
      <c r="B14" s="34" t="s">
        <v>10</v>
      </c>
      <c r="C14" s="35">
        <f>SUM(C10:C13)</f>
        <v>1298423.45</v>
      </c>
      <c r="D14" s="42"/>
    </row>
    <row r="15" spans="1:4" x14ac:dyDescent="0.25">
      <c r="B15" s="26"/>
      <c r="C15" s="16"/>
      <c r="D15" s="49"/>
    </row>
    <row r="16" spans="1:4" x14ac:dyDescent="0.25">
      <c r="B16" s="39" t="s">
        <v>260</v>
      </c>
      <c r="C16" s="25"/>
      <c r="D16" s="50"/>
    </row>
    <row r="17" spans="2:5" x14ac:dyDescent="0.25">
      <c r="B17" s="101" t="s">
        <v>8</v>
      </c>
      <c r="C17" s="4">
        <v>145915</v>
      </c>
      <c r="D17" s="7" t="s">
        <v>5</v>
      </c>
    </row>
    <row r="18" spans="2:5" x14ac:dyDescent="0.25">
      <c r="B18" s="102"/>
      <c r="C18" s="4">
        <v>71909.600000000006</v>
      </c>
      <c r="D18" s="7" t="s">
        <v>6</v>
      </c>
    </row>
    <row r="19" spans="2:5" x14ac:dyDescent="0.25">
      <c r="B19" s="102"/>
      <c r="C19" s="4">
        <v>69500</v>
      </c>
      <c r="D19" s="7" t="s">
        <v>12</v>
      </c>
      <c r="E19" s="67"/>
    </row>
    <row r="20" spans="2:5" x14ac:dyDescent="0.25">
      <c r="B20" s="103"/>
      <c r="C20" s="4">
        <v>17850</v>
      </c>
      <c r="D20" s="7" t="s">
        <v>7</v>
      </c>
    </row>
    <row r="21" spans="2:5" x14ac:dyDescent="0.25">
      <c r="B21" s="34" t="s">
        <v>10</v>
      </c>
      <c r="C21" s="35">
        <f>SUM(C17:C20)</f>
        <v>305174.59999999998</v>
      </c>
      <c r="D21" s="49"/>
    </row>
    <row r="22" spans="2:5" s="36" customFormat="1" x14ac:dyDescent="0.25">
      <c r="B22" s="37"/>
      <c r="C22" s="38"/>
      <c r="D22" s="42"/>
    </row>
    <row r="23" spans="2:5" s="17" customFormat="1" x14ac:dyDescent="0.25">
      <c r="B23" s="26"/>
      <c r="C23" s="16"/>
      <c r="D23" s="49"/>
    </row>
    <row r="24" spans="2:5" s="17" customFormat="1" x14ac:dyDescent="0.25">
      <c r="B24" s="26"/>
      <c r="C24" s="16"/>
      <c r="D24" s="49"/>
    </row>
    <row r="25" spans="2:5" s="17" customFormat="1" x14ac:dyDescent="0.25">
      <c r="B25" s="26"/>
      <c r="C25" s="16"/>
      <c r="D25" s="49"/>
    </row>
    <row r="26" spans="2:5" s="17" customFormat="1" x14ac:dyDescent="0.25">
      <c r="B26" s="26"/>
      <c r="C26" s="16"/>
      <c r="D26" s="49"/>
    </row>
    <row r="27" spans="2:5" s="17" customFormat="1" x14ac:dyDescent="0.25">
      <c r="B27" s="26"/>
      <c r="C27" s="16"/>
      <c r="D27" s="49"/>
    </row>
    <row r="28" spans="2:5" s="17" customFormat="1" x14ac:dyDescent="0.25">
      <c r="B28" s="26"/>
      <c r="C28" s="16"/>
      <c r="D28" s="49"/>
    </row>
    <row r="29" spans="2:5" s="17" customFormat="1" x14ac:dyDescent="0.25">
      <c r="B29" s="26"/>
      <c r="C29" s="16"/>
      <c r="D29" s="49"/>
    </row>
    <row r="30" spans="2:5" s="17" customFormat="1" x14ac:dyDescent="0.25">
      <c r="B30" s="26"/>
      <c r="C30" s="16"/>
      <c r="D30" s="49"/>
    </row>
    <row r="31" spans="2:5" s="17" customFormat="1" x14ac:dyDescent="0.25">
      <c r="B31" s="26"/>
      <c r="C31" s="16"/>
      <c r="D31" s="49"/>
    </row>
    <row r="32" spans="2:5" s="17" customFormat="1" x14ac:dyDescent="0.25">
      <c r="B32" s="26"/>
      <c r="C32" s="16"/>
      <c r="D32" s="49"/>
    </row>
    <row r="33" spans="2:4" s="17" customFormat="1" x14ac:dyDescent="0.25">
      <c r="B33" s="26"/>
      <c r="C33" s="16"/>
      <c r="D33" s="49"/>
    </row>
    <row r="34" spans="2:4" s="17" customFormat="1" x14ac:dyDescent="0.25">
      <c r="B34" s="26"/>
      <c r="C34" s="16"/>
      <c r="D34" s="49"/>
    </row>
    <row r="35" spans="2:4" s="17" customFormat="1" x14ac:dyDescent="0.25">
      <c r="B35" s="26"/>
      <c r="C35" s="16"/>
      <c r="D35" s="49"/>
    </row>
    <row r="36" spans="2:4" s="17" customFormat="1" x14ac:dyDescent="0.25">
      <c r="B36" s="26"/>
      <c r="C36" s="16"/>
      <c r="D36" s="49"/>
    </row>
    <row r="37" spans="2:4" s="17" customFormat="1" x14ac:dyDescent="0.25">
      <c r="B37" s="26"/>
      <c r="C37" s="16"/>
      <c r="D37" s="49"/>
    </row>
    <row r="38" spans="2:4" s="17" customFormat="1" x14ac:dyDescent="0.25">
      <c r="B38" s="26"/>
      <c r="C38" s="16"/>
      <c r="D38" s="49"/>
    </row>
    <row r="39" spans="2:4" s="17" customFormat="1" x14ac:dyDescent="0.25">
      <c r="B39" s="26"/>
      <c r="C39" s="16"/>
      <c r="D39" s="49"/>
    </row>
    <row r="40" spans="2:4" s="17" customFormat="1" x14ac:dyDescent="0.25">
      <c r="B40" s="26"/>
      <c r="C40" s="16"/>
      <c r="D40" s="49"/>
    </row>
    <row r="41" spans="2:4" s="17" customFormat="1" x14ac:dyDescent="0.25">
      <c r="B41" s="26"/>
      <c r="C41" s="16"/>
      <c r="D41" s="49"/>
    </row>
    <row r="42" spans="2:4" s="17" customFormat="1" x14ac:dyDescent="0.25">
      <c r="B42" s="26"/>
      <c r="C42" s="16"/>
      <c r="D42" s="49"/>
    </row>
    <row r="43" spans="2:4" s="17" customFormat="1" x14ac:dyDescent="0.25">
      <c r="B43" s="26"/>
      <c r="C43" s="16"/>
      <c r="D43" s="49"/>
    </row>
    <row r="44" spans="2:4" s="17" customFormat="1" x14ac:dyDescent="0.25">
      <c r="B44" s="26"/>
      <c r="C44" s="16"/>
      <c r="D44" s="49"/>
    </row>
    <row r="45" spans="2:4" s="17" customFormat="1" x14ac:dyDescent="0.25">
      <c r="B45" s="26"/>
      <c r="C45" s="16"/>
      <c r="D45" s="49"/>
    </row>
    <row r="46" spans="2:4" s="17" customFormat="1" x14ac:dyDescent="0.25">
      <c r="B46" s="26"/>
      <c r="C46" s="16"/>
      <c r="D46" s="49"/>
    </row>
    <row r="47" spans="2:4" s="17" customFormat="1" x14ac:dyDescent="0.25">
      <c r="B47" s="26"/>
      <c r="C47" s="16"/>
      <c r="D47" s="49"/>
    </row>
    <row r="48" spans="2:4" s="17" customFormat="1" x14ac:dyDescent="0.25">
      <c r="B48" s="26"/>
      <c r="C48" s="16"/>
      <c r="D48" s="49"/>
    </row>
    <row r="49" spans="2:4" s="17" customFormat="1" x14ac:dyDescent="0.25">
      <c r="B49" s="26"/>
      <c r="C49" s="16"/>
      <c r="D49" s="49"/>
    </row>
    <row r="50" spans="2:4" s="17" customFormat="1" x14ac:dyDescent="0.25">
      <c r="B50" s="26"/>
      <c r="C50" s="16"/>
      <c r="D50" s="49"/>
    </row>
    <row r="51" spans="2:4" s="17" customFormat="1" x14ac:dyDescent="0.25">
      <c r="B51" s="26"/>
      <c r="C51" s="16"/>
      <c r="D51" s="49"/>
    </row>
    <row r="52" spans="2:4" s="17" customFormat="1" x14ac:dyDescent="0.25">
      <c r="B52" s="26"/>
      <c r="C52" s="16"/>
      <c r="D52" s="49"/>
    </row>
    <row r="53" spans="2:4" s="17" customFormat="1" x14ac:dyDescent="0.25">
      <c r="B53" s="26"/>
      <c r="C53" s="16"/>
      <c r="D53" s="49"/>
    </row>
    <row r="54" spans="2:4" s="17" customFormat="1" x14ac:dyDescent="0.25">
      <c r="B54" s="26"/>
      <c r="C54" s="16"/>
      <c r="D54" s="49"/>
    </row>
    <row r="55" spans="2:4" s="17" customFormat="1" x14ac:dyDescent="0.25">
      <c r="B55" s="26"/>
      <c r="C55" s="16"/>
      <c r="D55" s="49"/>
    </row>
    <row r="56" spans="2:4" s="17" customFormat="1" x14ac:dyDescent="0.25">
      <c r="B56" s="26"/>
      <c r="C56" s="16"/>
      <c r="D56" s="49"/>
    </row>
    <row r="57" spans="2:4" s="17" customFormat="1" x14ac:dyDescent="0.25">
      <c r="B57" s="26"/>
      <c r="C57" s="16"/>
      <c r="D57" s="49"/>
    </row>
    <row r="58" spans="2:4" s="17" customFormat="1" x14ac:dyDescent="0.25">
      <c r="B58" s="26"/>
      <c r="C58" s="16"/>
      <c r="D58" s="49"/>
    </row>
    <row r="59" spans="2:4" s="17" customFormat="1" x14ac:dyDescent="0.25">
      <c r="B59" s="26"/>
      <c r="C59" s="16"/>
      <c r="D59" s="49"/>
    </row>
    <row r="60" spans="2:4" s="17" customFormat="1" x14ac:dyDescent="0.25">
      <c r="B60" s="26"/>
      <c r="C60" s="16"/>
      <c r="D60" s="49"/>
    </row>
    <row r="61" spans="2:4" s="17" customFormat="1" x14ac:dyDescent="0.25">
      <c r="B61" s="26"/>
      <c r="C61" s="16"/>
      <c r="D61" s="49"/>
    </row>
    <row r="62" spans="2:4" s="17" customFormat="1" x14ac:dyDescent="0.25">
      <c r="B62" s="26"/>
      <c r="C62" s="16"/>
      <c r="D62" s="49"/>
    </row>
    <row r="63" spans="2:4" s="17" customFormat="1" x14ac:dyDescent="0.25">
      <c r="B63" s="26"/>
      <c r="C63" s="16"/>
      <c r="D63" s="49"/>
    </row>
    <row r="64" spans="2:4" s="17" customFormat="1" x14ac:dyDescent="0.25">
      <c r="B64" s="26"/>
      <c r="C64" s="16"/>
      <c r="D64" s="49"/>
    </row>
    <row r="65" spans="2:4" s="17" customFormat="1" x14ac:dyDescent="0.25">
      <c r="B65" s="26"/>
      <c r="C65" s="16"/>
      <c r="D65" s="49"/>
    </row>
    <row r="66" spans="2:4" s="17" customFormat="1" x14ac:dyDescent="0.25">
      <c r="B66" s="26"/>
      <c r="C66" s="16"/>
      <c r="D66" s="49"/>
    </row>
    <row r="67" spans="2:4" s="17" customFormat="1" x14ac:dyDescent="0.25">
      <c r="B67" s="26"/>
      <c r="C67" s="16"/>
      <c r="D67" s="49"/>
    </row>
    <row r="68" spans="2:4" s="17" customFormat="1" x14ac:dyDescent="0.25">
      <c r="B68" s="26"/>
      <c r="C68" s="16"/>
      <c r="D68" s="49"/>
    </row>
    <row r="69" spans="2:4" s="17" customFormat="1" x14ac:dyDescent="0.25">
      <c r="B69" s="26"/>
      <c r="C69" s="16"/>
      <c r="D69" s="49"/>
    </row>
    <row r="70" spans="2:4" s="17" customFormat="1" x14ac:dyDescent="0.25">
      <c r="B70" s="26"/>
      <c r="C70" s="16"/>
      <c r="D70" s="49"/>
    </row>
    <row r="71" spans="2:4" s="17" customFormat="1" x14ac:dyDescent="0.25">
      <c r="B71" s="26"/>
      <c r="C71" s="16"/>
      <c r="D71" s="49"/>
    </row>
    <row r="72" spans="2:4" s="17" customFormat="1" x14ac:dyDescent="0.25">
      <c r="B72" s="26"/>
      <c r="C72" s="16"/>
      <c r="D72" s="49"/>
    </row>
    <row r="73" spans="2:4" s="17" customFormat="1" x14ac:dyDescent="0.25">
      <c r="B73" s="26"/>
      <c r="C73" s="16"/>
      <c r="D73" s="49"/>
    </row>
    <row r="74" spans="2:4" s="17" customFormat="1" x14ac:dyDescent="0.25">
      <c r="B74" s="26"/>
      <c r="C74" s="16"/>
      <c r="D74" s="49"/>
    </row>
    <row r="75" spans="2:4" s="17" customFormat="1" x14ac:dyDescent="0.25">
      <c r="B75" s="26"/>
      <c r="C75" s="16"/>
      <c r="D75" s="49"/>
    </row>
    <row r="76" spans="2:4" s="17" customFormat="1" x14ac:dyDescent="0.25">
      <c r="B76" s="26"/>
      <c r="C76" s="16"/>
      <c r="D76" s="49"/>
    </row>
    <row r="77" spans="2:4" s="17" customFormat="1" x14ac:dyDescent="0.25">
      <c r="B77" s="26"/>
      <c r="C77" s="16"/>
      <c r="D77" s="49"/>
    </row>
    <row r="78" spans="2:4" s="17" customFormat="1" x14ac:dyDescent="0.25">
      <c r="B78" s="26"/>
      <c r="C78" s="16"/>
      <c r="D78" s="49"/>
    </row>
    <row r="79" spans="2:4" s="17" customFormat="1" x14ac:dyDescent="0.25">
      <c r="B79" s="26"/>
      <c r="C79" s="16"/>
      <c r="D79" s="49"/>
    </row>
    <row r="80" spans="2:4" s="17" customFormat="1" x14ac:dyDescent="0.25">
      <c r="B80" s="26"/>
      <c r="C80" s="16"/>
      <c r="D80" s="49"/>
    </row>
    <row r="81" spans="2:4" s="17" customFormat="1" x14ac:dyDescent="0.25">
      <c r="B81" s="26"/>
      <c r="C81" s="16"/>
      <c r="D81" s="49"/>
    </row>
    <row r="82" spans="2:4" s="17" customFormat="1" x14ac:dyDescent="0.25">
      <c r="B82" s="26"/>
      <c r="C82" s="16"/>
      <c r="D82" s="49"/>
    </row>
    <row r="83" spans="2:4" s="17" customFormat="1" x14ac:dyDescent="0.25">
      <c r="B83" s="26"/>
      <c r="C83" s="16"/>
      <c r="D83" s="49"/>
    </row>
    <row r="84" spans="2:4" s="17" customFormat="1" x14ac:dyDescent="0.25">
      <c r="B84" s="26"/>
      <c r="C84" s="16"/>
      <c r="D84" s="49"/>
    </row>
    <row r="85" spans="2:4" s="17" customFormat="1" x14ac:dyDescent="0.25">
      <c r="B85" s="26"/>
      <c r="C85" s="16"/>
      <c r="D85" s="49"/>
    </row>
    <row r="86" spans="2:4" s="17" customFormat="1" x14ac:dyDescent="0.25">
      <c r="B86" s="26"/>
      <c r="C86" s="16"/>
      <c r="D86" s="49"/>
    </row>
    <row r="87" spans="2:4" s="17" customFormat="1" x14ac:dyDescent="0.25">
      <c r="B87" s="26"/>
      <c r="C87" s="16"/>
      <c r="D87" s="49"/>
    </row>
    <row r="88" spans="2:4" s="17" customFormat="1" x14ac:dyDescent="0.25">
      <c r="B88" s="26"/>
      <c r="C88" s="16"/>
      <c r="D88" s="49"/>
    </row>
    <row r="89" spans="2:4" s="17" customFormat="1" x14ac:dyDescent="0.25">
      <c r="B89" s="26"/>
      <c r="C89" s="16"/>
      <c r="D89" s="49"/>
    </row>
    <row r="90" spans="2:4" s="17" customFormat="1" x14ac:dyDescent="0.25">
      <c r="B90" s="26"/>
      <c r="C90" s="16"/>
      <c r="D90" s="49"/>
    </row>
    <row r="91" spans="2:4" s="17" customFormat="1" x14ac:dyDescent="0.25">
      <c r="B91" s="26"/>
      <c r="C91" s="16"/>
      <c r="D91" s="49"/>
    </row>
    <row r="92" spans="2:4" s="17" customFormat="1" x14ac:dyDescent="0.25">
      <c r="B92" s="26"/>
      <c r="C92" s="16"/>
      <c r="D92" s="49"/>
    </row>
    <row r="93" spans="2:4" s="17" customFormat="1" x14ac:dyDescent="0.25">
      <c r="B93" s="26"/>
      <c r="C93" s="16"/>
      <c r="D93" s="49"/>
    </row>
    <row r="94" spans="2:4" s="17" customFormat="1" x14ac:dyDescent="0.25">
      <c r="B94" s="26"/>
      <c r="C94" s="16"/>
      <c r="D94" s="49"/>
    </row>
    <row r="95" spans="2:4" s="17" customFormat="1" x14ac:dyDescent="0.25">
      <c r="B95" s="26"/>
      <c r="C95" s="16"/>
      <c r="D95" s="49"/>
    </row>
    <row r="96" spans="2:4" s="17" customFormat="1" x14ac:dyDescent="0.25">
      <c r="B96" s="26"/>
      <c r="C96" s="16"/>
      <c r="D96" s="49"/>
    </row>
    <row r="97" spans="2:4" s="17" customFormat="1" x14ac:dyDescent="0.25">
      <c r="B97" s="26"/>
      <c r="C97" s="16"/>
      <c r="D97" s="49"/>
    </row>
    <row r="98" spans="2:4" s="17" customFormat="1" x14ac:dyDescent="0.25">
      <c r="B98" s="26"/>
      <c r="C98" s="16"/>
      <c r="D98" s="49"/>
    </row>
    <row r="99" spans="2:4" s="17" customFormat="1" x14ac:dyDescent="0.25">
      <c r="B99" s="26"/>
      <c r="C99" s="16"/>
      <c r="D99" s="49"/>
    </row>
    <row r="100" spans="2:4" s="17" customFormat="1" x14ac:dyDescent="0.25">
      <c r="B100" s="26"/>
      <c r="C100" s="16"/>
      <c r="D100" s="49"/>
    </row>
    <row r="101" spans="2:4" s="17" customFormat="1" x14ac:dyDescent="0.25">
      <c r="B101" s="26"/>
      <c r="C101" s="16"/>
      <c r="D101" s="49"/>
    </row>
    <row r="102" spans="2:4" s="17" customFormat="1" x14ac:dyDescent="0.25">
      <c r="B102" s="26"/>
      <c r="C102" s="16"/>
      <c r="D102" s="49"/>
    </row>
    <row r="103" spans="2:4" s="17" customFormat="1" x14ac:dyDescent="0.25">
      <c r="B103" s="26"/>
      <c r="C103" s="16"/>
      <c r="D103" s="49"/>
    </row>
    <row r="104" spans="2:4" s="17" customFormat="1" x14ac:dyDescent="0.25">
      <c r="B104" s="26"/>
      <c r="C104" s="16"/>
      <c r="D104" s="49"/>
    </row>
    <row r="105" spans="2:4" s="17" customFormat="1" x14ac:dyDescent="0.25">
      <c r="B105" s="26"/>
      <c r="C105" s="16"/>
      <c r="D105" s="49"/>
    </row>
    <row r="106" spans="2:4" s="17" customFormat="1" x14ac:dyDescent="0.25">
      <c r="B106" s="26"/>
      <c r="C106" s="16"/>
      <c r="D106" s="49"/>
    </row>
    <row r="107" spans="2:4" s="17" customFormat="1" x14ac:dyDescent="0.25">
      <c r="B107" s="26"/>
      <c r="C107" s="16"/>
      <c r="D107" s="49"/>
    </row>
    <row r="108" spans="2:4" s="17" customFormat="1" x14ac:dyDescent="0.25">
      <c r="B108" s="26"/>
      <c r="C108" s="16"/>
      <c r="D108" s="49"/>
    </row>
    <row r="109" spans="2:4" s="17" customFormat="1" x14ac:dyDescent="0.25">
      <c r="B109" s="26"/>
      <c r="C109" s="16"/>
      <c r="D109" s="49"/>
    </row>
    <row r="110" spans="2:4" s="17" customFormat="1" x14ac:dyDescent="0.25">
      <c r="B110" s="26"/>
      <c r="C110" s="16"/>
      <c r="D110" s="49"/>
    </row>
    <row r="111" spans="2:4" s="17" customFormat="1" x14ac:dyDescent="0.25">
      <c r="B111" s="26"/>
      <c r="C111" s="16"/>
      <c r="D111" s="49"/>
    </row>
    <row r="112" spans="2:4" s="17" customFormat="1" x14ac:dyDescent="0.25">
      <c r="B112" s="26"/>
      <c r="C112" s="16"/>
      <c r="D112" s="49"/>
    </row>
    <row r="113" spans="2:4" s="17" customFormat="1" x14ac:dyDescent="0.25">
      <c r="B113" s="26"/>
      <c r="C113" s="16"/>
      <c r="D113" s="49"/>
    </row>
    <row r="114" spans="2:4" s="17" customFormat="1" x14ac:dyDescent="0.25">
      <c r="B114" s="26"/>
      <c r="C114" s="16"/>
      <c r="D114" s="49"/>
    </row>
    <row r="115" spans="2:4" s="17" customFormat="1" x14ac:dyDescent="0.25">
      <c r="B115" s="26"/>
      <c r="C115" s="16"/>
      <c r="D115" s="49"/>
    </row>
    <row r="116" spans="2:4" s="17" customFormat="1" x14ac:dyDescent="0.25">
      <c r="B116" s="26"/>
      <c r="C116" s="16"/>
      <c r="D116" s="49"/>
    </row>
    <row r="117" spans="2:4" s="17" customFormat="1" x14ac:dyDescent="0.25">
      <c r="B117" s="26"/>
      <c r="C117" s="16"/>
      <c r="D117" s="49"/>
    </row>
    <row r="118" spans="2:4" s="17" customFormat="1" x14ac:dyDescent="0.25">
      <c r="B118" s="26"/>
      <c r="C118" s="16"/>
      <c r="D118" s="49"/>
    </row>
    <row r="119" spans="2:4" s="17" customFormat="1" x14ac:dyDescent="0.25">
      <c r="B119" s="26"/>
      <c r="C119" s="16"/>
      <c r="D119" s="49"/>
    </row>
    <row r="120" spans="2:4" s="17" customFormat="1" x14ac:dyDescent="0.25">
      <c r="B120" s="26"/>
      <c r="C120" s="16"/>
      <c r="D120" s="49"/>
    </row>
    <row r="121" spans="2:4" s="17" customFormat="1" x14ac:dyDescent="0.25">
      <c r="B121" s="26"/>
      <c r="C121" s="16"/>
      <c r="D121" s="49"/>
    </row>
    <row r="122" spans="2:4" s="17" customFormat="1" x14ac:dyDescent="0.25">
      <c r="B122" s="26"/>
      <c r="C122" s="16"/>
      <c r="D122" s="49"/>
    </row>
    <row r="123" spans="2:4" s="17" customFormat="1" x14ac:dyDescent="0.25">
      <c r="B123" s="26"/>
      <c r="C123" s="16"/>
      <c r="D123" s="49"/>
    </row>
    <row r="124" spans="2:4" s="17" customFormat="1" x14ac:dyDescent="0.25">
      <c r="B124" s="26"/>
      <c r="C124" s="16"/>
      <c r="D124" s="49"/>
    </row>
    <row r="125" spans="2:4" s="17" customFormat="1" x14ac:dyDescent="0.25">
      <c r="B125" s="26"/>
      <c r="C125" s="16"/>
      <c r="D125" s="49"/>
    </row>
    <row r="126" spans="2:4" s="17" customFormat="1" x14ac:dyDescent="0.25">
      <c r="B126" s="26"/>
      <c r="C126" s="16"/>
      <c r="D126" s="49"/>
    </row>
    <row r="127" spans="2:4" s="17" customFormat="1" x14ac:dyDescent="0.25">
      <c r="B127" s="26"/>
      <c r="C127" s="16"/>
      <c r="D127" s="49"/>
    </row>
    <row r="128" spans="2:4" s="17" customFormat="1" x14ac:dyDescent="0.25">
      <c r="B128" s="26"/>
      <c r="C128" s="16"/>
      <c r="D128" s="49"/>
    </row>
    <row r="129" spans="2:4" s="17" customFormat="1" x14ac:dyDescent="0.25">
      <c r="B129" s="26"/>
      <c r="C129" s="16"/>
      <c r="D129" s="49"/>
    </row>
    <row r="130" spans="2:4" s="17" customFormat="1" x14ac:dyDescent="0.25">
      <c r="B130" s="26"/>
      <c r="C130" s="16"/>
      <c r="D130" s="49"/>
    </row>
    <row r="131" spans="2:4" s="17" customFormat="1" x14ac:dyDescent="0.25">
      <c r="B131" s="26"/>
      <c r="C131" s="16"/>
      <c r="D131" s="49"/>
    </row>
    <row r="132" spans="2:4" s="17" customFormat="1" x14ac:dyDescent="0.25">
      <c r="B132" s="26"/>
      <c r="C132" s="16"/>
      <c r="D132" s="49"/>
    </row>
    <row r="133" spans="2:4" s="17" customFormat="1" x14ac:dyDescent="0.25">
      <c r="B133" s="26"/>
      <c r="C133" s="16"/>
      <c r="D133" s="49"/>
    </row>
    <row r="134" spans="2:4" s="17" customFormat="1" x14ac:dyDescent="0.25">
      <c r="B134" s="26"/>
      <c r="C134" s="16"/>
      <c r="D134" s="49"/>
    </row>
    <row r="135" spans="2:4" s="17" customFormat="1" x14ac:dyDescent="0.25">
      <c r="B135" s="26"/>
      <c r="C135" s="16"/>
      <c r="D135" s="49"/>
    </row>
    <row r="136" spans="2:4" s="17" customFormat="1" x14ac:dyDescent="0.25">
      <c r="B136" s="26"/>
      <c r="C136" s="16"/>
      <c r="D136" s="49"/>
    </row>
    <row r="137" spans="2:4" s="17" customFormat="1" x14ac:dyDescent="0.25">
      <c r="B137" s="26"/>
      <c r="C137" s="16"/>
      <c r="D137" s="49"/>
    </row>
    <row r="138" spans="2:4" s="17" customFormat="1" x14ac:dyDescent="0.25">
      <c r="B138" s="26"/>
      <c r="C138" s="16"/>
      <c r="D138" s="49"/>
    </row>
    <row r="139" spans="2:4" s="17" customFormat="1" x14ac:dyDescent="0.25">
      <c r="B139" s="26"/>
      <c r="C139" s="16"/>
      <c r="D139" s="49"/>
    </row>
    <row r="140" spans="2:4" s="17" customFormat="1" x14ac:dyDescent="0.25">
      <c r="B140" s="26"/>
      <c r="C140" s="16"/>
      <c r="D140" s="49"/>
    </row>
    <row r="141" spans="2:4" s="17" customFormat="1" x14ac:dyDescent="0.25">
      <c r="B141" s="26"/>
      <c r="C141" s="16"/>
      <c r="D141" s="49"/>
    </row>
    <row r="142" spans="2:4" s="17" customFormat="1" x14ac:dyDescent="0.25">
      <c r="B142" s="26"/>
      <c r="C142" s="16"/>
      <c r="D142" s="49"/>
    </row>
    <row r="143" spans="2:4" s="17" customFormat="1" x14ac:dyDescent="0.25">
      <c r="B143" s="26"/>
      <c r="C143" s="16"/>
      <c r="D143" s="49"/>
    </row>
    <row r="144" spans="2:4" s="17" customFormat="1" x14ac:dyDescent="0.25">
      <c r="B144" s="26"/>
      <c r="C144" s="16"/>
      <c r="D144" s="49"/>
    </row>
    <row r="145" spans="2:4" s="17" customFormat="1" x14ac:dyDescent="0.25">
      <c r="B145" s="26"/>
      <c r="C145" s="16"/>
      <c r="D145" s="49"/>
    </row>
    <row r="146" spans="2:4" s="17" customFormat="1" x14ac:dyDescent="0.25">
      <c r="B146" s="26"/>
      <c r="C146" s="16"/>
      <c r="D146" s="49"/>
    </row>
    <row r="147" spans="2:4" s="17" customFormat="1" x14ac:dyDescent="0.25">
      <c r="B147" s="26"/>
      <c r="C147" s="16"/>
      <c r="D147" s="49"/>
    </row>
    <row r="148" spans="2:4" s="17" customFormat="1" x14ac:dyDescent="0.25">
      <c r="B148" s="26"/>
      <c r="C148" s="16"/>
      <c r="D148" s="49"/>
    </row>
    <row r="149" spans="2:4" s="17" customFormat="1" x14ac:dyDescent="0.25">
      <c r="B149" s="26"/>
      <c r="C149" s="16"/>
      <c r="D149" s="49"/>
    </row>
    <row r="150" spans="2:4" s="17" customFormat="1" x14ac:dyDescent="0.25">
      <c r="B150" s="26"/>
      <c r="C150" s="16"/>
      <c r="D150" s="49"/>
    </row>
    <row r="151" spans="2:4" s="17" customFormat="1" x14ac:dyDescent="0.25">
      <c r="B151" s="26"/>
      <c r="C151" s="16"/>
      <c r="D151" s="49"/>
    </row>
    <row r="152" spans="2:4" s="17" customFormat="1" x14ac:dyDescent="0.25">
      <c r="B152" s="26"/>
      <c r="C152" s="16"/>
      <c r="D152" s="49"/>
    </row>
    <row r="153" spans="2:4" s="17" customFormat="1" x14ac:dyDescent="0.25">
      <c r="B153" s="26"/>
      <c r="C153" s="16"/>
      <c r="D153" s="49"/>
    </row>
    <row r="154" spans="2:4" s="17" customFormat="1" x14ac:dyDescent="0.25">
      <c r="B154" s="26"/>
      <c r="C154" s="16"/>
      <c r="D154" s="49"/>
    </row>
    <row r="155" spans="2:4" s="17" customFormat="1" x14ac:dyDescent="0.25">
      <c r="B155" s="26"/>
      <c r="C155" s="16"/>
      <c r="D155" s="49"/>
    </row>
    <row r="156" spans="2:4" s="17" customFormat="1" x14ac:dyDescent="0.25">
      <c r="B156" s="26"/>
      <c r="C156" s="16"/>
      <c r="D156" s="49"/>
    </row>
    <row r="157" spans="2:4" s="17" customFormat="1" x14ac:dyDescent="0.25">
      <c r="B157" s="26"/>
      <c r="C157" s="16"/>
      <c r="D157" s="49"/>
    </row>
    <row r="158" spans="2:4" s="17" customFormat="1" x14ac:dyDescent="0.25">
      <c r="B158" s="26"/>
      <c r="C158" s="16"/>
      <c r="D158" s="49"/>
    </row>
    <row r="159" spans="2:4" s="17" customFormat="1" x14ac:dyDescent="0.25">
      <c r="B159" s="26"/>
      <c r="C159" s="16"/>
      <c r="D159" s="49"/>
    </row>
    <row r="160" spans="2:4" s="17" customFormat="1" x14ac:dyDescent="0.25">
      <c r="B160" s="26"/>
      <c r="C160" s="16"/>
      <c r="D160" s="49"/>
    </row>
    <row r="161" spans="2:4" s="17" customFormat="1" x14ac:dyDescent="0.25">
      <c r="B161" s="26"/>
      <c r="C161" s="16"/>
      <c r="D161" s="49"/>
    </row>
    <row r="162" spans="2:4" s="17" customFormat="1" x14ac:dyDescent="0.25">
      <c r="B162" s="26"/>
      <c r="C162" s="16"/>
      <c r="D162" s="49"/>
    </row>
    <row r="163" spans="2:4" s="17" customFormat="1" x14ac:dyDescent="0.25">
      <c r="B163" s="26"/>
      <c r="C163" s="16"/>
      <c r="D163" s="49"/>
    </row>
    <row r="164" spans="2:4" s="17" customFormat="1" x14ac:dyDescent="0.25">
      <c r="B164" s="26"/>
      <c r="C164" s="16"/>
      <c r="D164" s="49"/>
    </row>
    <row r="165" spans="2:4" s="17" customFormat="1" x14ac:dyDescent="0.25">
      <c r="B165" s="26"/>
      <c r="C165" s="16"/>
      <c r="D165" s="49"/>
    </row>
    <row r="166" spans="2:4" s="17" customFormat="1" x14ac:dyDescent="0.25">
      <c r="B166" s="26"/>
      <c r="C166" s="16"/>
      <c r="D166" s="49"/>
    </row>
    <row r="167" spans="2:4" s="17" customFormat="1" x14ac:dyDescent="0.25">
      <c r="B167" s="26"/>
      <c r="C167" s="16"/>
      <c r="D167" s="49"/>
    </row>
    <row r="168" spans="2:4" s="17" customFormat="1" x14ac:dyDescent="0.25">
      <c r="B168" s="26"/>
      <c r="C168" s="16"/>
      <c r="D168" s="49"/>
    </row>
    <row r="169" spans="2:4" s="17" customFormat="1" x14ac:dyDescent="0.25">
      <c r="B169" s="26"/>
      <c r="C169" s="16"/>
      <c r="D169" s="49"/>
    </row>
    <row r="170" spans="2:4" s="17" customFormat="1" x14ac:dyDescent="0.25">
      <c r="B170" s="26"/>
      <c r="C170" s="16"/>
      <c r="D170" s="49"/>
    </row>
    <row r="171" spans="2:4" s="17" customFormat="1" x14ac:dyDescent="0.25">
      <c r="B171" s="26"/>
      <c r="C171" s="16"/>
      <c r="D171" s="49"/>
    </row>
    <row r="172" spans="2:4" s="17" customFormat="1" x14ac:dyDescent="0.25">
      <c r="B172" s="26"/>
      <c r="C172" s="16"/>
      <c r="D172" s="49"/>
    </row>
    <row r="173" spans="2:4" s="17" customFormat="1" x14ac:dyDescent="0.25">
      <c r="B173" s="26"/>
      <c r="C173" s="16"/>
      <c r="D173" s="49"/>
    </row>
    <row r="174" spans="2:4" s="17" customFormat="1" x14ac:dyDescent="0.25">
      <c r="B174" s="26"/>
      <c r="C174" s="16"/>
      <c r="D174" s="49"/>
    </row>
    <row r="175" spans="2:4" s="17" customFormat="1" x14ac:dyDescent="0.25">
      <c r="B175" s="26"/>
      <c r="C175" s="16"/>
      <c r="D175" s="49"/>
    </row>
    <row r="176" spans="2:4" s="17" customFormat="1" x14ac:dyDescent="0.25">
      <c r="B176" s="26"/>
      <c r="C176" s="16"/>
      <c r="D176" s="49"/>
    </row>
    <row r="177" spans="2:4" s="17" customFormat="1" x14ac:dyDescent="0.25">
      <c r="B177" s="26"/>
      <c r="C177" s="16"/>
      <c r="D177" s="49"/>
    </row>
    <row r="178" spans="2:4" s="17" customFormat="1" x14ac:dyDescent="0.25">
      <c r="B178" s="26"/>
      <c r="C178" s="16"/>
      <c r="D178" s="49"/>
    </row>
    <row r="179" spans="2:4" s="17" customFormat="1" x14ac:dyDescent="0.25">
      <c r="B179" s="26"/>
      <c r="C179" s="16"/>
      <c r="D179" s="49"/>
    </row>
    <row r="180" spans="2:4" s="17" customFormat="1" x14ac:dyDescent="0.25">
      <c r="B180" s="26"/>
      <c r="C180" s="16"/>
      <c r="D180" s="49"/>
    </row>
    <row r="181" spans="2:4" s="17" customFormat="1" x14ac:dyDescent="0.25">
      <c r="B181" s="26"/>
      <c r="C181" s="16"/>
      <c r="D181" s="49"/>
    </row>
    <row r="182" spans="2:4" s="17" customFormat="1" x14ac:dyDescent="0.25">
      <c r="B182" s="26"/>
      <c r="C182" s="16"/>
      <c r="D182" s="49"/>
    </row>
    <row r="183" spans="2:4" s="17" customFormat="1" x14ac:dyDescent="0.25">
      <c r="B183" s="26"/>
      <c r="C183" s="16"/>
      <c r="D183" s="49"/>
    </row>
    <row r="184" spans="2:4" s="17" customFormat="1" x14ac:dyDescent="0.25">
      <c r="B184" s="26"/>
      <c r="C184" s="16"/>
      <c r="D184" s="49"/>
    </row>
    <row r="185" spans="2:4" s="17" customFormat="1" x14ac:dyDescent="0.25">
      <c r="B185" s="26"/>
      <c r="C185" s="16"/>
      <c r="D185" s="49"/>
    </row>
    <row r="186" spans="2:4" s="17" customFormat="1" x14ac:dyDescent="0.25">
      <c r="B186" s="26"/>
      <c r="C186" s="16"/>
      <c r="D186" s="49"/>
    </row>
    <row r="187" spans="2:4" s="17" customFormat="1" x14ac:dyDescent="0.25">
      <c r="B187" s="26"/>
      <c r="C187" s="16"/>
      <c r="D187" s="49"/>
    </row>
    <row r="188" spans="2:4" s="17" customFormat="1" x14ac:dyDescent="0.25">
      <c r="B188" s="26"/>
      <c r="C188" s="16"/>
      <c r="D188" s="49"/>
    </row>
    <row r="189" spans="2:4" s="17" customFormat="1" x14ac:dyDescent="0.25">
      <c r="B189" s="26"/>
      <c r="C189" s="16"/>
      <c r="D189" s="49"/>
    </row>
    <row r="190" spans="2:4" s="17" customFormat="1" x14ac:dyDescent="0.25">
      <c r="B190" s="26"/>
      <c r="C190" s="16"/>
      <c r="D190" s="49"/>
    </row>
    <row r="191" spans="2:4" s="17" customFormat="1" x14ac:dyDescent="0.25">
      <c r="B191" s="26"/>
      <c r="C191" s="16"/>
      <c r="D191" s="49"/>
    </row>
    <row r="192" spans="2:4" s="17" customFormat="1" x14ac:dyDescent="0.25">
      <c r="B192" s="26"/>
      <c r="C192" s="16"/>
      <c r="D192" s="49"/>
    </row>
    <row r="193" spans="2:4" s="17" customFormat="1" x14ac:dyDescent="0.25">
      <c r="B193" s="26"/>
      <c r="C193" s="16"/>
      <c r="D193" s="49"/>
    </row>
    <row r="194" spans="2:4" s="17" customFormat="1" x14ac:dyDescent="0.25">
      <c r="B194" s="26"/>
      <c r="C194" s="16"/>
      <c r="D194" s="49"/>
    </row>
    <row r="195" spans="2:4" s="17" customFormat="1" x14ac:dyDescent="0.25">
      <c r="B195" s="26"/>
      <c r="C195" s="16"/>
      <c r="D195" s="49"/>
    </row>
    <row r="196" spans="2:4" s="17" customFormat="1" x14ac:dyDescent="0.25">
      <c r="B196" s="26"/>
      <c r="C196" s="16"/>
      <c r="D196" s="49"/>
    </row>
    <row r="197" spans="2:4" s="17" customFormat="1" x14ac:dyDescent="0.25">
      <c r="B197" s="26"/>
      <c r="C197" s="16"/>
      <c r="D197" s="49"/>
    </row>
    <row r="198" spans="2:4" s="17" customFormat="1" x14ac:dyDescent="0.25">
      <c r="B198" s="26"/>
      <c r="C198" s="16"/>
      <c r="D198" s="49"/>
    </row>
    <row r="199" spans="2:4" s="17" customFormat="1" x14ac:dyDescent="0.25">
      <c r="B199" s="26"/>
      <c r="C199" s="16"/>
      <c r="D199" s="49"/>
    </row>
    <row r="200" spans="2:4" s="17" customFormat="1" x14ac:dyDescent="0.25">
      <c r="B200" s="26"/>
      <c r="C200" s="16"/>
      <c r="D200" s="49"/>
    </row>
    <row r="201" spans="2:4" s="17" customFormat="1" x14ac:dyDescent="0.25">
      <c r="B201" s="26"/>
      <c r="C201" s="16"/>
      <c r="D201" s="49"/>
    </row>
    <row r="202" spans="2:4" s="17" customFormat="1" x14ac:dyDescent="0.25">
      <c r="B202" s="26"/>
      <c r="C202" s="16"/>
      <c r="D202" s="49"/>
    </row>
    <row r="203" spans="2:4" s="17" customFormat="1" x14ac:dyDescent="0.25">
      <c r="B203" s="26"/>
      <c r="C203" s="16"/>
      <c r="D203" s="49"/>
    </row>
    <row r="204" spans="2:4" s="17" customFormat="1" x14ac:dyDescent="0.25">
      <c r="B204" s="26"/>
      <c r="C204" s="16"/>
      <c r="D204" s="49"/>
    </row>
    <row r="205" spans="2:4" s="17" customFormat="1" x14ac:dyDescent="0.25">
      <c r="B205" s="26"/>
      <c r="C205" s="16"/>
      <c r="D205" s="49"/>
    </row>
    <row r="206" spans="2:4" s="17" customFormat="1" x14ac:dyDescent="0.25">
      <c r="B206" s="26"/>
      <c r="C206" s="16"/>
      <c r="D206" s="49"/>
    </row>
    <row r="207" spans="2:4" s="17" customFormat="1" x14ac:dyDescent="0.25">
      <c r="B207" s="26"/>
      <c r="C207" s="16"/>
      <c r="D207" s="49"/>
    </row>
    <row r="208" spans="2:4" s="17" customFormat="1" x14ac:dyDescent="0.25">
      <c r="B208" s="26"/>
      <c r="C208" s="16"/>
      <c r="D208" s="49"/>
    </row>
    <row r="209" spans="2:4" s="17" customFormat="1" x14ac:dyDescent="0.25">
      <c r="B209" s="26"/>
      <c r="C209" s="16"/>
      <c r="D209" s="49"/>
    </row>
    <row r="210" spans="2:4" s="17" customFormat="1" x14ac:dyDescent="0.25">
      <c r="B210" s="26"/>
      <c r="C210" s="16"/>
      <c r="D210" s="49"/>
    </row>
    <row r="211" spans="2:4" s="17" customFormat="1" x14ac:dyDescent="0.25">
      <c r="B211" s="26"/>
      <c r="C211" s="16"/>
      <c r="D211" s="49"/>
    </row>
    <row r="212" spans="2:4" s="17" customFormat="1" x14ac:dyDescent="0.25">
      <c r="B212" s="26"/>
      <c r="C212" s="16"/>
      <c r="D212" s="49"/>
    </row>
    <row r="213" spans="2:4" s="17" customFormat="1" x14ac:dyDescent="0.25">
      <c r="B213" s="26"/>
      <c r="C213" s="16"/>
      <c r="D213" s="49"/>
    </row>
    <row r="214" spans="2:4" s="17" customFormat="1" x14ac:dyDescent="0.25">
      <c r="B214" s="26"/>
      <c r="C214" s="16"/>
      <c r="D214" s="49"/>
    </row>
    <row r="215" spans="2:4" s="17" customFormat="1" x14ac:dyDescent="0.25">
      <c r="B215" s="26"/>
      <c r="C215" s="16"/>
      <c r="D215" s="49"/>
    </row>
    <row r="216" spans="2:4" s="17" customFormat="1" x14ac:dyDescent="0.25">
      <c r="B216" s="26"/>
      <c r="C216" s="16"/>
      <c r="D216" s="49"/>
    </row>
    <row r="217" spans="2:4" s="17" customFormat="1" x14ac:dyDescent="0.25">
      <c r="B217" s="26"/>
      <c r="C217" s="16"/>
      <c r="D217" s="49"/>
    </row>
    <row r="218" spans="2:4" s="17" customFormat="1" x14ac:dyDescent="0.25">
      <c r="B218" s="26"/>
      <c r="C218" s="16"/>
      <c r="D218" s="49"/>
    </row>
    <row r="219" spans="2:4" s="17" customFormat="1" x14ac:dyDescent="0.25">
      <c r="B219" s="26"/>
      <c r="C219" s="16"/>
      <c r="D219" s="49"/>
    </row>
    <row r="220" spans="2:4" s="17" customFormat="1" x14ac:dyDescent="0.25">
      <c r="B220" s="26"/>
      <c r="C220" s="16"/>
      <c r="D220" s="49"/>
    </row>
    <row r="221" spans="2:4" s="17" customFormat="1" x14ac:dyDescent="0.25">
      <c r="B221" s="26"/>
      <c r="C221" s="16"/>
      <c r="D221" s="49"/>
    </row>
    <row r="222" spans="2:4" s="17" customFormat="1" x14ac:dyDescent="0.25">
      <c r="B222" s="26"/>
      <c r="C222" s="16"/>
      <c r="D222" s="49"/>
    </row>
    <row r="223" spans="2:4" s="17" customFormat="1" x14ac:dyDescent="0.25">
      <c r="B223" s="26"/>
      <c r="C223" s="16"/>
      <c r="D223" s="49"/>
    </row>
    <row r="224" spans="2:4" s="17" customFormat="1" x14ac:dyDescent="0.25">
      <c r="B224" s="26"/>
      <c r="C224" s="16"/>
      <c r="D224" s="49"/>
    </row>
    <row r="225" spans="2:4" s="17" customFormat="1" x14ac:dyDescent="0.25">
      <c r="B225" s="26"/>
      <c r="C225" s="16"/>
      <c r="D225" s="49"/>
    </row>
    <row r="226" spans="2:4" s="17" customFormat="1" x14ac:dyDescent="0.25">
      <c r="B226" s="26"/>
      <c r="C226" s="16"/>
      <c r="D226" s="49"/>
    </row>
    <row r="227" spans="2:4" s="17" customFormat="1" x14ac:dyDescent="0.25">
      <c r="B227" s="26"/>
      <c r="C227" s="16"/>
      <c r="D227" s="49"/>
    </row>
    <row r="228" spans="2:4" s="17" customFormat="1" x14ac:dyDescent="0.25">
      <c r="B228" s="26"/>
      <c r="C228" s="16"/>
      <c r="D228" s="49"/>
    </row>
    <row r="229" spans="2:4" s="17" customFormat="1" x14ac:dyDescent="0.25">
      <c r="B229" s="26"/>
      <c r="C229" s="16"/>
      <c r="D229" s="49"/>
    </row>
    <row r="230" spans="2:4" s="17" customFormat="1" x14ac:dyDescent="0.25">
      <c r="B230" s="26"/>
      <c r="C230" s="16"/>
      <c r="D230" s="49"/>
    </row>
    <row r="231" spans="2:4" s="17" customFormat="1" x14ac:dyDescent="0.25">
      <c r="B231" s="26"/>
      <c r="C231" s="16"/>
      <c r="D231" s="49"/>
    </row>
    <row r="232" spans="2:4" s="17" customFormat="1" x14ac:dyDescent="0.25">
      <c r="B232" s="26"/>
      <c r="C232" s="16"/>
      <c r="D232" s="49"/>
    </row>
    <row r="233" spans="2:4" s="17" customFormat="1" x14ac:dyDescent="0.25">
      <c r="B233" s="26"/>
      <c r="C233" s="16"/>
      <c r="D233" s="49"/>
    </row>
    <row r="234" spans="2:4" s="17" customFormat="1" x14ac:dyDescent="0.25">
      <c r="B234" s="26"/>
      <c r="C234" s="16"/>
      <c r="D234" s="49"/>
    </row>
    <row r="235" spans="2:4" s="17" customFormat="1" x14ac:dyDescent="0.25">
      <c r="B235" s="26"/>
      <c r="C235" s="16"/>
      <c r="D235" s="49"/>
    </row>
    <row r="236" spans="2:4" s="17" customFormat="1" x14ac:dyDescent="0.25">
      <c r="B236" s="26"/>
      <c r="C236" s="16"/>
      <c r="D236" s="49"/>
    </row>
    <row r="237" spans="2:4" s="17" customFormat="1" x14ac:dyDescent="0.25">
      <c r="B237" s="26"/>
      <c r="C237" s="16"/>
      <c r="D237" s="49"/>
    </row>
    <row r="238" spans="2:4" s="17" customFormat="1" x14ac:dyDescent="0.25">
      <c r="B238" s="26"/>
      <c r="C238" s="16"/>
      <c r="D238" s="49"/>
    </row>
    <row r="239" spans="2:4" s="17" customFormat="1" x14ac:dyDescent="0.25">
      <c r="B239" s="26"/>
      <c r="C239" s="16"/>
      <c r="D239" s="49"/>
    </row>
    <row r="240" spans="2:4" s="17" customFormat="1" x14ac:dyDescent="0.25">
      <c r="B240" s="26"/>
      <c r="C240" s="16"/>
      <c r="D240" s="49"/>
    </row>
    <row r="241" spans="2:4" s="17" customFormat="1" x14ac:dyDescent="0.25">
      <c r="B241" s="26"/>
      <c r="C241" s="16"/>
      <c r="D241" s="49"/>
    </row>
    <row r="242" spans="2:4" s="17" customFormat="1" x14ac:dyDescent="0.25">
      <c r="B242" s="26"/>
      <c r="C242" s="16"/>
      <c r="D242" s="49"/>
    </row>
    <row r="243" spans="2:4" s="17" customFormat="1" x14ac:dyDescent="0.25">
      <c r="B243" s="26"/>
      <c r="C243" s="16"/>
      <c r="D243" s="49"/>
    </row>
    <row r="244" spans="2:4" s="17" customFormat="1" x14ac:dyDescent="0.25">
      <c r="B244" s="26"/>
      <c r="C244" s="16"/>
      <c r="D244" s="49"/>
    </row>
    <row r="245" spans="2:4" s="17" customFormat="1" x14ac:dyDescent="0.25">
      <c r="B245" s="26"/>
      <c r="C245" s="16"/>
      <c r="D245" s="49"/>
    </row>
    <row r="246" spans="2:4" s="17" customFormat="1" x14ac:dyDescent="0.25">
      <c r="B246" s="26"/>
      <c r="C246" s="16"/>
      <c r="D246" s="49"/>
    </row>
    <row r="247" spans="2:4" s="17" customFormat="1" x14ac:dyDescent="0.25">
      <c r="B247" s="26"/>
      <c r="C247" s="16"/>
      <c r="D247" s="49"/>
    </row>
    <row r="248" spans="2:4" s="17" customFormat="1" x14ac:dyDescent="0.25">
      <c r="B248" s="26"/>
      <c r="C248" s="16"/>
      <c r="D248" s="49"/>
    </row>
    <row r="249" spans="2:4" s="17" customFormat="1" x14ac:dyDescent="0.25">
      <c r="B249" s="26"/>
      <c r="C249" s="16"/>
      <c r="D249" s="49"/>
    </row>
    <row r="250" spans="2:4" s="17" customFormat="1" x14ac:dyDescent="0.25">
      <c r="B250" s="26"/>
      <c r="C250" s="16"/>
      <c r="D250" s="49"/>
    </row>
    <row r="251" spans="2:4" s="17" customFormat="1" x14ac:dyDescent="0.25">
      <c r="B251" s="26"/>
      <c r="C251" s="16"/>
      <c r="D251" s="49"/>
    </row>
    <row r="252" spans="2:4" s="17" customFormat="1" x14ac:dyDescent="0.25">
      <c r="B252" s="26"/>
      <c r="C252" s="16"/>
      <c r="D252" s="49"/>
    </row>
    <row r="253" spans="2:4" s="17" customFormat="1" x14ac:dyDescent="0.25">
      <c r="B253" s="26"/>
      <c r="C253" s="16"/>
      <c r="D253" s="49"/>
    </row>
    <row r="254" spans="2:4" s="17" customFormat="1" x14ac:dyDescent="0.25">
      <c r="B254" s="26"/>
      <c r="C254" s="16"/>
      <c r="D254" s="49"/>
    </row>
    <row r="255" spans="2:4" s="17" customFormat="1" x14ac:dyDescent="0.25">
      <c r="B255" s="26"/>
      <c r="C255" s="16"/>
      <c r="D255" s="49"/>
    </row>
    <row r="256" spans="2:4" s="17" customFormat="1" x14ac:dyDescent="0.25">
      <c r="B256" s="26"/>
      <c r="C256" s="16"/>
      <c r="D256" s="49"/>
    </row>
    <row r="257" spans="2:4" s="17" customFormat="1" x14ac:dyDescent="0.25">
      <c r="B257" s="26"/>
      <c r="C257" s="16"/>
      <c r="D257" s="49"/>
    </row>
    <row r="258" spans="2:4" s="17" customFormat="1" x14ac:dyDescent="0.25">
      <c r="B258" s="26"/>
      <c r="C258" s="16"/>
      <c r="D258" s="49"/>
    </row>
    <row r="259" spans="2:4" s="17" customFormat="1" x14ac:dyDescent="0.25">
      <c r="B259" s="26"/>
      <c r="C259" s="16"/>
      <c r="D259" s="49"/>
    </row>
    <row r="260" spans="2:4" s="17" customFormat="1" x14ac:dyDescent="0.25">
      <c r="B260" s="26"/>
      <c r="C260" s="16"/>
      <c r="D260" s="49"/>
    </row>
    <row r="261" spans="2:4" s="17" customFormat="1" x14ac:dyDescent="0.25">
      <c r="B261" s="26"/>
      <c r="C261" s="16"/>
      <c r="D261" s="49"/>
    </row>
    <row r="262" spans="2:4" s="17" customFormat="1" x14ac:dyDescent="0.25">
      <c r="B262" s="26"/>
      <c r="C262" s="16"/>
      <c r="D262" s="49"/>
    </row>
    <row r="263" spans="2:4" s="17" customFormat="1" x14ac:dyDescent="0.25">
      <c r="B263" s="26"/>
      <c r="C263" s="16"/>
      <c r="D263" s="49"/>
    </row>
    <row r="264" spans="2:4" s="17" customFormat="1" x14ac:dyDescent="0.25">
      <c r="B264" s="26"/>
      <c r="C264" s="16"/>
      <c r="D264" s="49"/>
    </row>
    <row r="265" spans="2:4" s="17" customFormat="1" x14ac:dyDescent="0.25">
      <c r="B265" s="26"/>
      <c r="C265" s="16"/>
      <c r="D265" s="49"/>
    </row>
    <row r="266" spans="2:4" s="17" customFormat="1" x14ac:dyDescent="0.25">
      <c r="B266" s="26"/>
      <c r="C266" s="16"/>
      <c r="D266" s="49"/>
    </row>
    <row r="267" spans="2:4" s="17" customFormat="1" x14ac:dyDescent="0.25">
      <c r="B267" s="26"/>
      <c r="C267" s="16"/>
      <c r="D267" s="49"/>
    </row>
    <row r="268" spans="2:4" s="17" customFormat="1" x14ac:dyDescent="0.25">
      <c r="B268" s="26"/>
      <c r="C268" s="16"/>
      <c r="D268" s="49"/>
    </row>
    <row r="269" spans="2:4" s="17" customFormat="1" x14ac:dyDescent="0.25">
      <c r="B269" s="26"/>
      <c r="C269" s="16"/>
      <c r="D269" s="49"/>
    </row>
    <row r="270" spans="2:4" s="17" customFormat="1" x14ac:dyDescent="0.25">
      <c r="B270" s="26"/>
      <c r="C270" s="16"/>
      <c r="D270" s="49"/>
    </row>
    <row r="271" spans="2:4" s="17" customFormat="1" x14ac:dyDescent="0.25">
      <c r="B271" s="26"/>
      <c r="C271" s="16"/>
      <c r="D271" s="49"/>
    </row>
    <row r="272" spans="2:4" s="17" customFormat="1" x14ac:dyDescent="0.25">
      <c r="B272" s="26"/>
      <c r="C272" s="16"/>
      <c r="D272" s="49"/>
    </row>
    <row r="273" spans="2:4" s="17" customFormat="1" x14ac:dyDescent="0.25">
      <c r="B273" s="26"/>
      <c r="C273" s="16"/>
      <c r="D273" s="49"/>
    </row>
    <row r="274" spans="2:4" s="17" customFormat="1" x14ac:dyDescent="0.25">
      <c r="B274" s="26"/>
      <c r="C274" s="16"/>
      <c r="D274" s="49"/>
    </row>
    <row r="275" spans="2:4" s="17" customFormat="1" x14ac:dyDescent="0.25">
      <c r="B275" s="26"/>
      <c r="C275" s="16"/>
      <c r="D275" s="49"/>
    </row>
    <row r="276" spans="2:4" s="17" customFormat="1" x14ac:dyDescent="0.25">
      <c r="B276" s="26"/>
      <c r="C276" s="16"/>
      <c r="D276" s="49"/>
    </row>
    <row r="277" spans="2:4" s="17" customFormat="1" x14ac:dyDescent="0.25">
      <c r="B277" s="26"/>
      <c r="C277" s="16"/>
      <c r="D277" s="49"/>
    </row>
    <row r="278" spans="2:4" s="17" customFormat="1" x14ac:dyDescent="0.25">
      <c r="B278" s="26"/>
      <c r="C278" s="16"/>
      <c r="D278" s="49"/>
    </row>
    <row r="279" spans="2:4" s="17" customFormat="1" x14ac:dyDescent="0.25">
      <c r="B279" s="26"/>
      <c r="C279" s="16"/>
      <c r="D279" s="49"/>
    </row>
    <row r="280" spans="2:4" s="17" customFormat="1" x14ac:dyDescent="0.25">
      <c r="B280" s="26"/>
      <c r="C280" s="16"/>
      <c r="D280" s="49"/>
    </row>
    <row r="281" spans="2:4" s="17" customFormat="1" x14ac:dyDescent="0.25">
      <c r="B281" s="26"/>
      <c r="C281" s="16"/>
      <c r="D281" s="49"/>
    </row>
    <row r="282" spans="2:4" s="17" customFormat="1" x14ac:dyDescent="0.25">
      <c r="B282" s="26"/>
      <c r="C282" s="16"/>
      <c r="D282" s="49"/>
    </row>
    <row r="283" spans="2:4" s="17" customFormat="1" x14ac:dyDescent="0.25">
      <c r="B283" s="26"/>
      <c r="C283" s="16"/>
      <c r="D283" s="49"/>
    </row>
    <row r="284" spans="2:4" s="17" customFormat="1" x14ac:dyDescent="0.25">
      <c r="B284" s="26"/>
      <c r="C284" s="16"/>
      <c r="D284" s="49"/>
    </row>
    <row r="285" spans="2:4" s="17" customFormat="1" x14ac:dyDescent="0.25">
      <c r="B285" s="26"/>
      <c r="C285" s="16"/>
      <c r="D285" s="49"/>
    </row>
    <row r="286" spans="2:4" s="17" customFormat="1" x14ac:dyDescent="0.25">
      <c r="B286" s="26"/>
      <c r="C286" s="16"/>
      <c r="D286" s="49"/>
    </row>
    <row r="287" spans="2:4" s="17" customFormat="1" x14ac:dyDescent="0.25">
      <c r="B287" s="26"/>
      <c r="C287" s="16"/>
      <c r="D287" s="49"/>
    </row>
    <row r="288" spans="2:4" s="17" customFormat="1" x14ac:dyDescent="0.25">
      <c r="B288" s="26"/>
      <c r="C288" s="16"/>
      <c r="D288" s="49"/>
    </row>
    <row r="289" spans="2:4" s="17" customFormat="1" x14ac:dyDescent="0.25">
      <c r="B289" s="26"/>
      <c r="C289" s="16"/>
      <c r="D289" s="49"/>
    </row>
    <row r="290" spans="2:4" s="17" customFormat="1" x14ac:dyDescent="0.25">
      <c r="B290" s="26"/>
      <c r="C290" s="16"/>
      <c r="D290" s="49"/>
    </row>
    <row r="291" spans="2:4" s="17" customFormat="1" x14ac:dyDescent="0.25">
      <c r="B291" s="26"/>
      <c r="C291" s="16"/>
      <c r="D291" s="49"/>
    </row>
    <row r="292" spans="2:4" s="17" customFormat="1" x14ac:dyDescent="0.25">
      <c r="B292" s="26"/>
      <c r="C292" s="16"/>
      <c r="D292" s="49"/>
    </row>
    <row r="293" spans="2:4" s="17" customFormat="1" x14ac:dyDescent="0.25">
      <c r="B293" s="26"/>
      <c r="C293" s="16"/>
      <c r="D293" s="49"/>
    </row>
    <row r="294" spans="2:4" s="17" customFormat="1" x14ac:dyDescent="0.25">
      <c r="B294" s="26"/>
      <c r="C294" s="16"/>
      <c r="D294" s="49"/>
    </row>
    <row r="295" spans="2:4" s="17" customFormat="1" x14ac:dyDescent="0.25">
      <c r="B295" s="26"/>
      <c r="C295" s="16"/>
      <c r="D295" s="49"/>
    </row>
    <row r="296" spans="2:4" s="17" customFormat="1" x14ac:dyDescent="0.25">
      <c r="B296" s="26"/>
      <c r="C296" s="16"/>
      <c r="D296" s="49"/>
    </row>
    <row r="297" spans="2:4" s="17" customFormat="1" x14ac:dyDescent="0.25">
      <c r="B297" s="26"/>
      <c r="C297" s="16"/>
      <c r="D297" s="49"/>
    </row>
    <row r="298" spans="2:4" s="17" customFormat="1" x14ac:dyDescent="0.25">
      <c r="B298" s="26"/>
      <c r="C298" s="16"/>
      <c r="D298" s="49"/>
    </row>
    <row r="299" spans="2:4" s="17" customFormat="1" x14ac:dyDescent="0.25">
      <c r="B299" s="26"/>
      <c r="C299" s="16"/>
      <c r="D299" s="49"/>
    </row>
    <row r="300" spans="2:4" s="17" customFormat="1" x14ac:dyDescent="0.25">
      <c r="B300" s="26"/>
      <c r="C300" s="16"/>
      <c r="D300" s="49"/>
    </row>
    <row r="301" spans="2:4" s="17" customFormat="1" x14ac:dyDescent="0.25">
      <c r="B301" s="26"/>
      <c r="C301" s="16"/>
      <c r="D301" s="49"/>
    </row>
    <row r="302" spans="2:4" s="17" customFormat="1" x14ac:dyDescent="0.25">
      <c r="B302" s="26"/>
      <c r="C302" s="16"/>
      <c r="D302" s="49"/>
    </row>
    <row r="303" spans="2:4" s="17" customFormat="1" x14ac:dyDescent="0.25">
      <c r="B303" s="26"/>
      <c r="C303" s="16"/>
      <c r="D303" s="49"/>
    </row>
    <row r="304" spans="2:4" s="17" customFormat="1" x14ac:dyDescent="0.25">
      <c r="B304" s="26"/>
      <c r="C304" s="16"/>
      <c r="D304" s="49"/>
    </row>
    <row r="305" spans="2:4" s="17" customFormat="1" x14ac:dyDescent="0.25">
      <c r="B305" s="26"/>
      <c r="C305" s="16"/>
      <c r="D305" s="49"/>
    </row>
    <row r="306" spans="2:4" s="17" customFormat="1" x14ac:dyDescent="0.25">
      <c r="B306" s="26"/>
      <c r="C306" s="16"/>
      <c r="D306" s="49"/>
    </row>
    <row r="307" spans="2:4" s="17" customFormat="1" x14ac:dyDescent="0.25">
      <c r="B307" s="26"/>
      <c r="C307" s="16"/>
      <c r="D307" s="49"/>
    </row>
    <row r="308" spans="2:4" s="17" customFormat="1" x14ac:dyDescent="0.25">
      <c r="B308" s="26"/>
      <c r="C308" s="16"/>
      <c r="D308" s="49"/>
    </row>
    <row r="309" spans="2:4" s="17" customFormat="1" x14ac:dyDescent="0.25">
      <c r="B309" s="26"/>
      <c r="C309" s="16"/>
      <c r="D309" s="49"/>
    </row>
    <row r="310" spans="2:4" s="17" customFormat="1" x14ac:dyDescent="0.25">
      <c r="B310" s="26"/>
      <c r="C310" s="16"/>
      <c r="D310" s="49"/>
    </row>
    <row r="311" spans="2:4" s="17" customFormat="1" x14ac:dyDescent="0.25">
      <c r="B311" s="26"/>
      <c r="C311" s="16"/>
      <c r="D311" s="49"/>
    </row>
    <row r="312" spans="2:4" s="17" customFormat="1" x14ac:dyDescent="0.25">
      <c r="B312" s="26"/>
      <c r="C312" s="16"/>
      <c r="D312" s="49"/>
    </row>
    <row r="313" spans="2:4" s="17" customFormat="1" x14ac:dyDescent="0.25">
      <c r="B313" s="26"/>
      <c r="C313" s="16"/>
      <c r="D313" s="49"/>
    </row>
    <row r="314" spans="2:4" s="17" customFormat="1" x14ac:dyDescent="0.25">
      <c r="B314" s="26"/>
      <c r="C314" s="16"/>
      <c r="D314" s="49"/>
    </row>
    <row r="315" spans="2:4" s="17" customFormat="1" x14ac:dyDescent="0.25">
      <c r="B315" s="26"/>
      <c r="C315" s="16"/>
      <c r="D315" s="49"/>
    </row>
    <row r="316" spans="2:4" s="17" customFormat="1" x14ac:dyDescent="0.25">
      <c r="B316" s="26"/>
      <c r="C316" s="16"/>
      <c r="D316" s="49"/>
    </row>
    <row r="317" spans="2:4" s="17" customFormat="1" x14ac:dyDescent="0.25">
      <c r="B317" s="26"/>
      <c r="C317" s="16"/>
      <c r="D317" s="49"/>
    </row>
    <row r="318" spans="2:4" s="17" customFormat="1" x14ac:dyDescent="0.25">
      <c r="B318" s="26"/>
      <c r="C318" s="16"/>
      <c r="D318" s="49"/>
    </row>
    <row r="319" spans="2:4" s="17" customFormat="1" x14ac:dyDescent="0.25">
      <c r="B319" s="26"/>
      <c r="C319" s="16"/>
      <c r="D319" s="49"/>
    </row>
    <row r="320" spans="2:4" s="17" customFormat="1" x14ac:dyDescent="0.25">
      <c r="B320" s="26"/>
      <c r="C320" s="16"/>
      <c r="D320" s="49"/>
    </row>
    <row r="321" spans="2:4" s="17" customFormat="1" x14ac:dyDescent="0.25">
      <c r="B321" s="26"/>
      <c r="C321" s="16"/>
      <c r="D321" s="49"/>
    </row>
    <row r="322" spans="2:4" s="17" customFormat="1" x14ac:dyDescent="0.25">
      <c r="B322" s="26"/>
      <c r="C322" s="16"/>
      <c r="D322" s="49"/>
    </row>
    <row r="323" spans="2:4" s="17" customFormat="1" x14ac:dyDescent="0.25">
      <c r="B323" s="26"/>
      <c r="C323" s="16"/>
      <c r="D323" s="49"/>
    </row>
    <row r="324" spans="2:4" s="17" customFormat="1" x14ac:dyDescent="0.25">
      <c r="B324" s="26"/>
      <c r="C324" s="16"/>
      <c r="D324" s="49"/>
    </row>
    <row r="325" spans="2:4" s="17" customFormat="1" x14ac:dyDescent="0.25">
      <c r="B325" s="26"/>
      <c r="C325" s="16"/>
      <c r="D325" s="49"/>
    </row>
    <row r="326" spans="2:4" s="17" customFormat="1" x14ac:dyDescent="0.25">
      <c r="B326" s="26"/>
      <c r="C326" s="16"/>
      <c r="D326" s="49"/>
    </row>
    <row r="327" spans="2:4" s="17" customFormat="1" x14ac:dyDescent="0.25">
      <c r="B327" s="26"/>
      <c r="C327" s="16"/>
      <c r="D327" s="49"/>
    </row>
    <row r="328" spans="2:4" s="17" customFormat="1" x14ac:dyDescent="0.25">
      <c r="B328" s="26"/>
      <c r="C328" s="16"/>
      <c r="D328" s="49"/>
    </row>
    <row r="329" spans="2:4" s="17" customFormat="1" x14ac:dyDescent="0.25">
      <c r="B329" s="26"/>
      <c r="C329" s="16"/>
      <c r="D329" s="49"/>
    </row>
    <row r="330" spans="2:4" s="17" customFormat="1" x14ac:dyDescent="0.25">
      <c r="B330" s="26"/>
      <c r="C330" s="16"/>
      <c r="D330" s="49"/>
    </row>
    <row r="331" spans="2:4" s="17" customFormat="1" x14ac:dyDescent="0.25">
      <c r="B331" s="26"/>
      <c r="C331" s="16"/>
      <c r="D331" s="49"/>
    </row>
    <row r="332" spans="2:4" s="17" customFormat="1" x14ac:dyDescent="0.25">
      <c r="B332" s="26"/>
      <c r="C332" s="16"/>
      <c r="D332" s="49"/>
    </row>
    <row r="333" spans="2:4" s="17" customFormat="1" x14ac:dyDescent="0.25">
      <c r="B333" s="26"/>
      <c r="C333" s="16"/>
      <c r="D333" s="49"/>
    </row>
    <row r="334" spans="2:4" s="17" customFormat="1" x14ac:dyDescent="0.25">
      <c r="B334" s="26"/>
      <c r="C334" s="16"/>
      <c r="D334" s="49"/>
    </row>
    <row r="335" spans="2:4" s="17" customFormat="1" x14ac:dyDescent="0.25">
      <c r="B335" s="26"/>
      <c r="C335" s="16"/>
      <c r="D335" s="49"/>
    </row>
    <row r="336" spans="2:4" s="17" customFormat="1" x14ac:dyDescent="0.25">
      <c r="B336" s="26"/>
      <c r="C336" s="16"/>
      <c r="D336" s="49"/>
    </row>
    <row r="337" spans="2:4" s="17" customFormat="1" x14ac:dyDescent="0.25">
      <c r="B337" s="26"/>
      <c r="C337" s="16"/>
      <c r="D337" s="49"/>
    </row>
    <row r="338" spans="2:4" s="17" customFormat="1" x14ac:dyDescent="0.25">
      <c r="B338" s="26"/>
      <c r="C338" s="16"/>
      <c r="D338" s="49"/>
    </row>
    <row r="339" spans="2:4" s="17" customFormat="1" x14ac:dyDescent="0.25">
      <c r="B339" s="26"/>
      <c r="C339" s="16"/>
      <c r="D339" s="49"/>
    </row>
    <row r="340" spans="2:4" s="17" customFormat="1" x14ac:dyDescent="0.25">
      <c r="B340" s="26"/>
      <c r="C340" s="16"/>
      <c r="D340" s="49"/>
    </row>
    <row r="341" spans="2:4" s="17" customFormat="1" x14ac:dyDescent="0.25">
      <c r="B341" s="26"/>
      <c r="C341" s="16"/>
      <c r="D341" s="49"/>
    </row>
    <row r="342" spans="2:4" s="17" customFormat="1" x14ac:dyDescent="0.25">
      <c r="B342" s="26"/>
      <c r="C342" s="16"/>
      <c r="D342" s="49"/>
    </row>
    <row r="343" spans="2:4" s="17" customFormat="1" x14ac:dyDescent="0.25">
      <c r="B343" s="26"/>
      <c r="C343" s="16"/>
      <c r="D343" s="49"/>
    </row>
    <row r="344" spans="2:4" s="17" customFormat="1" x14ac:dyDescent="0.25">
      <c r="B344" s="26"/>
      <c r="C344" s="16"/>
      <c r="D344" s="49"/>
    </row>
    <row r="345" spans="2:4" s="17" customFormat="1" x14ac:dyDescent="0.25">
      <c r="B345" s="26"/>
      <c r="C345" s="16"/>
      <c r="D345" s="49"/>
    </row>
    <row r="346" spans="2:4" s="17" customFormat="1" x14ac:dyDescent="0.25">
      <c r="B346" s="26"/>
      <c r="C346" s="16"/>
      <c r="D346" s="49"/>
    </row>
    <row r="347" spans="2:4" s="17" customFormat="1" x14ac:dyDescent="0.25">
      <c r="B347" s="26"/>
      <c r="C347" s="16"/>
      <c r="D347" s="49"/>
    </row>
    <row r="348" spans="2:4" s="17" customFormat="1" x14ac:dyDescent="0.25">
      <c r="B348" s="26"/>
      <c r="C348" s="16"/>
      <c r="D348" s="49"/>
    </row>
    <row r="349" spans="2:4" s="17" customFormat="1" x14ac:dyDescent="0.25">
      <c r="B349" s="26"/>
      <c r="C349" s="16"/>
      <c r="D349" s="49"/>
    </row>
    <row r="350" spans="2:4" s="17" customFormat="1" x14ac:dyDescent="0.25">
      <c r="B350" s="26"/>
      <c r="C350" s="16"/>
      <c r="D350" s="49"/>
    </row>
    <row r="351" spans="2:4" s="17" customFormat="1" x14ac:dyDescent="0.25">
      <c r="B351" s="26"/>
      <c r="C351" s="16"/>
      <c r="D351" s="49"/>
    </row>
    <row r="352" spans="2:4" s="17" customFormat="1" x14ac:dyDescent="0.25">
      <c r="B352" s="26"/>
      <c r="C352" s="16"/>
      <c r="D352" s="49"/>
    </row>
    <row r="353" spans="2:4" s="17" customFormat="1" x14ac:dyDescent="0.25">
      <c r="B353" s="26"/>
      <c r="C353" s="16"/>
      <c r="D353" s="49"/>
    </row>
    <row r="354" spans="2:4" s="17" customFormat="1" x14ac:dyDescent="0.25">
      <c r="B354" s="26"/>
      <c r="C354" s="16"/>
      <c r="D354" s="49"/>
    </row>
    <row r="355" spans="2:4" s="17" customFormat="1" x14ac:dyDescent="0.25">
      <c r="B355" s="26"/>
      <c r="C355" s="16"/>
      <c r="D355" s="49"/>
    </row>
    <row r="356" spans="2:4" s="17" customFormat="1" x14ac:dyDescent="0.25">
      <c r="B356" s="26"/>
      <c r="C356" s="16"/>
      <c r="D356" s="49"/>
    </row>
    <row r="357" spans="2:4" s="17" customFormat="1" x14ac:dyDescent="0.25">
      <c r="B357" s="26"/>
      <c r="C357" s="16"/>
      <c r="D357" s="49"/>
    </row>
    <row r="358" spans="2:4" s="17" customFormat="1" x14ac:dyDescent="0.25">
      <c r="B358" s="26"/>
      <c r="C358" s="16"/>
      <c r="D358" s="49"/>
    </row>
    <row r="359" spans="2:4" s="17" customFormat="1" x14ac:dyDescent="0.25">
      <c r="B359" s="26"/>
      <c r="C359" s="16"/>
      <c r="D359" s="49"/>
    </row>
    <row r="360" spans="2:4" s="17" customFormat="1" x14ac:dyDescent="0.25">
      <c r="B360" s="26"/>
      <c r="C360" s="16"/>
      <c r="D360" s="49"/>
    </row>
    <row r="361" spans="2:4" s="17" customFormat="1" x14ac:dyDescent="0.25">
      <c r="B361" s="26"/>
      <c r="C361" s="16"/>
      <c r="D361" s="49"/>
    </row>
    <row r="362" spans="2:4" s="17" customFormat="1" x14ac:dyDescent="0.25">
      <c r="B362" s="26"/>
      <c r="C362" s="16"/>
      <c r="D362" s="49"/>
    </row>
    <row r="363" spans="2:4" s="17" customFormat="1" x14ac:dyDescent="0.25">
      <c r="B363" s="26"/>
      <c r="C363" s="16"/>
      <c r="D363" s="49"/>
    </row>
    <row r="364" spans="2:4" s="17" customFormat="1" x14ac:dyDescent="0.25">
      <c r="B364" s="26"/>
      <c r="C364" s="16"/>
      <c r="D364" s="49"/>
    </row>
    <row r="365" spans="2:4" s="17" customFormat="1" x14ac:dyDescent="0.25">
      <c r="B365" s="26"/>
      <c r="C365" s="16"/>
      <c r="D365" s="49"/>
    </row>
    <row r="366" spans="2:4" s="17" customFormat="1" x14ac:dyDescent="0.25">
      <c r="B366" s="26"/>
      <c r="C366" s="16"/>
      <c r="D366" s="49"/>
    </row>
    <row r="367" spans="2:4" s="17" customFormat="1" x14ac:dyDescent="0.25">
      <c r="B367" s="26"/>
      <c r="C367" s="16"/>
      <c r="D367" s="49"/>
    </row>
    <row r="368" spans="2:4" s="17" customFormat="1" x14ac:dyDescent="0.25">
      <c r="B368" s="26"/>
      <c r="C368" s="16"/>
      <c r="D368" s="49"/>
    </row>
    <row r="369" spans="2:4" s="17" customFormat="1" x14ac:dyDescent="0.25">
      <c r="B369" s="26"/>
      <c r="C369" s="16"/>
      <c r="D369" s="49"/>
    </row>
    <row r="370" spans="2:4" s="17" customFormat="1" x14ac:dyDescent="0.25">
      <c r="B370" s="26"/>
      <c r="C370" s="16"/>
      <c r="D370" s="49"/>
    </row>
    <row r="371" spans="2:4" s="17" customFormat="1" x14ac:dyDescent="0.25">
      <c r="B371" s="26"/>
      <c r="C371" s="16"/>
      <c r="D371" s="49"/>
    </row>
    <row r="372" spans="2:4" s="17" customFormat="1" x14ac:dyDescent="0.25">
      <c r="B372" s="26"/>
      <c r="C372" s="16"/>
      <c r="D372" s="49"/>
    </row>
    <row r="373" spans="2:4" s="17" customFormat="1" x14ac:dyDescent="0.25">
      <c r="B373" s="26"/>
      <c r="C373" s="16"/>
      <c r="D373" s="49"/>
    </row>
    <row r="374" spans="2:4" s="17" customFormat="1" x14ac:dyDescent="0.25">
      <c r="B374" s="26"/>
      <c r="C374" s="16"/>
      <c r="D374" s="49"/>
    </row>
    <row r="375" spans="2:4" s="17" customFormat="1" x14ac:dyDescent="0.25">
      <c r="B375" s="26"/>
      <c r="C375" s="16"/>
      <c r="D375" s="49"/>
    </row>
    <row r="376" spans="2:4" s="17" customFormat="1" x14ac:dyDescent="0.25">
      <c r="B376" s="26"/>
      <c r="C376" s="16"/>
      <c r="D376" s="49"/>
    </row>
    <row r="377" spans="2:4" s="17" customFormat="1" x14ac:dyDescent="0.25">
      <c r="B377" s="26"/>
      <c r="C377" s="16"/>
      <c r="D377" s="49"/>
    </row>
    <row r="378" spans="2:4" s="17" customFormat="1" x14ac:dyDescent="0.25">
      <c r="B378" s="26"/>
      <c r="C378" s="16"/>
      <c r="D378" s="49"/>
    </row>
    <row r="379" spans="2:4" s="17" customFormat="1" x14ac:dyDescent="0.25">
      <c r="B379" s="26"/>
      <c r="C379" s="16"/>
      <c r="D379" s="49"/>
    </row>
    <row r="380" spans="2:4" s="17" customFormat="1" x14ac:dyDescent="0.25">
      <c r="B380" s="26"/>
      <c r="C380" s="16"/>
      <c r="D380" s="49"/>
    </row>
    <row r="381" spans="2:4" s="17" customFormat="1" x14ac:dyDescent="0.25">
      <c r="B381" s="26"/>
      <c r="C381" s="16"/>
      <c r="D381" s="49"/>
    </row>
    <row r="382" spans="2:4" s="17" customFormat="1" x14ac:dyDescent="0.25">
      <c r="B382" s="26"/>
      <c r="C382" s="16"/>
      <c r="D382" s="49"/>
    </row>
    <row r="383" spans="2:4" s="17" customFormat="1" x14ac:dyDescent="0.25">
      <c r="B383" s="26"/>
      <c r="C383" s="16"/>
      <c r="D383" s="49"/>
    </row>
    <row r="384" spans="2:4" s="17" customFormat="1" x14ac:dyDescent="0.25">
      <c r="B384" s="26"/>
      <c r="C384" s="16"/>
      <c r="D384" s="49"/>
    </row>
    <row r="385" spans="2:4" s="17" customFormat="1" x14ac:dyDescent="0.25">
      <c r="B385" s="26"/>
      <c r="C385" s="16"/>
      <c r="D385" s="49"/>
    </row>
    <row r="386" spans="2:4" s="17" customFormat="1" x14ac:dyDescent="0.25">
      <c r="B386" s="26"/>
      <c r="C386" s="16"/>
      <c r="D386" s="49"/>
    </row>
    <row r="387" spans="2:4" s="17" customFormat="1" x14ac:dyDescent="0.25">
      <c r="B387" s="26"/>
      <c r="C387" s="16"/>
      <c r="D387" s="49"/>
    </row>
    <row r="388" spans="2:4" s="17" customFormat="1" x14ac:dyDescent="0.25">
      <c r="B388" s="26"/>
      <c r="C388" s="16"/>
      <c r="D388" s="49"/>
    </row>
    <row r="389" spans="2:4" s="17" customFormat="1" x14ac:dyDescent="0.25">
      <c r="B389" s="26"/>
      <c r="C389" s="16"/>
      <c r="D389" s="49"/>
    </row>
    <row r="390" spans="2:4" s="17" customFormat="1" x14ac:dyDescent="0.25">
      <c r="B390" s="26"/>
      <c r="C390" s="16"/>
      <c r="D390" s="49"/>
    </row>
    <row r="391" spans="2:4" s="17" customFormat="1" x14ac:dyDescent="0.25">
      <c r="B391" s="26"/>
      <c r="C391" s="16"/>
      <c r="D391" s="49"/>
    </row>
    <row r="392" spans="2:4" s="17" customFormat="1" x14ac:dyDescent="0.25">
      <c r="B392" s="26"/>
      <c r="C392" s="16"/>
      <c r="D392" s="49"/>
    </row>
    <row r="393" spans="2:4" s="17" customFormat="1" x14ac:dyDescent="0.25">
      <c r="B393" s="26"/>
      <c r="C393" s="16"/>
      <c r="D393" s="49"/>
    </row>
    <row r="394" spans="2:4" s="17" customFormat="1" x14ac:dyDescent="0.25">
      <c r="B394" s="26"/>
      <c r="C394" s="16"/>
      <c r="D394" s="49"/>
    </row>
    <row r="395" spans="2:4" s="17" customFormat="1" x14ac:dyDescent="0.25">
      <c r="B395" s="26"/>
      <c r="C395" s="16"/>
      <c r="D395" s="49"/>
    </row>
    <row r="396" spans="2:4" s="17" customFormat="1" x14ac:dyDescent="0.25">
      <c r="B396" s="26"/>
      <c r="C396" s="16"/>
      <c r="D396" s="49"/>
    </row>
    <row r="397" spans="2:4" s="17" customFormat="1" x14ac:dyDescent="0.25">
      <c r="B397" s="26"/>
      <c r="C397" s="16"/>
      <c r="D397" s="49"/>
    </row>
    <row r="398" spans="2:4" s="17" customFormat="1" x14ac:dyDescent="0.25">
      <c r="B398" s="26"/>
      <c r="C398" s="16"/>
      <c r="D398" s="49"/>
    </row>
    <row r="399" spans="2:4" s="17" customFormat="1" x14ac:dyDescent="0.25">
      <c r="B399" s="26"/>
      <c r="C399" s="16"/>
      <c r="D399" s="49"/>
    </row>
    <row r="400" spans="2:4" s="17" customFormat="1" x14ac:dyDescent="0.25">
      <c r="B400" s="26"/>
      <c r="C400" s="16"/>
      <c r="D400" s="49"/>
    </row>
    <row r="401" spans="2:4" s="17" customFormat="1" x14ac:dyDescent="0.25">
      <c r="B401" s="26"/>
      <c r="C401" s="16"/>
      <c r="D401" s="49"/>
    </row>
    <row r="402" spans="2:4" s="17" customFormat="1" x14ac:dyDescent="0.25">
      <c r="B402" s="26"/>
      <c r="C402" s="16"/>
      <c r="D402" s="49"/>
    </row>
    <row r="403" spans="2:4" s="17" customFormat="1" x14ac:dyDescent="0.25">
      <c r="B403" s="26"/>
      <c r="C403" s="16"/>
      <c r="D403" s="49"/>
    </row>
    <row r="404" spans="2:4" s="17" customFormat="1" x14ac:dyDescent="0.25">
      <c r="B404" s="26"/>
      <c r="C404" s="16"/>
      <c r="D404" s="49"/>
    </row>
    <row r="405" spans="2:4" s="17" customFormat="1" x14ac:dyDescent="0.25">
      <c r="B405" s="26"/>
      <c r="C405" s="16"/>
      <c r="D405" s="49"/>
    </row>
    <row r="406" spans="2:4" s="17" customFormat="1" x14ac:dyDescent="0.25">
      <c r="B406" s="26"/>
      <c r="C406" s="16"/>
      <c r="D406" s="49"/>
    </row>
    <row r="407" spans="2:4" s="17" customFormat="1" x14ac:dyDescent="0.25">
      <c r="B407" s="26"/>
      <c r="C407" s="16"/>
      <c r="D407" s="49"/>
    </row>
    <row r="408" spans="2:4" s="17" customFormat="1" x14ac:dyDescent="0.25">
      <c r="B408" s="26"/>
      <c r="C408" s="16"/>
      <c r="D408" s="49"/>
    </row>
    <row r="409" spans="2:4" s="17" customFormat="1" x14ac:dyDescent="0.25">
      <c r="B409" s="26"/>
      <c r="C409" s="16"/>
      <c r="D409" s="49"/>
    </row>
    <row r="410" spans="2:4" s="17" customFormat="1" x14ac:dyDescent="0.25">
      <c r="B410" s="26"/>
      <c r="C410" s="16"/>
      <c r="D410" s="49"/>
    </row>
    <row r="411" spans="2:4" s="17" customFormat="1" x14ac:dyDescent="0.25">
      <c r="B411" s="26"/>
      <c r="C411" s="16"/>
      <c r="D411" s="49"/>
    </row>
    <row r="412" spans="2:4" s="17" customFormat="1" x14ac:dyDescent="0.25">
      <c r="B412" s="26"/>
      <c r="C412" s="16"/>
      <c r="D412" s="49"/>
    </row>
    <row r="413" spans="2:4" s="17" customFormat="1" x14ac:dyDescent="0.25">
      <c r="B413" s="26"/>
      <c r="C413" s="16"/>
      <c r="D413" s="49"/>
    </row>
    <row r="414" spans="2:4" s="17" customFormat="1" x14ac:dyDescent="0.25">
      <c r="B414" s="26"/>
      <c r="C414" s="16"/>
      <c r="D414" s="49"/>
    </row>
    <row r="415" spans="2:4" s="17" customFormat="1" x14ac:dyDescent="0.25">
      <c r="B415" s="26"/>
      <c r="C415" s="16"/>
      <c r="D415" s="49"/>
    </row>
    <row r="416" spans="2:4" s="17" customFormat="1" x14ac:dyDescent="0.25">
      <c r="B416" s="26"/>
      <c r="C416" s="16"/>
      <c r="D416" s="49"/>
    </row>
    <row r="417" spans="2:4" s="17" customFormat="1" x14ac:dyDescent="0.25">
      <c r="B417" s="26"/>
      <c r="C417" s="16"/>
      <c r="D417" s="49"/>
    </row>
    <row r="418" spans="2:4" s="17" customFormat="1" x14ac:dyDescent="0.25">
      <c r="B418" s="26"/>
      <c r="C418" s="16"/>
      <c r="D418" s="49"/>
    </row>
    <row r="419" spans="2:4" s="17" customFormat="1" x14ac:dyDescent="0.25">
      <c r="B419" s="26"/>
      <c r="C419" s="16"/>
      <c r="D419" s="49"/>
    </row>
    <row r="420" spans="2:4" s="17" customFormat="1" x14ac:dyDescent="0.25">
      <c r="B420" s="26"/>
      <c r="C420" s="16"/>
      <c r="D420" s="49"/>
    </row>
    <row r="421" spans="2:4" s="17" customFormat="1" x14ac:dyDescent="0.25">
      <c r="B421" s="26"/>
      <c r="C421" s="16"/>
      <c r="D421" s="49"/>
    </row>
    <row r="422" spans="2:4" s="17" customFormat="1" x14ac:dyDescent="0.25">
      <c r="B422" s="26"/>
      <c r="C422" s="16"/>
      <c r="D422" s="49"/>
    </row>
    <row r="423" spans="2:4" s="17" customFormat="1" x14ac:dyDescent="0.25">
      <c r="B423" s="26"/>
      <c r="C423" s="16"/>
      <c r="D423" s="49"/>
    </row>
    <row r="424" spans="2:4" s="17" customFormat="1" x14ac:dyDescent="0.25">
      <c r="B424" s="26"/>
      <c r="C424" s="16"/>
      <c r="D424" s="49"/>
    </row>
    <row r="425" spans="2:4" s="17" customFormat="1" x14ac:dyDescent="0.25">
      <c r="B425" s="26"/>
      <c r="C425" s="16"/>
      <c r="D425" s="49"/>
    </row>
    <row r="426" spans="2:4" s="17" customFormat="1" x14ac:dyDescent="0.25">
      <c r="B426" s="26"/>
      <c r="C426" s="16"/>
      <c r="D426" s="49"/>
    </row>
    <row r="427" spans="2:4" s="17" customFormat="1" x14ac:dyDescent="0.25">
      <c r="B427" s="26"/>
      <c r="C427" s="16"/>
      <c r="D427" s="49"/>
    </row>
    <row r="428" spans="2:4" s="17" customFormat="1" x14ac:dyDescent="0.25">
      <c r="B428" s="26"/>
      <c r="C428" s="16"/>
      <c r="D428" s="49"/>
    </row>
    <row r="429" spans="2:4" s="17" customFormat="1" x14ac:dyDescent="0.25">
      <c r="B429" s="26"/>
      <c r="C429" s="16"/>
      <c r="D429" s="49"/>
    </row>
    <row r="430" spans="2:4" s="17" customFormat="1" x14ac:dyDescent="0.25">
      <c r="B430" s="26"/>
      <c r="C430" s="16"/>
      <c r="D430" s="49"/>
    </row>
    <row r="431" spans="2:4" s="17" customFormat="1" x14ac:dyDescent="0.25">
      <c r="B431" s="26"/>
      <c r="C431" s="16"/>
      <c r="D431" s="49"/>
    </row>
    <row r="432" spans="2:4" s="17" customFormat="1" x14ac:dyDescent="0.25">
      <c r="B432" s="26"/>
      <c r="C432" s="16"/>
      <c r="D432" s="49"/>
    </row>
    <row r="433" spans="2:4" s="17" customFormat="1" x14ac:dyDescent="0.25">
      <c r="B433" s="26"/>
      <c r="C433" s="16"/>
      <c r="D433" s="49"/>
    </row>
    <row r="434" spans="2:4" s="17" customFormat="1" x14ac:dyDescent="0.25">
      <c r="C434" s="16"/>
      <c r="D434" s="49"/>
    </row>
    <row r="435" spans="2:4" s="17" customFormat="1" x14ac:dyDescent="0.25">
      <c r="C435" s="16"/>
      <c r="D435" s="49"/>
    </row>
    <row r="436" spans="2:4" s="17" customFormat="1" x14ac:dyDescent="0.25">
      <c r="C436" s="16"/>
      <c r="D436" s="49"/>
    </row>
    <row r="437" spans="2:4" s="17" customFormat="1" x14ac:dyDescent="0.25">
      <c r="C437" s="16"/>
      <c r="D437" s="49"/>
    </row>
    <row r="438" spans="2:4" s="17" customFormat="1" x14ac:dyDescent="0.25">
      <c r="C438" s="16"/>
      <c r="D438" s="49"/>
    </row>
    <row r="439" spans="2:4" s="17" customFormat="1" x14ac:dyDescent="0.25">
      <c r="C439" s="16"/>
      <c r="D439" s="49"/>
    </row>
    <row r="440" spans="2:4" s="17" customFormat="1" x14ac:dyDescent="0.25">
      <c r="C440" s="16"/>
      <c r="D440" s="49"/>
    </row>
    <row r="441" spans="2:4" s="17" customFormat="1" x14ac:dyDescent="0.25">
      <c r="C441" s="16"/>
      <c r="D441" s="49"/>
    </row>
    <row r="442" spans="2:4" s="17" customFormat="1" x14ac:dyDescent="0.25">
      <c r="C442" s="16"/>
      <c r="D442" s="49"/>
    </row>
    <row r="443" spans="2:4" s="17" customFormat="1" x14ac:dyDescent="0.25">
      <c r="C443" s="16"/>
      <c r="D443" s="49"/>
    </row>
    <row r="444" spans="2:4" s="17" customFormat="1" x14ac:dyDescent="0.25">
      <c r="C444" s="16"/>
      <c r="D444" s="49"/>
    </row>
    <row r="445" spans="2:4" s="17" customFormat="1" x14ac:dyDescent="0.25">
      <c r="C445" s="16"/>
      <c r="D445" s="49"/>
    </row>
    <row r="446" spans="2:4" s="17" customFormat="1" x14ac:dyDescent="0.25">
      <c r="C446" s="16"/>
      <c r="D446" s="49"/>
    </row>
    <row r="447" spans="2:4" s="17" customFormat="1" x14ac:dyDescent="0.25">
      <c r="C447" s="16"/>
      <c r="D447" s="49"/>
    </row>
    <row r="448" spans="2:4" s="17" customFormat="1" x14ac:dyDescent="0.25">
      <c r="C448" s="16"/>
      <c r="D448" s="49"/>
    </row>
    <row r="449" spans="3:4" s="17" customFormat="1" x14ac:dyDescent="0.25">
      <c r="C449" s="16"/>
      <c r="D449" s="49"/>
    </row>
    <row r="450" spans="3:4" s="17" customFormat="1" x14ac:dyDescent="0.25">
      <c r="C450" s="16"/>
      <c r="D450" s="49"/>
    </row>
    <row r="451" spans="3:4" s="17" customFormat="1" x14ac:dyDescent="0.25">
      <c r="C451" s="16"/>
      <c r="D451" s="49"/>
    </row>
    <row r="452" spans="3:4" s="17" customFormat="1" x14ac:dyDescent="0.25">
      <c r="C452" s="16"/>
      <c r="D452" s="49"/>
    </row>
    <row r="453" spans="3:4" s="17" customFormat="1" x14ac:dyDescent="0.25">
      <c r="C453" s="16"/>
      <c r="D453" s="49"/>
    </row>
  </sheetData>
  <sheetProtection password="CACB" sheet="1" objects="1" scenarios="1"/>
  <mergeCells count="5">
    <mergeCell ref="B17:B20"/>
    <mergeCell ref="C1:D1"/>
    <mergeCell ref="B3:C3"/>
    <mergeCell ref="B5:C5"/>
    <mergeCell ref="B7:C7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155"/>
  <sheetViews>
    <sheetView zoomScaleNormal="100" workbookViewId="0"/>
  </sheetViews>
  <sheetFormatPr defaultColWidth="9.109375" defaultRowHeight="13.2" x14ac:dyDescent="0.25"/>
  <cols>
    <col min="1" max="1" width="9.109375" style="1"/>
    <col min="2" max="2" width="10.77734375" style="1" customWidth="1"/>
    <col min="3" max="3" width="21.77734375" style="5" customWidth="1"/>
    <col min="4" max="4" width="30.77734375" style="75" customWidth="1"/>
    <col min="5" max="5" width="35.77734375" style="75" customWidth="1"/>
    <col min="6" max="6" width="21.77734375" style="75" customWidth="1"/>
    <col min="7" max="16384" width="9.109375" style="1"/>
  </cols>
  <sheetData>
    <row r="1" spans="1:6" s="59" customFormat="1" ht="36.6" customHeight="1" x14ac:dyDescent="0.2">
      <c r="A1" s="57"/>
      <c r="B1" s="57"/>
      <c r="C1" s="58"/>
      <c r="D1" s="109" t="s">
        <v>144</v>
      </c>
      <c r="E1" s="109"/>
      <c r="F1" s="109"/>
    </row>
    <row r="2" spans="1:6" ht="13.8" x14ac:dyDescent="0.25">
      <c r="B2" s="23" t="s">
        <v>10</v>
      </c>
      <c r="C2" s="14">
        <f>SUM(C5:C155)</f>
        <v>1306349.79</v>
      </c>
      <c r="D2" s="73"/>
      <c r="E2" s="73"/>
      <c r="F2" s="74"/>
    </row>
    <row r="3" spans="1:6" ht="13.8" thickBot="1" x14ac:dyDescent="0.3"/>
    <row r="4" spans="1:6" s="61" customFormat="1" ht="36.6" customHeight="1" x14ac:dyDescent="0.3">
      <c r="B4" s="65" t="s">
        <v>0</v>
      </c>
      <c r="C4" s="66" t="s">
        <v>1</v>
      </c>
      <c r="D4" s="76" t="s">
        <v>2</v>
      </c>
      <c r="E4" s="76" t="s">
        <v>9</v>
      </c>
      <c r="F4" s="76" t="s">
        <v>13</v>
      </c>
    </row>
    <row r="5" spans="1:6" x14ac:dyDescent="0.25">
      <c r="B5" s="70" t="s">
        <v>76</v>
      </c>
      <c r="C5" s="69"/>
      <c r="D5" s="79"/>
      <c r="E5" s="79"/>
      <c r="F5" s="80"/>
    </row>
    <row r="6" spans="1:6" x14ac:dyDescent="0.25">
      <c r="B6" s="68">
        <v>41428</v>
      </c>
      <c r="C6" s="6">
        <v>98000</v>
      </c>
      <c r="D6" s="77" t="s">
        <v>148</v>
      </c>
      <c r="E6" s="77" t="s">
        <v>149</v>
      </c>
      <c r="F6" s="77" t="s">
        <v>51</v>
      </c>
    </row>
    <row r="7" spans="1:6" x14ac:dyDescent="0.25">
      <c r="B7" s="68">
        <v>41428</v>
      </c>
      <c r="C7" s="6">
        <v>10000</v>
      </c>
      <c r="D7" s="77" t="s">
        <v>56</v>
      </c>
      <c r="E7" s="77" t="s">
        <v>150</v>
      </c>
      <c r="F7" s="77" t="s">
        <v>51</v>
      </c>
    </row>
    <row r="8" spans="1:6" x14ac:dyDescent="0.25">
      <c r="B8" s="68">
        <v>41428</v>
      </c>
      <c r="C8" s="6">
        <v>10000</v>
      </c>
      <c r="D8" s="77" t="s">
        <v>148</v>
      </c>
      <c r="E8" s="77" t="s">
        <v>151</v>
      </c>
      <c r="F8" s="77" t="s">
        <v>51</v>
      </c>
    </row>
    <row r="9" spans="1:6" x14ac:dyDescent="0.25">
      <c r="B9" s="68">
        <v>41428</v>
      </c>
      <c r="C9" s="6">
        <v>6000</v>
      </c>
      <c r="D9" s="77" t="s">
        <v>62</v>
      </c>
      <c r="E9" s="77" t="s">
        <v>152</v>
      </c>
      <c r="F9" s="77" t="s">
        <v>51</v>
      </c>
    </row>
    <row r="10" spans="1:6" x14ac:dyDescent="0.25">
      <c r="B10" s="68">
        <v>41428</v>
      </c>
      <c r="C10" s="6">
        <v>1000</v>
      </c>
      <c r="D10" s="77" t="s">
        <v>55</v>
      </c>
      <c r="E10" s="77" t="s">
        <v>153</v>
      </c>
      <c r="F10" s="77" t="s">
        <v>51</v>
      </c>
    </row>
    <row r="11" spans="1:6" x14ac:dyDescent="0.25">
      <c r="B11" s="68">
        <v>41428</v>
      </c>
      <c r="C11" s="6">
        <v>1000</v>
      </c>
      <c r="D11" s="77" t="s">
        <v>57</v>
      </c>
      <c r="E11" s="77" t="s">
        <v>154</v>
      </c>
      <c r="F11" s="77" t="s">
        <v>51</v>
      </c>
    </row>
    <row r="12" spans="1:6" x14ac:dyDescent="0.25">
      <c r="B12" s="68">
        <v>41428</v>
      </c>
      <c r="C12" s="6">
        <v>600</v>
      </c>
      <c r="D12" s="77" t="s">
        <v>148</v>
      </c>
      <c r="E12" s="77" t="s">
        <v>155</v>
      </c>
      <c r="F12" s="77" t="s">
        <v>51</v>
      </c>
    </row>
    <row r="13" spans="1:6" ht="26.4" x14ac:dyDescent="0.25">
      <c r="B13" s="68">
        <v>41429</v>
      </c>
      <c r="C13" s="6">
        <v>139427</v>
      </c>
      <c r="D13" s="77" t="s">
        <v>148</v>
      </c>
      <c r="E13" s="77" t="s">
        <v>138</v>
      </c>
      <c r="F13" s="77" t="s">
        <v>59</v>
      </c>
    </row>
    <row r="14" spans="1:6" x14ac:dyDescent="0.25">
      <c r="B14" s="68">
        <v>41429</v>
      </c>
      <c r="C14" s="6">
        <v>12000</v>
      </c>
      <c r="D14" s="77" t="s">
        <v>55</v>
      </c>
      <c r="E14" s="77" t="s">
        <v>22</v>
      </c>
      <c r="F14" s="77" t="s">
        <v>51</v>
      </c>
    </row>
    <row r="15" spans="1:6" x14ac:dyDescent="0.25">
      <c r="B15" s="68">
        <v>41429</v>
      </c>
      <c r="C15" s="6">
        <v>5000</v>
      </c>
      <c r="D15" s="77" t="s">
        <v>56</v>
      </c>
      <c r="E15" s="77" t="s">
        <v>23</v>
      </c>
      <c r="F15" s="77" t="s">
        <v>51</v>
      </c>
    </row>
    <row r="16" spans="1:6" x14ac:dyDescent="0.25">
      <c r="B16" s="68">
        <v>41429</v>
      </c>
      <c r="C16" s="6">
        <v>2000</v>
      </c>
      <c r="D16" s="77" t="s">
        <v>55</v>
      </c>
      <c r="E16" s="77" t="s">
        <v>156</v>
      </c>
      <c r="F16" s="77" t="s">
        <v>51</v>
      </c>
    </row>
    <row r="17" spans="2:6" x14ac:dyDescent="0.25">
      <c r="B17" s="68">
        <v>41429</v>
      </c>
      <c r="C17" s="6">
        <v>1500</v>
      </c>
      <c r="D17" s="77" t="s">
        <v>55</v>
      </c>
      <c r="E17" s="77" t="s">
        <v>157</v>
      </c>
      <c r="F17" s="77" t="s">
        <v>51</v>
      </c>
    </row>
    <row r="18" spans="2:6" x14ac:dyDescent="0.25">
      <c r="B18" s="68">
        <v>41429</v>
      </c>
      <c r="C18" s="6">
        <v>1000</v>
      </c>
      <c r="D18" s="77" t="s">
        <v>55</v>
      </c>
      <c r="E18" s="77" t="s">
        <v>158</v>
      </c>
      <c r="F18" s="77" t="s">
        <v>51</v>
      </c>
    </row>
    <row r="19" spans="2:6" x14ac:dyDescent="0.25">
      <c r="B19" s="68">
        <v>41429</v>
      </c>
      <c r="C19" s="6">
        <v>1000</v>
      </c>
      <c r="D19" s="77" t="s">
        <v>55</v>
      </c>
      <c r="E19" s="77" t="s">
        <v>159</v>
      </c>
      <c r="F19" s="77" t="s">
        <v>51</v>
      </c>
    </row>
    <row r="20" spans="2:6" x14ac:dyDescent="0.25">
      <c r="B20" s="68">
        <v>41429</v>
      </c>
      <c r="C20" s="6">
        <v>200</v>
      </c>
      <c r="D20" s="77" t="s">
        <v>55</v>
      </c>
      <c r="E20" s="77" t="s">
        <v>25</v>
      </c>
      <c r="F20" s="77" t="s">
        <v>51</v>
      </c>
    </row>
    <row r="21" spans="2:6" x14ac:dyDescent="0.25">
      <c r="B21" s="68">
        <v>41429</v>
      </c>
      <c r="C21" s="6">
        <v>100</v>
      </c>
      <c r="D21" s="77" t="s">
        <v>55</v>
      </c>
      <c r="E21" s="77" t="s">
        <v>160</v>
      </c>
      <c r="F21" s="77" t="s">
        <v>51</v>
      </c>
    </row>
    <row r="22" spans="2:6" x14ac:dyDescent="0.25">
      <c r="B22" s="68">
        <v>41430</v>
      </c>
      <c r="C22" s="6">
        <v>2000</v>
      </c>
      <c r="D22" s="77" t="s">
        <v>55</v>
      </c>
      <c r="E22" s="77" t="s">
        <v>161</v>
      </c>
      <c r="F22" s="77" t="s">
        <v>51</v>
      </c>
    </row>
    <row r="23" spans="2:6" x14ac:dyDescent="0.25">
      <c r="B23" s="68">
        <v>41430</v>
      </c>
      <c r="C23" s="6">
        <v>1000</v>
      </c>
      <c r="D23" s="77" t="s">
        <v>55</v>
      </c>
      <c r="E23" s="77" t="s">
        <v>162</v>
      </c>
      <c r="F23" s="77" t="s">
        <v>51</v>
      </c>
    </row>
    <row r="24" spans="2:6" x14ac:dyDescent="0.25">
      <c r="B24" s="68">
        <v>41430</v>
      </c>
      <c r="C24" s="6">
        <v>1000</v>
      </c>
      <c r="D24" s="77" t="s">
        <v>55</v>
      </c>
      <c r="E24" s="77" t="s">
        <v>163</v>
      </c>
      <c r="F24" s="77" t="s">
        <v>51</v>
      </c>
    </row>
    <row r="25" spans="2:6" x14ac:dyDescent="0.25">
      <c r="B25" s="68">
        <v>41430</v>
      </c>
      <c r="C25" s="6">
        <v>500</v>
      </c>
      <c r="D25" s="77" t="s">
        <v>60</v>
      </c>
      <c r="E25" s="77" t="s">
        <v>164</v>
      </c>
      <c r="F25" s="77" t="s">
        <v>51</v>
      </c>
    </row>
    <row r="26" spans="2:6" x14ac:dyDescent="0.25">
      <c r="B26" s="68">
        <v>41430</v>
      </c>
      <c r="C26" s="6">
        <v>500</v>
      </c>
      <c r="D26" s="77" t="s">
        <v>55</v>
      </c>
      <c r="E26" s="77" t="s">
        <v>165</v>
      </c>
      <c r="F26" s="77" t="s">
        <v>51</v>
      </c>
    </row>
    <row r="27" spans="2:6" x14ac:dyDescent="0.25">
      <c r="B27" s="68">
        <v>41430</v>
      </c>
      <c r="C27" s="6">
        <v>500</v>
      </c>
      <c r="D27" s="77" t="s">
        <v>55</v>
      </c>
      <c r="E27" s="77" t="s">
        <v>166</v>
      </c>
      <c r="F27" s="77" t="s">
        <v>51</v>
      </c>
    </row>
    <row r="28" spans="2:6" x14ac:dyDescent="0.25">
      <c r="B28" s="68">
        <v>41430</v>
      </c>
      <c r="C28" s="6">
        <v>470</v>
      </c>
      <c r="D28" s="77" t="s">
        <v>55</v>
      </c>
      <c r="E28" s="77" t="s">
        <v>167</v>
      </c>
      <c r="F28" s="77" t="s">
        <v>51</v>
      </c>
    </row>
    <row r="29" spans="2:6" x14ac:dyDescent="0.25">
      <c r="B29" s="68">
        <v>41431</v>
      </c>
      <c r="C29" s="6">
        <v>10000</v>
      </c>
      <c r="D29" s="77" t="s">
        <v>60</v>
      </c>
      <c r="E29" s="77" t="s">
        <v>168</v>
      </c>
      <c r="F29" s="77" t="s">
        <v>51</v>
      </c>
    </row>
    <row r="30" spans="2:6" x14ac:dyDescent="0.25">
      <c r="B30" s="68">
        <v>41431</v>
      </c>
      <c r="C30" s="6">
        <v>3500</v>
      </c>
      <c r="D30" s="77" t="s">
        <v>55</v>
      </c>
      <c r="E30" s="77" t="s">
        <v>169</v>
      </c>
      <c r="F30" s="77" t="s">
        <v>51</v>
      </c>
    </row>
    <row r="31" spans="2:6" x14ac:dyDescent="0.25">
      <c r="B31" s="68">
        <v>41431</v>
      </c>
      <c r="C31" s="6">
        <v>2000</v>
      </c>
      <c r="D31" s="77" t="s">
        <v>55</v>
      </c>
      <c r="E31" s="77" t="s">
        <v>170</v>
      </c>
      <c r="F31" s="77" t="s">
        <v>51</v>
      </c>
    </row>
    <row r="32" spans="2:6" x14ac:dyDescent="0.25">
      <c r="B32" s="68">
        <v>41431</v>
      </c>
      <c r="C32" s="6">
        <v>1000</v>
      </c>
      <c r="D32" s="77" t="s">
        <v>55</v>
      </c>
      <c r="E32" s="77" t="s">
        <v>171</v>
      </c>
      <c r="F32" s="77" t="s">
        <v>51</v>
      </c>
    </row>
    <row r="33" spans="2:6" x14ac:dyDescent="0.25">
      <c r="B33" s="68">
        <v>41431</v>
      </c>
      <c r="C33" s="6">
        <v>1000</v>
      </c>
      <c r="D33" s="77" t="s">
        <v>55</v>
      </c>
      <c r="E33" s="77" t="s">
        <v>27</v>
      </c>
      <c r="F33" s="77" t="s">
        <v>51</v>
      </c>
    </row>
    <row r="34" spans="2:6" x14ac:dyDescent="0.25">
      <c r="B34" s="68">
        <v>41431</v>
      </c>
      <c r="C34" s="6">
        <v>1000</v>
      </c>
      <c r="D34" s="77" t="s">
        <v>55</v>
      </c>
      <c r="E34" s="77" t="s">
        <v>172</v>
      </c>
      <c r="F34" s="77" t="s">
        <v>51</v>
      </c>
    </row>
    <row r="35" spans="2:6" x14ac:dyDescent="0.25">
      <c r="B35" s="68">
        <v>41431</v>
      </c>
      <c r="C35" s="6">
        <v>951</v>
      </c>
      <c r="D35" s="77" t="s">
        <v>148</v>
      </c>
      <c r="E35" s="77" t="s">
        <v>173</v>
      </c>
      <c r="F35" s="77" t="s">
        <v>51</v>
      </c>
    </row>
    <row r="36" spans="2:6" x14ac:dyDescent="0.25">
      <c r="B36" s="68">
        <v>41431</v>
      </c>
      <c r="C36" s="6">
        <v>600</v>
      </c>
      <c r="D36" s="77" t="s">
        <v>55</v>
      </c>
      <c r="E36" s="77" t="s">
        <v>174</v>
      </c>
      <c r="F36" s="77" t="s">
        <v>51</v>
      </c>
    </row>
    <row r="37" spans="2:6" x14ac:dyDescent="0.25">
      <c r="B37" s="68">
        <v>41431</v>
      </c>
      <c r="C37" s="6">
        <v>500</v>
      </c>
      <c r="D37" s="77" t="s">
        <v>55</v>
      </c>
      <c r="E37" s="77" t="s">
        <v>28</v>
      </c>
      <c r="F37" s="77" t="s">
        <v>51</v>
      </c>
    </row>
    <row r="38" spans="2:6" x14ac:dyDescent="0.25">
      <c r="B38" s="68">
        <v>41431</v>
      </c>
      <c r="C38" s="6">
        <v>500</v>
      </c>
      <c r="D38" s="77" t="s">
        <v>55</v>
      </c>
      <c r="E38" s="77" t="s">
        <v>175</v>
      </c>
      <c r="F38" s="77" t="s">
        <v>51</v>
      </c>
    </row>
    <row r="39" spans="2:6" x14ac:dyDescent="0.25">
      <c r="B39" s="68">
        <v>41431</v>
      </c>
      <c r="C39" s="6">
        <v>500</v>
      </c>
      <c r="D39" s="77" t="s">
        <v>55</v>
      </c>
      <c r="E39" s="77" t="s">
        <v>29</v>
      </c>
      <c r="F39" s="77" t="s">
        <v>51</v>
      </c>
    </row>
    <row r="40" spans="2:6" x14ac:dyDescent="0.25">
      <c r="B40" s="68">
        <v>41431</v>
      </c>
      <c r="C40" s="6">
        <v>500</v>
      </c>
      <c r="D40" s="77" t="s">
        <v>55</v>
      </c>
      <c r="E40" s="77" t="s">
        <v>164</v>
      </c>
      <c r="F40" s="77" t="s">
        <v>51</v>
      </c>
    </row>
    <row r="41" spans="2:6" x14ac:dyDescent="0.25">
      <c r="B41" s="68">
        <v>41431</v>
      </c>
      <c r="C41" s="6">
        <v>500</v>
      </c>
      <c r="D41" s="77" t="s">
        <v>55</v>
      </c>
      <c r="E41" s="77" t="s">
        <v>176</v>
      </c>
      <c r="F41" s="77" t="s">
        <v>51</v>
      </c>
    </row>
    <row r="42" spans="2:6" x14ac:dyDescent="0.25">
      <c r="B42" s="68">
        <v>41431</v>
      </c>
      <c r="C42" s="6">
        <v>350</v>
      </c>
      <c r="D42" s="77" t="s">
        <v>55</v>
      </c>
      <c r="E42" s="77" t="s">
        <v>177</v>
      </c>
      <c r="F42" s="77" t="s">
        <v>51</v>
      </c>
    </row>
    <row r="43" spans="2:6" x14ac:dyDescent="0.25">
      <c r="B43" s="68">
        <v>41431</v>
      </c>
      <c r="C43" s="6">
        <v>300</v>
      </c>
      <c r="D43" s="77" t="s">
        <v>55</v>
      </c>
      <c r="E43" s="77" t="s">
        <v>178</v>
      </c>
      <c r="F43" s="77" t="s">
        <v>51</v>
      </c>
    </row>
    <row r="44" spans="2:6" x14ac:dyDescent="0.25">
      <c r="B44" s="68">
        <v>41431</v>
      </c>
      <c r="C44" s="6">
        <v>100</v>
      </c>
      <c r="D44" s="77" t="s">
        <v>55</v>
      </c>
      <c r="E44" s="77" t="s">
        <v>179</v>
      </c>
      <c r="F44" s="77" t="s">
        <v>51</v>
      </c>
    </row>
    <row r="45" spans="2:6" x14ac:dyDescent="0.25">
      <c r="B45" s="68">
        <v>41432</v>
      </c>
      <c r="C45" s="6">
        <v>50000</v>
      </c>
      <c r="D45" s="77" t="s">
        <v>148</v>
      </c>
      <c r="E45" s="77" t="s">
        <v>180</v>
      </c>
      <c r="F45" s="77" t="s">
        <v>51</v>
      </c>
    </row>
    <row r="46" spans="2:6" x14ac:dyDescent="0.25">
      <c r="B46" s="68">
        <v>41432</v>
      </c>
      <c r="C46" s="6">
        <v>14550</v>
      </c>
      <c r="D46" s="77" t="s">
        <v>55</v>
      </c>
      <c r="E46" s="77" t="s">
        <v>181</v>
      </c>
      <c r="F46" s="77" t="s">
        <v>51</v>
      </c>
    </row>
    <row r="47" spans="2:6" x14ac:dyDescent="0.25">
      <c r="B47" s="68">
        <v>41432</v>
      </c>
      <c r="C47" s="6">
        <v>10000</v>
      </c>
      <c r="D47" s="77" t="s">
        <v>55</v>
      </c>
      <c r="E47" s="77" t="s">
        <v>182</v>
      </c>
      <c r="F47" s="77" t="s">
        <v>51</v>
      </c>
    </row>
    <row r="48" spans="2:6" x14ac:dyDescent="0.25">
      <c r="B48" s="68">
        <v>41432</v>
      </c>
      <c r="C48" s="6">
        <v>5000</v>
      </c>
      <c r="D48" s="77" t="s">
        <v>56</v>
      </c>
      <c r="E48" s="77" t="s">
        <v>183</v>
      </c>
      <c r="F48" s="77" t="s">
        <v>51</v>
      </c>
    </row>
    <row r="49" spans="2:6" x14ac:dyDescent="0.25">
      <c r="B49" s="68">
        <v>41432</v>
      </c>
      <c r="C49" s="6">
        <v>2000</v>
      </c>
      <c r="D49" s="77" t="s">
        <v>148</v>
      </c>
      <c r="E49" s="77" t="s">
        <v>30</v>
      </c>
      <c r="F49" s="77" t="s">
        <v>51</v>
      </c>
    </row>
    <row r="50" spans="2:6" x14ac:dyDescent="0.25">
      <c r="B50" s="68">
        <v>41432</v>
      </c>
      <c r="C50" s="6">
        <v>1500</v>
      </c>
      <c r="D50" s="77" t="s">
        <v>148</v>
      </c>
      <c r="E50" s="77" t="s">
        <v>184</v>
      </c>
      <c r="F50" s="77" t="s">
        <v>51</v>
      </c>
    </row>
    <row r="51" spans="2:6" x14ac:dyDescent="0.25">
      <c r="B51" s="68">
        <v>41432</v>
      </c>
      <c r="C51" s="6">
        <v>1000</v>
      </c>
      <c r="D51" s="77" t="s">
        <v>55</v>
      </c>
      <c r="E51" s="77" t="s">
        <v>185</v>
      </c>
      <c r="F51" s="77" t="s">
        <v>51</v>
      </c>
    </row>
    <row r="52" spans="2:6" x14ac:dyDescent="0.25">
      <c r="B52" s="68">
        <v>41432</v>
      </c>
      <c r="C52" s="6">
        <v>700</v>
      </c>
      <c r="D52" s="77" t="s">
        <v>55</v>
      </c>
      <c r="E52" s="77" t="s">
        <v>186</v>
      </c>
      <c r="F52" s="77" t="s">
        <v>51</v>
      </c>
    </row>
    <row r="53" spans="2:6" x14ac:dyDescent="0.25">
      <c r="B53" s="68">
        <v>41432</v>
      </c>
      <c r="C53" s="6">
        <v>500</v>
      </c>
      <c r="D53" s="77" t="s">
        <v>55</v>
      </c>
      <c r="E53" s="77" t="s">
        <v>187</v>
      </c>
      <c r="F53" s="77" t="s">
        <v>51</v>
      </c>
    </row>
    <row r="54" spans="2:6" x14ac:dyDescent="0.25">
      <c r="B54" s="68">
        <v>41432</v>
      </c>
      <c r="C54" s="6">
        <v>500</v>
      </c>
      <c r="D54" s="77" t="s">
        <v>55</v>
      </c>
      <c r="E54" s="77" t="s">
        <v>188</v>
      </c>
      <c r="F54" s="77" t="s">
        <v>51</v>
      </c>
    </row>
    <row r="55" spans="2:6" x14ac:dyDescent="0.25">
      <c r="B55" s="68">
        <v>41432</v>
      </c>
      <c r="C55" s="6">
        <v>100</v>
      </c>
      <c r="D55" s="77" t="s">
        <v>148</v>
      </c>
      <c r="E55" s="77" t="s">
        <v>31</v>
      </c>
      <c r="F55" s="77" t="s">
        <v>51</v>
      </c>
    </row>
    <row r="56" spans="2:6" ht="26.4" x14ac:dyDescent="0.25">
      <c r="B56" s="68">
        <v>41435</v>
      </c>
      <c r="C56" s="6">
        <v>20000</v>
      </c>
      <c r="D56" s="77" t="s">
        <v>148</v>
      </c>
      <c r="E56" s="77" t="s">
        <v>189</v>
      </c>
      <c r="F56" s="77" t="s">
        <v>59</v>
      </c>
    </row>
    <row r="57" spans="2:6" x14ac:dyDescent="0.25">
      <c r="B57" s="68">
        <v>41435</v>
      </c>
      <c r="C57" s="6">
        <v>15000</v>
      </c>
      <c r="D57" s="77" t="s">
        <v>55</v>
      </c>
      <c r="E57" s="77" t="s">
        <v>32</v>
      </c>
      <c r="F57" s="77" t="s">
        <v>51</v>
      </c>
    </row>
    <row r="58" spans="2:6" s="10" customFormat="1" x14ac:dyDescent="0.25">
      <c r="B58" s="71">
        <v>41435</v>
      </c>
      <c r="C58" s="72">
        <v>5600</v>
      </c>
      <c r="D58" s="78" t="s">
        <v>148</v>
      </c>
      <c r="E58" s="78" t="s">
        <v>53</v>
      </c>
      <c r="F58" s="78" t="s">
        <v>52</v>
      </c>
    </row>
    <row r="59" spans="2:6" x14ac:dyDescent="0.25">
      <c r="B59" s="68">
        <v>41435</v>
      </c>
      <c r="C59" s="6">
        <v>3000</v>
      </c>
      <c r="D59" s="77" t="s">
        <v>55</v>
      </c>
      <c r="E59" s="77" t="s">
        <v>206</v>
      </c>
      <c r="F59" s="77" t="s">
        <v>51</v>
      </c>
    </row>
    <row r="60" spans="2:6" x14ac:dyDescent="0.25">
      <c r="B60" s="68">
        <v>41435</v>
      </c>
      <c r="C60" s="6">
        <v>2000</v>
      </c>
      <c r="D60" s="77" t="s">
        <v>55</v>
      </c>
      <c r="E60" s="77" t="s">
        <v>207</v>
      </c>
      <c r="F60" s="77" t="s">
        <v>51</v>
      </c>
    </row>
    <row r="61" spans="2:6" x14ac:dyDescent="0.25">
      <c r="B61" s="68">
        <v>41435</v>
      </c>
      <c r="C61" s="6">
        <v>2000</v>
      </c>
      <c r="D61" s="77" t="s">
        <v>55</v>
      </c>
      <c r="E61" s="77" t="s">
        <v>208</v>
      </c>
      <c r="F61" s="77" t="s">
        <v>51</v>
      </c>
    </row>
    <row r="62" spans="2:6" x14ac:dyDescent="0.25">
      <c r="B62" s="68">
        <v>41435</v>
      </c>
      <c r="C62" s="6">
        <v>1500</v>
      </c>
      <c r="D62" s="77" t="s">
        <v>55</v>
      </c>
      <c r="E62" s="77" t="s">
        <v>209</v>
      </c>
      <c r="F62" s="77" t="s">
        <v>51</v>
      </c>
    </row>
    <row r="63" spans="2:6" x14ac:dyDescent="0.25">
      <c r="B63" s="68">
        <v>41435</v>
      </c>
      <c r="C63" s="6">
        <v>1000</v>
      </c>
      <c r="D63" s="77" t="s">
        <v>55</v>
      </c>
      <c r="E63" s="77" t="s">
        <v>210</v>
      </c>
      <c r="F63" s="77" t="s">
        <v>51</v>
      </c>
    </row>
    <row r="64" spans="2:6" x14ac:dyDescent="0.25">
      <c r="B64" s="68">
        <v>41435</v>
      </c>
      <c r="C64" s="6">
        <v>1000</v>
      </c>
      <c r="D64" s="77" t="s">
        <v>55</v>
      </c>
      <c r="E64" s="77" t="s">
        <v>211</v>
      </c>
      <c r="F64" s="77" t="s">
        <v>51</v>
      </c>
    </row>
    <row r="65" spans="2:6" x14ac:dyDescent="0.25">
      <c r="B65" s="68">
        <v>41435</v>
      </c>
      <c r="C65" s="6">
        <v>1000</v>
      </c>
      <c r="D65" s="77" t="s">
        <v>55</v>
      </c>
      <c r="E65" s="77" t="s">
        <v>212</v>
      </c>
      <c r="F65" s="77" t="s">
        <v>51</v>
      </c>
    </row>
    <row r="66" spans="2:6" x14ac:dyDescent="0.25">
      <c r="B66" s="68">
        <v>41435</v>
      </c>
      <c r="C66" s="6">
        <v>1000</v>
      </c>
      <c r="D66" s="77" t="s">
        <v>55</v>
      </c>
      <c r="E66" s="77" t="s">
        <v>213</v>
      </c>
      <c r="F66" s="77" t="s">
        <v>51</v>
      </c>
    </row>
    <row r="67" spans="2:6" x14ac:dyDescent="0.25">
      <c r="B67" s="68">
        <v>41435</v>
      </c>
      <c r="C67" s="6">
        <v>500</v>
      </c>
      <c r="D67" s="77" t="s">
        <v>55</v>
      </c>
      <c r="E67" s="77" t="s">
        <v>214</v>
      </c>
      <c r="F67" s="77" t="s">
        <v>51</v>
      </c>
    </row>
    <row r="68" spans="2:6" x14ac:dyDescent="0.25">
      <c r="B68" s="68">
        <v>41435</v>
      </c>
      <c r="C68" s="6">
        <v>500</v>
      </c>
      <c r="D68" s="77" t="s">
        <v>55</v>
      </c>
      <c r="E68" s="77" t="s">
        <v>215</v>
      </c>
      <c r="F68" s="77" t="s">
        <v>51</v>
      </c>
    </row>
    <row r="69" spans="2:6" ht="26.4" x14ac:dyDescent="0.25">
      <c r="B69" s="68">
        <v>41436</v>
      </c>
      <c r="C69" s="6">
        <v>10000</v>
      </c>
      <c r="D69" s="77" t="s">
        <v>55</v>
      </c>
      <c r="E69" s="77" t="s">
        <v>216</v>
      </c>
      <c r="F69" s="77" t="s">
        <v>51</v>
      </c>
    </row>
    <row r="70" spans="2:6" x14ac:dyDescent="0.25">
      <c r="B70" s="68">
        <v>41436</v>
      </c>
      <c r="C70" s="6">
        <v>10000</v>
      </c>
      <c r="D70" s="77" t="s">
        <v>55</v>
      </c>
      <c r="E70" s="77" t="s">
        <v>33</v>
      </c>
      <c r="F70" s="77" t="s">
        <v>51</v>
      </c>
    </row>
    <row r="71" spans="2:6" x14ac:dyDescent="0.25">
      <c r="B71" s="68">
        <v>41436</v>
      </c>
      <c r="C71" s="6">
        <v>9291.2999999999993</v>
      </c>
      <c r="D71" s="77" t="s">
        <v>55</v>
      </c>
      <c r="E71" s="77" t="s">
        <v>217</v>
      </c>
      <c r="F71" s="77" t="s">
        <v>51</v>
      </c>
    </row>
    <row r="72" spans="2:6" x14ac:dyDescent="0.25">
      <c r="B72" s="68">
        <v>41436</v>
      </c>
      <c r="C72" s="6">
        <v>5000</v>
      </c>
      <c r="D72" s="77" t="s">
        <v>55</v>
      </c>
      <c r="E72" s="77" t="s">
        <v>218</v>
      </c>
      <c r="F72" s="77" t="s">
        <v>51</v>
      </c>
    </row>
    <row r="73" spans="2:6" x14ac:dyDescent="0.25">
      <c r="B73" s="68">
        <v>41436</v>
      </c>
      <c r="C73" s="6">
        <v>5000</v>
      </c>
      <c r="D73" s="77" t="s">
        <v>55</v>
      </c>
      <c r="E73" s="77" t="s">
        <v>34</v>
      </c>
      <c r="F73" s="77" t="s">
        <v>51</v>
      </c>
    </row>
    <row r="74" spans="2:6" x14ac:dyDescent="0.25">
      <c r="B74" s="68">
        <v>41436</v>
      </c>
      <c r="C74" s="6">
        <v>2000</v>
      </c>
      <c r="D74" s="77" t="s">
        <v>148</v>
      </c>
      <c r="E74" s="77" t="s">
        <v>219</v>
      </c>
      <c r="F74" s="77" t="s">
        <v>51</v>
      </c>
    </row>
    <row r="75" spans="2:6" x14ac:dyDescent="0.25">
      <c r="B75" s="68">
        <v>41436</v>
      </c>
      <c r="C75" s="6">
        <v>1000</v>
      </c>
      <c r="D75" s="77" t="s">
        <v>55</v>
      </c>
      <c r="E75" s="77" t="s">
        <v>220</v>
      </c>
      <c r="F75" s="77" t="s">
        <v>51</v>
      </c>
    </row>
    <row r="76" spans="2:6" x14ac:dyDescent="0.25">
      <c r="B76" s="68">
        <v>41436</v>
      </c>
      <c r="C76" s="6">
        <v>1000</v>
      </c>
      <c r="D76" s="77" t="s">
        <v>55</v>
      </c>
      <c r="E76" s="77" t="s">
        <v>221</v>
      </c>
      <c r="F76" s="77" t="s">
        <v>51</v>
      </c>
    </row>
    <row r="77" spans="2:6" x14ac:dyDescent="0.25">
      <c r="B77" s="68">
        <v>41436</v>
      </c>
      <c r="C77" s="6">
        <v>1000</v>
      </c>
      <c r="D77" s="77" t="s">
        <v>55</v>
      </c>
      <c r="E77" s="77" t="s">
        <v>222</v>
      </c>
      <c r="F77" s="77" t="s">
        <v>51</v>
      </c>
    </row>
    <row r="78" spans="2:6" x14ac:dyDescent="0.25">
      <c r="B78" s="68">
        <v>41436</v>
      </c>
      <c r="C78" s="6">
        <v>1000</v>
      </c>
      <c r="D78" s="77" t="s">
        <v>55</v>
      </c>
      <c r="E78" s="77" t="s">
        <v>223</v>
      </c>
      <c r="F78" s="77" t="s">
        <v>51</v>
      </c>
    </row>
    <row r="79" spans="2:6" x14ac:dyDescent="0.25">
      <c r="B79" s="68">
        <v>41436</v>
      </c>
      <c r="C79" s="6">
        <v>1000</v>
      </c>
      <c r="D79" s="77" t="s">
        <v>55</v>
      </c>
      <c r="E79" s="77" t="s">
        <v>224</v>
      </c>
      <c r="F79" s="77" t="s">
        <v>51</v>
      </c>
    </row>
    <row r="80" spans="2:6" x14ac:dyDescent="0.25">
      <c r="B80" s="68">
        <v>41436</v>
      </c>
      <c r="C80" s="6">
        <v>500</v>
      </c>
      <c r="D80" s="77" t="s">
        <v>57</v>
      </c>
      <c r="E80" s="77" t="s">
        <v>225</v>
      </c>
      <c r="F80" s="77" t="s">
        <v>51</v>
      </c>
    </row>
    <row r="81" spans="2:6" x14ac:dyDescent="0.25">
      <c r="B81" s="68">
        <v>41436</v>
      </c>
      <c r="C81" s="6">
        <v>500</v>
      </c>
      <c r="D81" s="77" t="s">
        <v>55</v>
      </c>
      <c r="E81" s="77" t="s">
        <v>226</v>
      </c>
      <c r="F81" s="77" t="s">
        <v>51</v>
      </c>
    </row>
    <row r="82" spans="2:6" x14ac:dyDescent="0.25">
      <c r="B82" s="68">
        <v>41436</v>
      </c>
      <c r="C82" s="6">
        <v>500</v>
      </c>
      <c r="D82" s="77" t="s">
        <v>54</v>
      </c>
      <c r="E82" s="77" t="s">
        <v>164</v>
      </c>
      <c r="F82" s="77" t="s">
        <v>51</v>
      </c>
    </row>
    <row r="83" spans="2:6" x14ac:dyDescent="0.25">
      <c r="B83" s="68">
        <v>41438</v>
      </c>
      <c r="C83" s="6">
        <v>20000</v>
      </c>
      <c r="D83" s="77" t="s">
        <v>55</v>
      </c>
      <c r="E83" s="77" t="s">
        <v>227</v>
      </c>
      <c r="F83" s="77" t="s">
        <v>51</v>
      </c>
    </row>
    <row r="84" spans="2:6" x14ac:dyDescent="0.25">
      <c r="B84" s="68">
        <v>41438</v>
      </c>
      <c r="C84" s="6">
        <v>16000</v>
      </c>
      <c r="D84" s="77" t="s">
        <v>148</v>
      </c>
      <c r="E84" s="77" t="s">
        <v>228</v>
      </c>
      <c r="F84" s="77" t="s">
        <v>51</v>
      </c>
    </row>
    <row r="85" spans="2:6" x14ac:dyDescent="0.25">
      <c r="B85" s="68">
        <v>41438</v>
      </c>
      <c r="C85" s="6">
        <v>3000</v>
      </c>
      <c r="D85" s="77" t="s">
        <v>55</v>
      </c>
      <c r="E85" s="77" t="s">
        <v>35</v>
      </c>
      <c r="F85" s="77" t="s">
        <v>51</v>
      </c>
    </row>
    <row r="86" spans="2:6" x14ac:dyDescent="0.25">
      <c r="B86" s="68">
        <v>41438</v>
      </c>
      <c r="C86" s="6">
        <v>1000</v>
      </c>
      <c r="D86" s="77" t="s">
        <v>148</v>
      </c>
      <c r="E86" s="77" t="s">
        <v>229</v>
      </c>
      <c r="F86" s="77" t="s">
        <v>51</v>
      </c>
    </row>
    <row r="87" spans="2:6" x14ac:dyDescent="0.25">
      <c r="B87" s="68">
        <v>41438</v>
      </c>
      <c r="C87" s="6">
        <v>1000</v>
      </c>
      <c r="D87" s="77" t="s">
        <v>55</v>
      </c>
      <c r="E87" s="77" t="s">
        <v>230</v>
      </c>
      <c r="F87" s="77" t="s">
        <v>51</v>
      </c>
    </row>
    <row r="88" spans="2:6" x14ac:dyDescent="0.25">
      <c r="B88" s="68">
        <v>41438</v>
      </c>
      <c r="C88" s="6">
        <v>1000</v>
      </c>
      <c r="D88" s="77" t="s">
        <v>55</v>
      </c>
      <c r="E88" s="77" t="s">
        <v>231</v>
      </c>
      <c r="F88" s="77" t="s">
        <v>51</v>
      </c>
    </row>
    <row r="89" spans="2:6" x14ac:dyDescent="0.25">
      <c r="B89" s="68">
        <v>41438</v>
      </c>
      <c r="C89" s="6">
        <v>1000</v>
      </c>
      <c r="D89" s="77" t="s">
        <v>55</v>
      </c>
      <c r="E89" s="77" t="s">
        <v>36</v>
      </c>
      <c r="F89" s="77" t="s">
        <v>51</v>
      </c>
    </row>
    <row r="90" spans="2:6" x14ac:dyDescent="0.25">
      <c r="B90" s="68">
        <v>41438</v>
      </c>
      <c r="C90" s="6">
        <v>1000</v>
      </c>
      <c r="D90" s="77" t="s">
        <v>55</v>
      </c>
      <c r="E90" s="77" t="s">
        <v>232</v>
      </c>
      <c r="F90" s="77" t="s">
        <v>51</v>
      </c>
    </row>
    <row r="91" spans="2:6" x14ac:dyDescent="0.25">
      <c r="B91" s="68">
        <v>41438</v>
      </c>
      <c r="C91" s="6">
        <v>1000</v>
      </c>
      <c r="D91" s="77" t="s">
        <v>55</v>
      </c>
      <c r="E91" s="77" t="s">
        <v>233</v>
      </c>
      <c r="F91" s="77" t="s">
        <v>51</v>
      </c>
    </row>
    <row r="92" spans="2:6" x14ac:dyDescent="0.25">
      <c r="B92" s="68">
        <v>41438</v>
      </c>
      <c r="C92" s="6">
        <v>370</v>
      </c>
      <c r="D92" s="77" t="s">
        <v>54</v>
      </c>
      <c r="E92" s="77" t="s">
        <v>234</v>
      </c>
      <c r="F92" s="77" t="s">
        <v>51</v>
      </c>
    </row>
    <row r="93" spans="2:6" x14ac:dyDescent="0.25">
      <c r="B93" s="68">
        <v>41438</v>
      </c>
      <c r="C93" s="6">
        <v>100</v>
      </c>
      <c r="D93" s="77" t="s">
        <v>55</v>
      </c>
      <c r="E93" s="77" t="s">
        <v>37</v>
      </c>
      <c r="F93" s="77" t="s">
        <v>51</v>
      </c>
    </row>
    <row r="94" spans="2:6" x14ac:dyDescent="0.25">
      <c r="B94" s="68">
        <v>41439</v>
      </c>
      <c r="C94" s="6">
        <v>15000</v>
      </c>
      <c r="D94" s="77" t="s">
        <v>55</v>
      </c>
      <c r="E94" s="77" t="s">
        <v>235</v>
      </c>
      <c r="F94" s="77" t="s">
        <v>51</v>
      </c>
    </row>
    <row r="95" spans="2:6" x14ac:dyDescent="0.25">
      <c r="B95" s="68">
        <v>41439</v>
      </c>
      <c r="C95" s="6">
        <v>3000</v>
      </c>
      <c r="D95" s="77" t="s">
        <v>55</v>
      </c>
      <c r="E95" s="77" t="s">
        <v>236</v>
      </c>
      <c r="F95" s="77" t="s">
        <v>51</v>
      </c>
    </row>
    <row r="96" spans="2:6" x14ac:dyDescent="0.25">
      <c r="B96" s="68">
        <v>41439</v>
      </c>
      <c r="C96" s="6">
        <v>1000</v>
      </c>
      <c r="D96" s="77" t="s">
        <v>55</v>
      </c>
      <c r="E96" s="77" t="s">
        <v>38</v>
      </c>
      <c r="F96" s="77" t="s">
        <v>51</v>
      </c>
    </row>
    <row r="97" spans="2:6" x14ac:dyDescent="0.25">
      <c r="B97" s="68">
        <v>41439</v>
      </c>
      <c r="C97" s="6">
        <v>1000</v>
      </c>
      <c r="D97" s="77" t="s">
        <v>55</v>
      </c>
      <c r="E97" s="77" t="s">
        <v>237</v>
      </c>
      <c r="F97" s="77" t="s">
        <v>51</v>
      </c>
    </row>
    <row r="98" spans="2:6" x14ac:dyDescent="0.25">
      <c r="B98" s="68">
        <v>41442</v>
      </c>
      <c r="C98" s="6">
        <v>20000</v>
      </c>
      <c r="D98" s="77" t="s">
        <v>55</v>
      </c>
      <c r="E98" s="77" t="s">
        <v>39</v>
      </c>
      <c r="F98" s="77" t="s">
        <v>51</v>
      </c>
    </row>
    <row r="99" spans="2:6" x14ac:dyDescent="0.25">
      <c r="B99" s="68">
        <v>41442</v>
      </c>
      <c r="C99" s="6">
        <v>20000</v>
      </c>
      <c r="D99" s="77" t="s">
        <v>148</v>
      </c>
      <c r="E99" s="77" t="s">
        <v>238</v>
      </c>
      <c r="F99" s="77" t="s">
        <v>51</v>
      </c>
    </row>
    <row r="100" spans="2:6" x14ac:dyDescent="0.25">
      <c r="B100" s="68">
        <v>41442</v>
      </c>
      <c r="C100" s="6">
        <v>5000</v>
      </c>
      <c r="D100" s="77" t="s">
        <v>55</v>
      </c>
      <c r="E100" s="77" t="s">
        <v>239</v>
      </c>
      <c r="F100" s="77" t="s">
        <v>51</v>
      </c>
    </row>
    <row r="101" spans="2:6" x14ac:dyDescent="0.25">
      <c r="B101" s="68">
        <v>41442</v>
      </c>
      <c r="C101" s="6">
        <v>3000</v>
      </c>
      <c r="D101" s="77" t="s">
        <v>148</v>
      </c>
      <c r="E101" s="77" t="s">
        <v>40</v>
      </c>
      <c r="F101" s="77" t="s">
        <v>51</v>
      </c>
    </row>
    <row r="102" spans="2:6" x14ac:dyDescent="0.25">
      <c r="B102" s="68">
        <v>41442</v>
      </c>
      <c r="C102" s="6">
        <v>2000</v>
      </c>
      <c r="D102" s="77" t="s">
        <v>55</v>
      </c>
      <c r="E102" s="77" t="s">
        <v>240</v>
      </c>
      <c r="F102" s="77" t="s">
        <v>51</v>
      </c>
    </row>
    <row r="103" spans="2:6" x14ac:dyDescent="0.25">
      <c r="B103" s="68">
        <v>41442</v>
      </c>
      <c r="C103" s="6">
        <v>2000</v>
      </c>
      <c r="D103" s="77" t="s">
        <v>55</v>
      </c>
      <c r="E103" s="77" t="s">
        <v>241</v>
      </c>
      <c r="F103" s="77" t="s">
        <v>51</v>
      </c>
    </row>
    <row r="104" spans="2:6" x14ac:dyDescent="0.25">
      <c r="B104" s="68">
        <v>41442</v>
      </c>
      <c r="C104" s="6">
        <v>1000</v>
      </c>
      <c r="D104" s="77" t="s">
        <v>55</v>
      </c>
      <c r="E104" s="77" t="s">
        <v>137</v>
      </c>
      <c r="F104" s="77" t="s">
        <v>51</v>
      </c>
    </row>
    <row r="105" spans="2:6" x14ac:dyDescent="0.25">
      <c r="B105" s="68">
        <v>41442</v>
      </c>
      <c r="C105" s="6">
        <v>1000</v>
      </c>
      <c r="D105" s="77" t="s">
        <v>55</v>
      </c>
      <c r="E105" s="77" t="s">
        <v>242</v>
      </c>
      <c r="F105" s="77" t="s">
        <v>51</v>
      </c>
    </row>
    <row r="106" spans="2:6" x14ac:dyDescent="0.25">
      <c r="B106" s="68">
        <v>41442</v>
      </c>
      <c r="C106" s="6">
        <v>1000</v>
      </c>
      <c r="D106" s="77" t="s">
        <v>55</v>
      </c>
      <c r="E106" s="77" t="s">
        <v>243</v>
      </c>
      <c r="F106" s="77" t="s">
        <v>51</v>
      </c>
    </row>
    <row r="107" spans="2:6" x14ac:dyDescent="0.25">
      <c r="B107" s="68">
        <v>41442</v>
      </c>
      <c r="C107" s="6">
        <v>500</v>
      </c>
      <c r="D107" s="77" t="s">
        <v>54</v>
      </c>
      <c r="E107" s="77" t="s">
        <v>244</v>
      </c>
      <c r="F107" s="77" t="s">
        <v>51</v>
      </c>
    </row>
    <row r="108" spans="2:6" x14ac:dyDescent="0.25">
      <c r="B108" s="68">
        <v>41443</v>
      </c>
      <c r="C108" s="6">
        <v>10000</v>
      </c>
      <c r="D108" s="77" t="s">
        <v>148</v>
      </c>
      <c r="E108" s="77" t="s">
        <v>24</v>
      </c>
      <c r="F108" s="77" t="s">
        <v>51</v>
      </c>
    </row>
    <row r="109" spans="2:6" x14ac:dyDescent="0.25">
      <c r="B109" s="68">
        <v>41443</v>
      </c>
      <c r="C109" s="6">
        <v>3000</v>
      </c>
      <c r="D109" s="77" t="s">
        <v>55</v>
      </c>
      <c r="E109" s="77" t="s">
        <v>245</v>
      </c>
      <c r="F109" s="77" t="s">
        <v>51</v>
      </c>
    </row>
    <row r="110" spans="2:6" x14ac:dyDescent="0.25">
      <c r="B110" s="68">
        <v>41443</v>
      </c>
      <c r="C110" s="6">
        <v>2000</v>
      </c>
      <c r="D110" s="77" t="s">
        <v>62</v>
      </c>
      <c r="E110" s="77" t="s">
        <v>246</v>
      </c>
      <c r="F110" s="77" t="s">
        <v>51</v>
      </c>
    </row>
    <row r="111" spans="2:6" x14ac:dyDescent="0.25">
      <c r="B111" s="68">
        <v>41443</v>
      </c>
      <c r="C111" s="6">
        <v>1000</v>
      </c>
      <c r="D111" s="77" t="s">
        <v>55</v>
      </c>
      <c r="E111" s="77" t="s">
        <v>247</v>
      </c>
      <c r="F111" s="77" t="s">
        <v>51</v>
      </c>
    </row>
    <row r="112" spans="2:6" x14ac:dyDescent="0.25">
      <c r="B112" s="68">
        <v>41443</v>
      </c>
      <c r="C112" s="6">
        <v>1000</v>
      </c>
      <c r="D112" s="77" t="s">
        <v>148</v>
      </c>
      <c r="E112" s="77" t="s">
        <v>248</v>
      </c>
      <c r="F112" s="77" t="s">
        <v>51</v>
      </c>
    </row>
    <row r="113" spans="2:6" x14ac:dyDescent="0.25">
      <c r="B113" s="68">
        <v>41443</v>
      </c>
      <c r="C113" s="6">
        <v>1000</v>
      </c>
      <c r="D113" s="77" t="s">
        <v>55</v>
      </c>
      <c r="E113" s="77" t="s">
        <v>249</v>
      </c>
      <c r="F113" s="77" t="s">
        <v>51</v>
      </c>
    </row>
    <row r="114" spans="2:6" x14ac:dyDescent="0.25">
      <c r="B114" s="68">
        <v>41443</v>
      </c>
      <c r="C114" s="6">
        <v>700</v>
      </c>
      <c r="D114" s="77" t="s">
        <v>148</v>
      </c>
      <c r="E114" s="77" t="s">
        <v>250</v>
      </c>
      <c r="F114" s="77" t="s">
        <v>51</v>
      </c>
    </row>
    <row r="115" spans="2:6" ht="26.4" x14ac:dyDescent="0.25">
      <c r="B115" s="68">
        <v>41444</v>
      </c>
      <c r="C115" s="6">
        <v>15000</v>
      </c>
      <c r="D115" s="77" t="s">
        <v>62</v>
      </c>
      <c r="E115" s="77" t="s">
        <v>41</v>
      </c>
      <c r="F115" s="77" t="s">
        <v>51</v>
      </c>
    </row>
    <row r="116" spans="2:6" x14ac:dyDescent="0.25">
      <c r="B116" s="68">
        <v>41444</v>
      </c>
      <c r="C116" s="6">
        <v>5000</v>
      </c>
      <c r="D116" s="77" t="s">
        <v>55</v>
      </c>
      <c r="E116" s="77" t="s">
        <v>251</v>
      </c>
      <c r="F116" s="77" t="s">
        <v>51</v>
      </c>
    </row>
    <row r="117" spans="2:6" x14ac:dyDescent="0.25">
      <c r="B117" s="68">
        <v>41444</v>
      </c>
      <c r="C117" s="6">
        <v>3000</v>
      </c>
      <c r="D117" s="77" t="s">
        <v>60</v>
      </c>
      <c r="E117" s="77" t="s">
        <v>252</v>
      </c>
      <c r="F117" s="77" t="s">
        <v>51</v>
      </c>
    </row>
    <row r="118" spans="2:6" x14ac:dyDescent="0.25">
      <c r="B118" s="68">
        <v>41444</v>
      </c>
      <c r="C118" s="6">
        <v>1500</v>
      </c>
      <c r="D118" s="77" t="s">
        <v>148</v>
      </c>
      <c r="E118" s="77" t="s">
        <v>42</v>
      </c>
      <c r="F118" s="77" t="s">
        <v>51</v>
      </c>
    </row>
    <row r="119" spans="2:6" x14ac:dyDescent="0.25">
      <c r="B119" s="68">
        <v>41444</v>
      </c>
      <c r="C119" s="6">
        <v>1500</v>
      </c>
      <c r="D119" s="77" t="s">
        <v>148</v>
      </c>
      <c r="E119" s="77" t="s">
        <v>50</v>
      </c>
      <c r="F119" s="77" t="s">
        <v>51</v>
      </c>
    </row>
    <row r="120" spans="2:6" x14ac:dyDescent="0.25">
      <c r="B120" s="68">
        <v>41444</v>
      </c>
      <c r="C120" s="6">
        <v>1000</v>
      </c>
      <c r="D120" s="77" t="s">
        <v>148</v>
      </c>
      <c r="E120" s="77" t="s">
        <v>253</v>
      </c>
      <c r="F120" s="77" t="s">
        <v>51</v>
      </c>
    </row>
    <row r="121" spans="2:6" x14ac:dyDescent="0.25">
      <c r="B121" s="68">
        <v>41444</v>
      </c>
      <c r="C121" s="6">
        <v>500</v>
      </c>
      <c r="D121" s="77" t="s">
        <v>61</v>
      </c>
      <c r="E121" s="77" t="s">
        <v>164</v>
      </c>
      <c r="F121" s="77" t="s">
        <v>51</v>
      </c>
    </row>
    <row r="122" spans="2:6" x14ac:dyDescent="0.25">
      <c r="B122" s="68">
        <v>41444</v>
      </c>
      <c r="C122" s="6">
        <v>250</v>
      </c>
      <c r="D122" s="77" t="s">
        <v>55</v>
      </c>
      <c r="E122" s="77" t="s">
        <v>43</v>
      </c>
      <c r="F122" s="77" t="s">
        <v>51</v>
      </c>
    </row>
    <row r="123" spans="2:6" ht="26.4" x14ac:dyDescent="0.25">
      <c r="B123" s="68">
        <v>41445</v>
      </c>
      <c r="C123" s="6">
        <v>20000</v>
      </c>
      <c r="D123" s="77" t="s">
        <v>148</v>
      </c>
      <c r="E123" s="77" t="s">
        <v>189</v>
      </c>
      <c r="F123" s="77" t="s">
        <v>59</v>
      </c>
    </row>
    <row r="124" spans="2:6" x14ac:dyDescent="0.25">
      <c r="B124" s="68">
        <v>41445</v>
      </c>
      <c r="C124" s="6">
        <v>8732.65</v>
      </c>
      <c r="D124" s="77" t="s">
        <v>148</v>
      </c>
      <c r="E124" s="77" t="s">
        <v>58</v>
      </c>
      <c r="F124" s="77" t="s">
        <v>52</v>
      </c>
    </row>
    <row r="125" spans="2:6" s="10" customFormat="1" x14ac:dyDescent="0.25">
      <c r="B125" s="71">
        <v>41445</v>
      </c>
      <c r="C125" s="72">
        <v>8700</v>
      </c>
      <c r="D125" s="78" t="s">
        <v>54</v>
      </c>
      <c r="E125" s="78" t="s">
        <v>254</v>
      </c>
      <c r="F125" s="78" t="s">
        <v>51</v>
      </c>
    </row>
    <row r="126" spans="2:6" x14ac:dyDescent="0.25">
      <c r="B126" s="68">
        <v>41445</v>
      </c>
      <c r="C126" s="6">
        <v>2000</v>
      </c>
      <c r="D126" s="77" t="s">
        <v>148</v>
      </c>
      <c r="E126" s="77" t="s">
        <v>44</v>
      </c>
      <c r="F126" s="77" t="s">
        <v>51</v>
      </c>
    </row>
    <row r="127" spans="2:6" x14ac:dyDescent="0.25">
      <c r="B127" s="68">
        <v>41445</v>
      </c>
      <c r="C127" s="6">
        <v>1000</v>
      </c>
      <c r="D127" s="77" t="s">
        <v>55</v>
      </c>
      <c r="E127" s="77" t="s">
        <v>255</v>
      </c>
      <c r="F127" s="77" t="s">
        <v>51</v>
      </c>
    </row>
    <row r="128" spans="2:6" x14ac:dyDescent="0.25">
      <c r="B128" s="68">
        <v>41446</v>
      </c>
      <c r="C128" s="6">
        <v>50000</v>
      </c>
      <c r="D128" s="77" t="s">
        <v>62</v>
      </c>
      <c r="E128" s="77" t="s">
        <v>256</v>
      </c>
      <c r="F128" s="77" t="s">
        <v>51</v>
      </c>
    </row>
    <row r="129" spans="2:6" x14ac:dyDescent="0.25">
      <c r="B129" s="68">
        <v>41446</v>
      </c>
      <c r="C129" s="6">
        <v>5000</v>
      </c>
      <c r="D129" s="77" t="s">
        <v>55</v>
      </c>
      <c r="E129" s="77" t="s">
        <v>257</v>
      </c>
      <c r="F129" s="77" t="s">
        <v>51</v>
      </c>
    </row>
    <row r="130" spans="2:6" x14ac:dyDescent="0.25">
      <c r="B130" s="68">
        <v>41446</v>
      </c>
      <c r="C130" s="6">
        <v>3000</v>
      </c>
      <c r="D130" s="77" t="s">
        <v>148</v>
      </c>
      <c r="E130" s="77" t="s">
        <v>258</v>
      </c>
      <c r="F130" s="77" t="s">
        <v>51</v>
      </c>
    </row>
    <row r="131" spans="2:6" x14ac:dyDescent="0.25">
      <c r="B131" s="68">
        <v>41446</v>
      </c>
      <c r="C131" s="6">
        <v>3000</v>
      </c>
      <c r="D131" s="77" t="s">
        <v>55</v>
      </c>
      <c r="E131" s="77" t="s">
        <v>259</v>
      </c>
      <c r="F131" s="77" t="s">
        <v>51</v>
      </c>
    </row>
    <row r="132" spans="2:6" x14ac:dyDescent="0.25">
      <c r="B132" s="68">
        <v>41446</v>
      </c>
      <c r="C132" s="6">
        <v>2000</v>
      </c>
      <c r="D132" s="77" t="s">
        <v>148</v>
      </c>
      <c r="E132" s="77" t="s">
        <v>45</v>
      </c>
      <c r="F132" s="77" t="s">
        <v>51</v>
      </c>
    </row>
    <row r="133" spans="2:6" x14ac:dyDescent="0.25">
      <c r="B133" s="68">
        <v>41446</v>
      </c>
      <c r="C133" s="6">
        <v>500</v>
      </c>
      <c r="D133" s="77" t="s">
        <v>55</v>
      </c>
      <c r="E133" s="77" t="s">
        <v>202</v>
      </c>
      <c r="F133" s="77" t="s">
        <v>51</v>
      </c>
    </row>
    <row r="134" spans="2:6" x14ac:dyDescent="0.25">
      <c r="B134" s="68">
        <v>41446</v>
      </c>
      <c r="C134" s="6">
        <v>300</v>
      </c>
      <c r="D134" s="77" t="s">
        <v>55</v>
      </c>
      <c r="E134" s="77" t="s">
        <v>203</v>
      </c>
      <c r="F134" s="77" t="s">
        <v>51</v>
      </c>
    </row>
    <row r="135" spans="2:6" x14ac:dyDescent="0.25">
      <c r="B135" s="68">
        <v>41814</v>
      </c>
      <c r="C135" s="6">
        <v>221057.84</v>
      </c>
      <c r="D135" s="77" t="s">
        <v>148</v>
      </c>
      <c r="E135" s="77" t="s">
        <v>139</v>
      </c>
      <c r="F135" s="77" t="s">
        <v>51</v>
      </c>
    </row>
    <row r="136" spans="2:6" x14ac:dyDescent="0.25">
      <c r="B136" s="68">
        <v>41814</v>
      </c>
      <c r="C136" s="6">
        <v>40200</v>
      </c>
      <c r="D136" s="77" t="s">
        <v>148</v>
      </c>
      <c r="E136" s="78" t="s">
        <v>140</v>
      </c>
      <c r="F136" s="77" t="s">
        <v>51</v>
      </c>
    </row>
    <row r="137" spans="2:6" x14ac:dyDescent="0.25">
      <c r="B137" s="68">
        <v>41814</v>
      </c>
      <c r="C137" s="6">
        <v>10000</v>
      </c>
      <c r="D137" s="77" t="s">
        <v>57</v>
      </c>
      <c r="E137" s="77" t="s">
        <v>204</v>
      </c>
      <c r="F137" s="77" t="s">
        <v>51</v>
      </c>
    </row>
    <row r="138" spans="2:6" x14ac:dyDescent="0.25">
      <c r="B138" s="68">
        <v>41814</v>
      </c>
      <c r="C138" s="6">
        <v>1000</v>
      </c>
      <c r="D138" s="77" t="s">
        <v>55</v>
      </c>
      <c r="E138" s="77" t="s">
        <v>205</v>
      </c>
      <c r="F138" s="77" t="s">
        <v>51</v>
      </c>
    </row>
    <row r="139" spans="2:6" x14ac:dyDescent="0.25">
      <c r="B139" s="68">
        <v>41814</v>
      </c>
      <c r="C139" s="6">
        <v>1000</v>
      </c>
      <c r="D139" s="77" t="s">
        <v>55</v>
      </c>
      <c r="E139" s="77" t="s">
        <v>46</v>
      </c>
      <c r="F139" s="77" t="s">
        <v>51</v>
      </c>
    </row>
    <row r="140" spans="2:6" x14ac:dyDescent="0.25">
      <c r="B140" s="68">
        <v>41814</v>
      </c>
      <c r="C140" s="6">
        <v>500</v>
      </c>
      <c r="D140" s="77" t="s">
        <v>57</v>
      </c>
      <c r="E140" s="77" t="s">
        <v>201</v>
      </c>
      <c r="F140" s="77" t="s">
        <v>51</v>
      </c>
    </row>
    <row r="141" spans="2:6" x14ac:dyDescent="0.25">
      <c r="B141" s="68">
        <v>41814</v>
      </c>
      <c r="C141" s="6">
        <v>500</v>
      </c>
      <c r="D141" s="77" t="s">
        <v>148</v>
      </c>
      <c r="E141" s="77" t="s">
        <v>200</v>
      </c>
      <c r="F141" s="77" t="s">
        <v>51</v>
      </c>
    </row>
    <row r="142" spans="2:6" x14ac:dyDescent="0.25">
      <c r="B142" s="68">
        <v>41450</v>
      </c>
      <c r="C142" s="6">
        <v>100000</v>
      </c>
      <c r="D142" s="77" t="s">
        <v>148</v>
      </c>
      <c r="E142" s="77" t="s">
        <v>199</v>
      </c>
      <c r="F142" s="77" t="s">
        <v>51</v>
      </c>
    </row>
    <row r="143" spans="2:6" x14ac:dyDescent="0.25">
      <c r="B143" s="68">
        <v>41450</v>
      </c>
      <c r="C143" s="6">
        <v>3000</v>
      </c>
      <c r="D143" s="77" t="s">
        <v>55</v>
      </c>
      <c r="E143" s="77" t="s">
        <v>47</v>
      </c>
      <c r="F143" s="77" t="s">
        <v>51</v>
      </c>
    </row>
    <row r="144" spans="2:6" x14ac:dyDescent="0.25">
      <c r="B144" s="68">
        <v>41450</v>
      </c>
      <c r="C144" s="6">
        <v>500</v>
      </c>
      <c r="D144" s="77" t="s">
        <v>55</v>
      </c>
      <c r="E144" s="77" t="s">
        <v>191</v>
      </c>
      <c r="F144" s="77" t="s">
        <v>51</v>
      </c>
    </row>
    <row r="145" spans="2:6" x14ac:dyDescent="0.25">
      <c r="B145" s="68">
        <v>41451</v>
      </c>
      <c r="C145" s="6">
        <v>10000</v>
      </c>
      <c r="D145" s="77" t="s">
        <v>55</v>
      </c>
      <c r="E145" s="77" t="s">
        <v>192</v>
      </c>
      <c r="F145" s="77" t="s">
        <v>51</v>
      </c>
    </row>
    <row r="146" spans="2:6" x14ac:dyDescent="0.25">
      <c r="B146" s="68">
        <v>41451</v>
      </c>
      <c r="C146" s="6">
        <v>2000</v>
      </c>
      <c r="D146" s="77" t="s">
        <v>148</v>
      </c>
      <c r="E146" s="77" t="s">
        <v>193</v>
      </c>
      <c r="F146" s="77" t="s">
        <v>51</v>
      </c>
    </row>
    <row r="147" spans="2:6" x14ac:dyDescent="0.25">
      <c r="B147" s="68">
        <v>41451</v>
      </c>
      <c r="C147" s="6">
        <v>300</v>
      </c>
      <c r="D147" s="77" t="s">
        <v>148</v>
      </c>
      <c r="E147" s="77" t="s">
        <v>194</v>
      </c>
      <c r="F147" s="77" t="s">
        <v>51</v>
      </c>
    </row>
    <row r="148" spans="2:6" x14ac:dyDescent="0.25">
      <c r="B148" s="68">
        <v>41451</v>
      </c>
      <c r="C148" s="6">
        <v>200</v>
      </c>
      <c r="D148" s="77" t="s">
        <v>148</v>
      </c>
      <c r="E148" s="77" t="s">
        <v>195</v>
      </c>
      <c r="F148" s="77" t="s">
        <v>51</v>
      </c>
    </row>
    <row r="149" spans="2:6" x14ac:dyDescent="0.25">
      <c r="B149" s="68">
        <v>41451</v>
      </c>
      <c r="C149" s="6">
        <v>100</v>
      </c>
      <c r="D149" s="77" t="s">
        <v>56</v>
      </c>
      <c r="E149" s="77" t="s">
        <v>48</v>
      </c>
      <c r="F149" s="77" t="s">
        <v>51</v>
      </c>
    </row>
    <row r="150" spans="2:6" s="10" customFormat="1" x14ac:dyDescent="0.25">
      <c r="B150" s="71">
        <v>41452</v>
      </c>
      <c r="C150" s="72">
        <v>128000</v>
      </c>
      <c r="D150" s="78" t="s">
        <v>148</v>
      </c>
      <c r="E150" s="78" t="s">
        <v>196</v>
      </c>
      <c r="F150" s="78" t="s">
        <v>51</v>
      </c>
    </row>
    <row r="151" spans="2:6" x14ac:dyDescent="0.25">
      <c r="B151" s="68">
        <v>41452</v>
      </c>
      <c r="C151" s="6">
        <v>5000</v>
      </c>
      <c r="D151" s="77" t="s">
        <v>57</v>
      </c>
      <c r="E151" s="77" t="s">
        <v>198</v>
      </c>
      <c r="F151" s="77" t="s">
        <v>51</v>
      </c>
    </row>
    <row r="152" spans="2:6" x14ac:dyDescent="0.25">
      <c r="B152" s="68">
        <v>41452</v>
      </c>
      <c r="C152" s="6">
        <v>2000</v>
      </c>
      <c r="D152" s="77" t="s">
        <v>148</v>
      </c>
      <c r="E152" s="77" t="s">
        <v>26</v>
      </c>
      <c r="F152" s="77" t="s">
        <v>51</v>
      </c>
    </row>
    <row r="153" spans="2:6" x14ac:dyDescent="0.25">
      <c r="B153" s="68">
        <v>41452</v>
      </c>
      <c r="C153" s="6">
        <v>1000</v>
      </c>
      <c r="D153" s="77" t="s">
        <v>148</v>
      </c>
      <c r="E153" s="77" t="s">
        <v>197</v>
      </c>
      <c r="F153" s="77" t="s">
        <v>51</v>
      </c>
    </row>
    <row r="154" spans="2:6" x14ac:dyDescent="0.25">
      <c r="B154" s="68">
        <v>41452</v>
      </c>
      <c r="C154" s="6">
        <v>500</v>
      </c>
      <c r="D154" s="77" t="s">
        <v>148</v>
      </c>
      <c r="E154" s="77" t="s">
        <v>190</v>
      </c>
      <c r="F154" s="77" t="s">
        <v>51</v>
      </c>
    </row>
    <row r="155" spans="2:6" x14ac:dyDescent="0.25">
      <c r="B155" s="68">
        <v>41453</v>
      </c>
      <c r="C155" s="6">
        <v>2000</v>
      </c>
      <c r="D155" s="77" t="s">
        <v>148</v>
      </c>
      <c r="E155" s="77" t="s">
        <v>49</v>
      </c>
      <c r="F155" s="77" t="s">
        <v>51</v>
      </c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501"/>
  <sheetViews>
    <sheetView zoomScaleNormal="100" workbookViewId="0">
      <selection activeCell="C1" sqref="C1:E1"/>
    </sheetView>
  </sheetViews>
  <sheetFormatPr defaultColWidth="9.109375" defaultRowHeight="13.2" x14ac:dyDescent="0.25"/>
  <cols>
    <col min="1" max="1" width="7.77734375" style="1" customWidth="1"/>
    <col min="2" max="2" width="21.77734375" style="2" customWidth="1"/>
    <col min="3" max="3" width="21.77734375" style="92" customWidth="1"/>
    <col min="4" max="4" width="22" style="13" customWidth="1"/>
    <col min="5" max="5" width="16.21875" style="31" customWidth="1"/>
    <col min="6" max="16384" width="9.109375" style="1"/>
  </cols>
  <sheetData>
    <row r="1" spans="1:6" ht="36.6" customHeight="1" x14ac:dyDescent="0.25">
      <c r="A1" s="55"/>
      <c r="B1" s="55"/>
      <c r="C1" s="109" t="s">
        <v>145</v>
      </c>
      <c r="D1" s="109"/>
      <c r="E1" s="109"/>
      <c r="F1" s="56"/>
    </row>
    <row r="2" spans="1:6" ht="13.8" x14ac:dyDescent="0.25">
      <c r="B2" s="20" t="s">
        <v>14</v>
      </c>
      <c r="C2" s="93">
        <f>C18-C19</f>
        <v>9128.9</v>
      </c>
      <c r="D2" s="98"/>
      <c r="E2" s="27"/>
    </row>
    <row r="3" spans="1:6" x14ac:dyDescent="0.25">
      <c r="B3" s="21"/>
      <c r="C3" s="88"/>
      <c r="D3" s="18"/>
      <c r="E3" s="28"/>
    </row>
    <row r="4" spans="1:6" s="61" customFormat="1" ht="36.6" customHeight="1" x14ac:dyDescent="0.3">
      <c r="B4" s="94" t="s">
        <v>0</v>
      </c>
      <c r="C4" s="95" t="s">
        <v>1</v>
      </c>
      <c r="D4" s="99" t="s">
        <v>2</v>
      </c>
      <c r="E4" s="96" t="s">
        <v>15</v>
      </c>
    </row>
    <row r="5" spans="1:6" s="81" customFormat="1" ht="14.4" x14ac:dyDescent="0.3">
      <c r="B5" s="82" t="s">
        <v>76</v>
      </c>
      <c r="C5" s="89"/>
      <c r="D5" s="100"/>
      <c r="E5" s="83"/>
    </row>
    <row r="6" spans="1:6" x14ac:dyDescent="0.25">
      <c r="B6" s="24" t="s">
        <v>120</v>
      </c>
      <c r="C6" s="97">
        <v>5000</v>
      </c>
      <c r="D6" s="33" t="s">
        <v>148</v>
      </c>
      <c r="E6" s="30" t="s">
        <v>70</v>
      </c>
    </row>
    <row r="7" spans="1:6" x14ac:dyDescent="0.25">
      <c r="B7" s="9" t="s">
        <v>121</v>
      </c>
      <c r="C7" s="90">
        <v>500</v>
      </c>
      <c r="D7" s="12" t="s">
        <v>148</v>
      </c>
      <c r="E7" s="29" t="s">
        <v>117</v>
      </c>
    </row>
    <row r="8" spans="1:6" x14ac:dyDescent="0.25">
      <c r="B8" s="9" t="s">
        <v>122</v>
      </c>
      <c r="C8" s="90">
        <v>50</v>
      </c>
      <c r="D8" s="12" t="s">
        <v>148</v>
      </c>
      <c r="E8" s="29" t="s">
        <v>128</v>
      </c>
    </row>
    <row r="9" spans="1:6" x14ac:dyDescent="0.25">
      <c r="B9" s="9" t="s">
        <v>123</v>
      </c>
      <c r="C9" s="90">
        <v>1000</v>
      </c>
      <c r="D9" s="12" t="s">
        <v>134</v>
      </c>
      <c r="E9" s="29" t="s">
        <v>129</v>
      </c>
    </row>
    <row r="10" spans="1:6" x14ac:dyDescent="0.25">
      <c r="B10" s="9" t="s">
        <v>124</v>
      </c>
      <c r="C10" s="90">
        <v>50</v>
      </c>
      <c r="D10" s="12" t="s">
        <v>148</v>
      </c>
      <c r="E10" s="30" t="s">
        <v>130</v>
      </c>
    </row>
    <row r="11" spans="1:6" x14ac:dyDescent="0.25">
      <c r="B11" s="9" t="s">
        <v>124</v>
      </c>
      <c r="C11" s="90">
        <v>300</v>
      </c>
      <c r="D11" s="12" t="s">
        <v>148</v>
      </c>
      <c r="E11" s="30" t="s">
        <v>64</v>
      </c>
    </row>
    <row r="12" spans="1:6" x14ac:dyDescent="0.25">
      <c r="B12" s="9" t="s">
        <v>125</v>
      </c>
      <c r="C12" s="90">
        <v>100</v>
      </c>
      <c r="D12" s="12" t="s">
        <v>135</v>
      </c>
      <c r="E12" s="30" t="s">
        <v>131</v>
      </c>
    </row>
    <row r="13" spans="1:6" x14ac:dyDescent="0.25">
      <c r="B13" s="9" t="s">
        <v>125</v>
      </c>
      <c r="C13" s="90">
        <v>1000</v>
      </c>
      <c r="D13" s="33" t="s">
        <v>136</v>
      </c>
      <c r="E13" s="30" t="s">
        <v>119</v>
      </c>
    </row>
    <row r="14" spans="1:6" x14ac:dyDescent="0.25">
      <c r="B14" s="9" t="s">
        <v>125</v>
      </c>
      <c r="C14" s="90">
        <v>1000</v>
      </c>
      <c r="D14" s="12" t="s">
        <v>135</v>
      </c>
      <c r="E14" s="30" t="s">
        <v>119</v>
      </c>
    </row>
    <row r="15" spans="1:6" x14ac:dyDescent="0.25">
      <c r="B15" s="9" t="s">
        <v>125</v>
      </c>
      <c r="C15" s="90">
        <v>200</v>
      </c>
      <c r="D15" s="12" t="s">
        <v>148</v>
      </c>
      <c r="E15" s="30" t="s">
        <v>132</v>
      </c>
    </row>
    <row r="16" spans="1:6" x14ac:dyDescent="0.25">
      <c r="B16" s="9" t="s">
        <v>126</v>
      </c>
      <c r="C16" s="90">
        <v>200</v>
      </c>
      <c r="D16" s="12" t="s">
        <v>148</v>
      </c>
      <c r="E16" s="30" t="s">
        <v>133</v>
      </c>
    </row>
    <row r="17" spans="2:5" x14ac:dyDescent="0.25">
      <c r="B17" s="9" t="s">
        <v>127</v>
      </c>
      <c r="C17" s="90">
        <v>60</v>
      </c>
      <c r="D17" s="12" t="s">
        <v>148</v>
      </c>
      <c r="E17" s="29" t="s">
        <v>65</v>
      </c>
    </row>
    <row r="18" spans="2:5" x14ac:dyDescent="0.25">
      <c r="B18" s="19" t="s">
        <v>10</v>
      </c>
      <c r="C18" s="32">
        <f>SUM(C6:C17)</f>
        <v>9460</v>
      </c>
      <c r="E18" s="1"/>
    </row>
    <row r="19" spans="2:5" s="59" customFormat="1" ht="11.4" x14ac:dyDescent="0.2">
      <c r="B19" s="85" t="s">
        <v>147</v>
      </c>
      <c r="C19" s="86">
        <f>C18*0.035</f>
        <v>331.1</v>
      </c>
      <c r="D19" s="87"/>
    </row>
    <row r="20" spans="2:5" s="17" customFormat="1" x14ac:dyDescent="0.25">
      <c r="B20" s="15"/>
      <c r="C20" s="91"/>
      <c r="D20" s="18"/>
      <c r="E20" s="28"/>
    </row>
    <row r="21" spans="2:5" s="17" customFormat="1" x14ac:dyDescent="0.25">
      <c r="B21" s="15"/>
      <c r="C21" s="91"/>
      <c r="D21" s="18"/>
      <c r="E21" s="28"/>
    </row>
    <row r="22" spans="2:5" s="17" customFormat="1" x14ac:dyDescent="0.25">
      <c r="B22" s="15"/>
      <c r="C22" s="91"/>
      <c r="D22" s="18"/>
      <c r="E22" s="28"/>
    </row>
    <row r="23" spans="2:5" s="17" customFormat="1" x14ac:dyDescent="0.25">
      <c r="B23" s="15"/>
      <c r="C23" s="91"/>
      <c r="D23" s="18"/>
      <c r="E23" s="28"/>
    </row>
    <row r="24" spans="2:5" s="17" customFormat="1" x14ac:dyDescent="0.25">
      <c r="B24" s="15"/>
      <c r="C24" s="91"/>
      <c r="D24" s="18"/>
      <c r="E24" s="28"/>
    </row>
    <row r="25" spans="2:5" s="17" customFormat="1" x14ac:dyDescent="0.25">
      <c r="B25" s="15"/>
      <c r="C25" s="91"/>
      <c r="D25" s="18"/>
      <c r="E25" s="28"/>
    </row>
    <row r="26" spans="2:5" s="17" customFormat="1" x14ac:dyDescent="0.25">
      <c r="B26" s="15"/>
      <c r="C26" s="91"/>
      <c r="D26" s="18"/>
      <c r="E26" s="28"/>
    </row>
    <row r="27" spans="2:5" s="17" customFormat="1" x14ac:dyDescent="0.25">
      <c r="B27" s="15"/>
      <c r="C27" s="91"/>
      <c r="D27" s="18"/>
      <c r="E27" s="28"/>
    </row>
    <row r="28" spans="2:5" s="17" customFormat="1" x14ac:dyDescent="0.25">
      <c r="B28" s="15"/>
      <c r="C28" s="91"/>
      <c r="D28" s="18"/>
      <c r="E28" s="28"/>
    </row>
    <row r="29" spans="2:5" s="17" customFormat="1" x14ac:dyDescent="0.25">
      <c r="B29" s="15"/>
      <c r="C29" s="91"/>
      <c r="D29" s="18"/>
      <c r="E29" s="28"/>
    </row>
    <row r="30" spans="2:5" s="17" customFormat="1" x14ac:dyDescent="0.25">
      <c r="B30" s="15"/>
      <c r="C30" s="91"/>
      <c r="D30" s="18"/>
      <c r="E30" s="28"/>
    </row>
    <row r="31" spans="2:5" s="17" customFormat="1" x14ac:dyDescent="0.25">
      <c r="B31" s="15"/>
      <c r="C31" s="91"/>
      <c r="D31" s="18"/>
      <c r="E31" s="28"/>
    </row>
    <row r="32" spans="2:5" s="17" customFormat="1" x14ac:dyDescent="0.25">
      <c r="B32" s="15"/>
      <c r="C32" s="91"/>
      <c r="D32" s="18"/>
      <c r="E32" s="28"/>
    </row>
    <row r="33" spans="2:5" s="17" customFormat="1" x14ac:dyDescent="0.25">
      <c r="B33" s="15"/>
      <c r="C33" s="91"/>
      <c r="D33" s="18"/>
      <c r="E33" s="28"/>
    </row>
    <row r="34" spans="2:5" s="17" customFormat="1" x14ac:dyDescent="0.25">
      <c r="B34" s="15"/>
      <c r="C34" s="91"/>
      <c r="D34" s="18"/>
      <c r="E34" s="28"/>
    </row>
    <row r="35" spans="2:5" s="17" customFormat="1" x14ac:dyDescent="0.25">
      <c r="B35" s="15"/>
      <c r="C35" s="91"/>
      <c r="D35" s="18"/>
      <c r="E35" s="28"/>
    </row>
    <row r="36" spans="2:5" s="17" customFormat="1" x14ac:dyDescent="0.25">
      <c r="B36" s="15"/>
      <c r="C36" s="91"/>
      <c r="D36" s="18"/>
      <c r="E36" s="28"/>
    </row>
    <row r="37" spans="2:5" s="17" customFormat="1" x14ac:dyDescent="0.25">
      <c r="B37" s="15"/>
      <c r="C37" s="91"/>
      <c r="D37" s="18"/>
      <c r="E37" s="28"/>
    </row>
    <row r="38" spans="2:5" s="17" customFormat="1" x14ac:dyDescent="0.25">
      <c r="B38" s="15"/>
      <c r="C38" s="91"/>
      <c r="D38" s="18"/>
      <c r="E38" s="28"/>
    </row>
    <row r="39" spans="2:5" s="17" customFormat="1" x14ac:dyDescent="0.25">
      <c r="B39" s="15"/>
      <c r="C39" s="91"/>
      <c r="D39" s="18"/>
      <c r="E39" s="28"/>
    </row>
    <row r="40" spans="2:5" s="17" customFormat="1" x14ac:dyDescent="0.25">
      <c r="B40" s="15"/>
      <c r="C40" s="91"/>
      <c r="D40" s="18"/>
      <c r="E40" s="28"/>
    </row>
    <row r="41" spans="2:5" s="17" customFormat="1" x14ac:dyDescent="0.25">
      <c r="B41" s="15"/>
      <c r="C41" s="91"/>
      <c r="D41" s="18"/>
      <c r="E41" s="28"/>
    </row>
    <row r="42" spans="2:5" s="17" customFormat="1" x14ac:dyDescent="0.25">
      <c r="B42" s="15"/>
      <c r="C42" s="91"/>
      <c r="D42" s="18"/>
      <c r="E42" s="28"/>
    </row>
    <row r="43" spans="2:5" s="17" customFormat="1" x14ac:dyDescent="0.25">
      <c r="B43" s="15"/>
      <c r="C43" s="91"/>
      <c r="D43" s="18"/>
      <c r="E43" s="28"/>
    </row>
    <row r="44" spans="2:5" s="17" customFormat="1" x14ac:dyDescent="0.25">
      <c r="B44" s="15"/>
      <c r="C44" s="91"/>
      <c r="D44" s="18"/>
      <c r="E44" s="28"/>
    </row>
    <row r="45" spans="2:5" s="17" customFormat="1" x14ac:dyDescent="0.25">
      <c r="B45" s="15"/>
      <c r="C45" s="91"/>
      <c r="D45" s="18"/>
      <c r="E45" s="28"/>
    </row>
    <row r="46" spans="2:5" s="17" customFormat="1" x14ac:dyDescent="0.25">
      <c r="B46" s="15"/>
      <c r="C46" s="91"/>
      <c r="D46" s="18"/>
      <c r="E46" s="28"/>
    </row>
    <row r="47" spans="2:5" s="17" customFormat="1" x14ac:dyDescent="0.25">
      <c r="B47" s="15"/>
      <c r="C47" s="91"/>
      <c r="D47" s="18"/>
      <c r="E47" s="28"/>
    </row>
    <row r="48" spans="2:5" s="17" customFormat="1" x14ac:dyDescent="0.25">
      <c r="B48" s="15"/>
      <c r="C48" s="91"/>
      <c r="D48" s="18"/>
      <c r="E48" s="28"/>
    </row>
    <row r="49" spans="2:5" s="17" customFormat="1" x14ac:dyDescent="0.25">
      <c r="B49" s="15"/>
      <c r="C49" s="91"/>
      <c r="D49" s="18"/>
      <c r="E49" s="28"/>
    </row>
    <row r="50" spans="2:5" s="17" customFormat="1" x14ac:dyDescent="0.25">
      <c r="B50" s="15"/>
      <c r="C50" s="91"/>
      <c r="D50" s="18"/>
      <c r="E50" s="28"/>
    </row>
    <row r="51" spans="2:5" s="17" customFormat="1" x14ac:dyDescent="0.25">
      <c r="B51" s="15"/>
      <c r="C51" s="91"/>
      <c r="D51" s="18"/>
      <c r="E51" s="28"/>
    </row>
    <row r="52" spans="2:5" s="17" customFormat="1" x14ac:dyDescent="0.25">
      <c r="B52" s="15"/>
      <c r="C52" s="91"/>
      <c r="D52" s="18"/>
      <c r="E52" s="28"/>
    </row>
    <row r="53" spans="2:5" s="17" customFormat="1" x14ac:dyDescent="0.25">
      <c r="B53" s="15"/>
      <c r="C53" s="91"/>
      <c r="D53" s="18"/>
      <c r="E53" s="28"/>
    </row>
    <row r="54" spans="2:5" s="17" customFormat="1" x14ac:dyDescent="0.25">
      <c r="B54" s="15"/>
      <c r="C54" s="91"/>
      <c r="D54" s="18"/>
      <c r="E54" s="28"/>
    </row>
    <row r="55" spans="2:5" s="17" customFormat="1" x14ac:dyDescent="0.25">
      <c r="B55" s="15"/>
      <c r="C55" s="91"/>
      <c r="D55" s="18"/>
      <c r="E55" s="28"/>
    </row>
    <row r="56" spans="2:5" s="17" customFormat="1" x14ac:dyDescent="0.25">
      <c r="B56" s="15"/>
      <c r="C56" s="91"/>
      <c r="D56" s="18"/>
      <c r="E56" s="28"/>
    </row>
    <row r="57" spans="2:5" s="17" customFormat="1" x14ac:dyDescent="0.25">
      <c r="B57" s="15"/>
      <c r="C57" s="91"/>
      <c r="D57" s="18"/>
      <c r="E57" s="28"/>
    </row>
    <row r="58" spans="2:5" s="17" customFormat="1" x14ac:dyDescent="0.25">
      <c r="B58" s="15"/>
      <c r="C58" s="91"/>
      <c r="D58" s="18"/>
      <c r="E58" s="28"/>
    </row>
    <row r="59" spans="2:5" s="17" customFormat="1" x14ac:dyDescent="0.25">
      <c r="B59" s="15"/>
      <c r="C59" s="91"/>
      <c r="D59" s="18"/>
      <c r="E59" s="28"/>
    </row>
    <row r="60" spans="2:5" s="17" customFormat="1" x14ac:dyDescent="0.25">
      <c r="B60" s="15"/>
      <c r="C60" s="91"/>
      <c r="D60" s="18"/>
      <c r="E60" s="28"/>
    </row>
    <row r="61" spans="2:5" s="17" customFormat="1" x14ac:dyDescent="0.25">
      <c r="B61" s="15"/>
      <c r="C61" s="91"/>
      <c r="D61" s="18"/>
      <c r="E61" s="28"/>
    </row>
    <row r="62" spans="2:5" s="17" customFormat="1" x14ac:dyDescent="0.25">
      <c r="B62" s="15"/>
      <c r="C62" s="91"/>
      <c r="D62" s="18"/>
      <c r="E62" s="28"/>
    </row>
    <row r="63" spans="2:5" s="17" customFormat="1" x14ac:dyDescent="0.25">
      <c r="B63" s="15"/>
      <c r="C63" s="91"/>
      <c r="D63" s="18"/>
      <c r="E63" s="28"/>
    </row>
    <row r="64" spans="2:5" s="17" customFormat="1" x14ac:dyDescent="0.25">
      <c r="B64" s="15"/>
      <c r="C64" s="91"/>
      <c r="D64" s="18"/>
      <c r="E64" s="28"/>
    </row>
    <row r="65" spans="2:5" s="17" customFormat="1" x14ac:dyDescent="0.25">
      <c r="B65" s="15"/>
      <c r="C65" s="91"/>
      <c r="D65" s="18"/>
      <c r="E65" s="28"/>
    </row>
    <row r="66" spans="2:5" s="17" customFormat="1" x14ac:dyDescent="0.25">
      <c r="B66" s="15"/>
      <c r="C66" s="91"/>
      <c r="D66" s="18"/>
      <c r="E66" s="28"/>
    </row>
    <row r="67" spans="2:5" s="17" customFormat="1" x14ac:dyDescent="0.25">
      <c r="B67" s="15"/>
      <c r="C67" s="91"/>
      <c r="D67" s="18"/>
      <c r="E67" s="28"/>
    </row>
    <row r="68" spans="2:5" s="17" customFormat="1" x14ac:dyDescent="0.25">
      <c r="B68" s="15"/>
      <c r="C68" s="91"/>
      <c r="D68" s="18"/>
      <c r="E68" s="28"/>
    </row>
    <row r="69" spans="2:5" s="17" customFormat="1" x14ac:dyDescent="0.25">
      <c r="B69" s="15"/>
      <c r="C69" s="91"/>
      <c r="D69" s="18"/>
      <c r="E69" s="28"/>
    </row>
    <row r="70" spans="2:5" s="17" customFormat="1" x14ac:dyDescent="0.25">
      <c r="B70" s="15"/>
      <c r="C70" s="91"/>
      <c r="D70" s="18"/>
      <c r="E70" s="28"/>
    </row>
    <row r="71" spans="2:5" s="17" customFormat="1" x14ac:dyDescent="0.25">
      <c r="B71" s="15"/>
      <c r="C71" s="91"/>
      <c r="D71" s="18"/>
      <c r="E71" s="28"/>
    </row>
    <row r="72" spans="2:5" s="17" customFormat="1" x14ac:dyDescent="0.25">
      <c r="B72" s="15"/>
      <c r="C72" s="91"/>
      <c r="D72" s="18"/>
      <c r="E72" s="28"/>
    </row>
    <row r="73" spans="2:5" s="17" customFormat="1" x14ac:dyDescent="0.25">
      <c r="B73" s="15"/>
      <c r="C73" s="91"/>
      <c r="D73" s="18"/>
      <c r="E73" s="28"/>
    </row>
    <row r="74" spans="2:5" s="17" customFormat="1" x14ac:dyDescent="0.25">
      <c r="B74" s="15"/>
      <c r="C74" s="91"/>
      <c r="D74" s="18"/>
      <c r="E74" s="28"/>
    </row>
    <row r="75" spans="2:5" s="17" customFormat="1" x14ac:dyDescent="0.25">
      <c r="B75" s="15"/>
      <c r="C75" s="91"/>
      <c r="D75" s="18"/>
      <c r="E75" s="28"/>
    </row>
    <row r="76" spans="2:5" s="17" customFormat="1" x14ac:dyDescent="0.25">
      <c r="B76" s="15"/>
      <c r="C76" s="91"/>
      <c r="D76" s="18"/>
      <c r="E76" s="28"/>
    </row>
    <row r="77" spans="2:5" s="17" customFormat="1" x14ac:dyDescent="0.25">
      <c r="B77" s="15"/>
      <c r="C77" s="91"/>
      <c r="D77" s="18"/>
      <c r="E77" s="28"/>
    </row>
    <row r="78" spans="2:5" s="17" customFormat="1" x14ac:dyDescent="0.25">
      <c r="B78" s="15"/>
      <c r="C78" s="91"/>
      <c r="D78" s="18"/>
      <c r="E78" s="28"/>
    </row>
    <row r="79" spans="2:5" s="17" customFormat="1" x14ac:dyDescent="0.25">
      <c r="B79" s="15"/>
      <c r="C79" s="91"/>
      <c r="D79" s="18"/>
      <c r="E79" s="28"/>
    </row>
    <row r="80" spans="2:5" s="17" customFormat="1" x14ac:dyDescent="0.25">
      <c r="B80" s="15"/>
      <c r="C80" s="91"/>
      <c r="D80" s="18"/>
      <c r="E80" s="28"/>
    </row>
    <row r="81" spans="2:5" s="17" customFormat="1" x14ac:dyDescent="0.25">
      <c r="B81" s="15"/>
      <c r="C81" s="91"/>
      <c r="D81" s="18"/>
      <c r="E81" s="28"/>
    </row>
    <row r="82" spans="2:5" s="17" customFormat="1" x14ac:dyDescent="0.25">
      <c r="B82" s="15"/>
      <c r="C82" s="91"/>
      <c r="D82" s="18"/>
      <c r="E82" s="28"/>
    </row>
    <row r="83" spans="2:5" s="17" customFormat="1" x14ac:dyDescent="0.25">
      <c r="B83" s="15"/>
      <c r="C83" s="91"/>
      <c r="D83" s="18"/>
      <c r="E83" s="28"/>
    </row>
    <row r="84" spans="2:5" s="17" customFormat="1" x14ac:dyDescent="0.25">
      <c r="B84" s="15"/>
      <c r="C84" s="91"/>
      <c r="D84" s="18"/>
      <c r="E84" s="28"/>
    </row>
    <row r="85" spans="2:5" s="17" customFormat="1" x14ac:dyDescent="0.25">
      <c r="B85" s="15"/>
      <c r="C85" s="91"/>
      <c r="D85" s="18"/>
      <c r="E85" s="28"/>
    </row>
    <row r="86" spans="2:5" s="17" customFormat="1" x14ac:dyDescent="0.25">
      <c r="B86" s="15"/>
      <c r="C86" s="91"/>
      <c r="D86" s="18"/>
      <c r="E86" s="28"/>
    </row>
    <row r="87" spans="2:5" s="17" customFormat="1" x14ac:dyDescent="0.25">
      <c r="B87" s="15"/>
      <c r="C87" s="91"/>
      <c r="D87" s="18"/>
      <c r="E87" s="28"/>
    </row>
    <row r="88" spans="2:5" s="17" customFormat="1" x14ac:dyDescent="0.25">
      <c r="B88" s="15"/>
      <c r="C88" s="91"/>
      <c r="D88" s="18"/>
      <c r="E88" s="28"/>
    </row>
    <row r="89" spans="2:5" s="17" customFormat="1" x14ac:dyDescent="0.25">
      <c r="B89" s="15"/>
      <c r="C89" s="91"/>
      <c r="D89" s="18"/>
      <c r="E89" s="28"/>
    </row>
    <row r="90" spans="2:5" s="17" customFormat="1" x14ac:dyDescent="0.25">
      <c r="B90" s="15"/>
      <c r="C90" s="91"/>
      <c r="D90" s="18"/>
      <c r="E90" s="28"/>
    </row>
    <row r="91" spans="2:5" s="17" customFormat="1" x14ac:dyDescent="0.25">
      <c r="B91" s="15"/>
      <c r="C91" s="91"/>
      <c r="D91" s="18"/>
      <c r="E91" s="28"/>
    </row>
    <row r="92" spans="2:5" s="17" customFormat="1" x14ac:dyDescent="0.25">
      <c r="B92" s="15"/>
      <c r="C92" s="91"/>
      <c r="D92" s="18"/>
      <c r="E92" s="28"/>
    </row>
    <row r="93" spans="2:5" s="17" customFormat="1" x14ac:dyDescent="0.25">
      <c r="B93" s="15"/>
      <c r="C93" s="91"/>
      <c r="D93" s="18"/>
      <c r="E93" s="28"/>
    </row>
    <row r="94" spans="2:5" s="17" customFormat="1" x14ac:dyDescent="0.25">
      <c r="B94" s="15"/>
      <c r="C94" s="91"/>
      <c r="D94" s="18"/>
      <c r="E94" s="28"/>
    </row>
    <row r="95" spans="2:5" s="17" customFormat="1" x14ac:dyDescent="0.25">
      <c r="B95" s="15"/>
      <c r="C95" s="91"/>
      <c r="D95" s="18"/>
      <c r="E95" s="28"/>
    </row>
    <row r="96" spans="2:5" s="17" customFormat="1" x14ac:dyDescent="0.25">
      <c r="B96" s="15"/>
      <c r="C96" s="91"/>
      <c r="D96" s="18"/>
      <c r="E96" s="28"/>
    </row>
    <row r="97" spans="2:5" s="17" customFormat="1" x14ac:dyDescent="0.25">
      <c r="B97" s="15"/>
      <c r="C97" s="91"/>
      <c r="D97" s="18"/>
      <c r="E97" s="28"/>
    </row>
    <row r="98" spans="2:5" s="17" customFormat="1" x14ac:dyDescent="0.25">
      <c r="B98" s="15"/>
      <c r="C98" s="91"/>
      <c r="D98" s="18"/>
      <c r="E98" s="28"/>
    </row>
    <row r="99" spans="2:5" s="17" customFormat="1" x14ac:dyDescent="0.25">
      <c r="B99" s="15"/>
      <c r="C99" s="91"/>
      <c r="D99" s="18"/>
      <c r="E99" s="28"/>
    </row>
    <row r="100" spans="2:5" s="17" customFormat="1" x14ac:dyDescent="0.25">
      <c r="B100" s="15"/>
      <c r="C100" s="91"/>
      <c r="D100" s="18"/>
      <c r="E100" s="28"/>
    </row>
    <row r="101" spans="2:5" s="17" customFormat="1" x14ac:dyDescent="0.25">
      <c r="B101" s="15"/>
      <c r="C101" s="91"/>
      <c r="D101" s="18"/>
      <c r="E101" s="28"/>
    </row>
    <row r="102" spans="2:5" s="17" customFormat="1" x14ac:dyDescent="0.25">
      <c r="B102" s="15"/>
      <c r="C102" s="91"/>
      <c r="D102" s="18"/>
      <c r="E102" s="28"/>
    </row>
    <row r="103" spans="2:5" s="17" customFormat="1" x14ac:dyDescent="0.25">
      <c r="B103" s="15"/>
      <c r="C103" s="91"/>
      <c r="D103" s="18"/>
      <c r="E103" s="28"/>
    </row>
    <row r="104" spans="2:5" s="17" customFormat="1" x14ac:dyDescent="0.25">
      <c r="B104" s="15"/>
      <c r="C104" s="91"/>
      <c r="D104" s="18"/>
      <c r="E104" s="28"/>
    </row>
    <row r="105" spans="2:5" s="17" customFormat="1" x14ac:dyDescent="0.25">
      <c r="B105" s="15"/>
      <c r="C105" s="91"/>
      <c r="D105" s="18"/>
      <c r="E105" s="28"/>
    </row>
    <row r="106" spans="2:5" s="17" customFormat="1" x14ac:dyDescent="0.25">
      <c r="B106" s="15"/>
      <c r="C106" s="91"/>
      <c r="D106" s="18"/>
      <c r="E106" s="28"/>
    </row>
    <row r="107" spans="2:5" s="17" customFormat="1" x14ac:dyDescent="0.25">
      <c r="B107" s="15"/>
      <c r="C107" s="91"/>
      <c r="D107" s="18"/>
      <c r="E107" s="28"/>
    </row>
    <row r="108" spans="2:5" s="17" customFormat="1" x14ac:dyDescent="0.25">
      <c r="B108" s="15"/>
      <c r="C108" s="91"/>
      <c r="D108" s="18"/>
      <c r="E108" s="28"/>
    </row>
    <row r="109" spans="2:5" s="17" customFormat="1" x14ac:dyDescent="0.25">
      <c r="B109" s="15"/>
      <c r="C109" s="91"/>
      <c r="D109" s="18"/>
      <c r="E109" s="28"/>
    </row>
    <row r="110" spans="2:5" s="17" customFormat="1" x14ac:dyDescent="0.25">
      <c r="B110" s="15"/>
      <c r="C110" s="91"/>
      <c r="D110" s="18"/>
      <c r="E110" s="28"/>
    </row>
    <row r="111" spans="2:5" s="17" customFormat="1" x14ac:dyDescent="0.25">
      <c r="B111" s="15"/>
      <c r="C111" s="91"/>
      <c r="D111" s="18"/>
      <c r="E111" s="28"/>
    </row>
    <row r="112" spans="2:5" s="17" customFormat="1" x14ac:dyDescent="0.25">
      <c r="B112" s="15"/>
      <c r="C112" s="91"/>
      <c r="D112" s="18"/>
      <c r="E112" s="28"/>
    </row>
    <row r="113" spans="2:5" s="17" customFormat="1" x14ac:dyDescent="0.25">
      <c r="B113" s="15"/>
      <c r="C113" s="91"/>
      <c r="D113" s="18"/>
      <c r="E113" s="28"/>
    </row>
    <row r="114" spans="2:5" s="17" customFormat="1" x14ac:dyDescent="0.25">
      <c r="B114" s="15"/>
      <c r="C114" s="91"/>
      <c r="D114" s="18"/>
      <c r="E114" s="28"/>
    </row>
    <row r="115" spans="2:5" s="17" customFormat="1" x14ac:dyDescent="0.25">
      <c r="B115" s="15"/>
      <c r="C115" s="91"/>
      <c r="D115" s="18"/>
      <c r="E115" s="28"/>
    </row>
    <row r="116" spans="2:5" s="17" customFormat="1" x14ac:dyDescent="0.25">
      <c r="B116" s="15"/>
      <c r="C116" s="91"/>
      <c r="D116" s="18"/>
      <c r="E116" s="28"/>
    </row>
    <row r="117" spans="2:5" s="17" customFormat="1" x14ac:dyDescent="0.25">
      <c r="B117" s="15"/>
      <c r="C117" s="91"/>
      <c r="D117" s="18"/>
      <c r="E117" s="28"/>
    </row>
    <row r="118" spans="2:5" s="17" customFormat="1" x14ac:dyDescent="0.25">
      <c r="B118" s="15"/>
      <c r="C118" s="91"/>
      <c r="D118" s="18"/>
      <c r="E118" s="28"/>
    </row>
    <row r="119" spans="2:5" s="17" customFormat="1" x14ac:dyDescent="0.25">
      <c r="B119" s="15"/>
      <c r="C119" s="91"/>
      <c r="D119" s="18"/>
      <c r="E119" s="28"/>
    </row>
    <row r="120" spans="2:5" s="17" customFormat="1" x14ac:dyDescent="0.25">
      <c r="B120" s="15"/>
      <c r="C120" s="91"/>
      <c r="D120" s="18"/>
      <c r="E120" s="28"/>
    </row>
    <row r="121" spans="2:5" s="17" customFormat="1" x14ac:dyDescent="0.25">
      <c r="B121" s="15"/>
      <c r="C121" s="91"/>
      <c r="D121" s="18"/>
      <c r="E121" s="28"/>
    </row>
    <row r="122" spans="2:5" s="17" customFormat="1" x14ac:dyDescent="0.25">
      <c r="B122" s="15"/>
      <c r="C122" s="91"/>
      <c r="D122" s="18"/>
      <c r="E122" s="28"/>
    </row>
    <row r="123" spans="2:5" s="17" customFormat="1" x14ac:dyDescent="0.25">
      <c r="B123" s="15"/>
      <c r="C123" s="91"/>
      <c r="D123" s="18"/>
      <c r="E123" s="28"/>
    </row>
    <row r="124" spans="2:5" s="17" customFormat="1" x14ac:dyDescent="0.25">
      <c r="B124" s="15"/>
      <c r="C124" s="91"/>
      <c r="D124" s="18"/>
      <c r="E124" s="28"/>
    </row>
    <row r="125" spans="2:5" s="17" customFormat="1" x14ac:dyDescent="0.25">
      <c r="B125" s="15"/>
      <c r="C125" s="91"/>
      <c r="D125" s="18"/>
      <c r="E125" s="28"/>
    </row>
    <row r="126" spans="2:5" s="17" customFormat="1" x14ac:dyDescent="0.25">
      <c r="B126" s="15"/>
      <c r="C126" s="91"/>
      <c r="D126" s="18"/>
      <c r="E126" s="28"/>
    </row>
    <row r="127" spans="2:5" s="17" customFormat="1" x14ac:dyDescent="0.25">
      <c r="B127" s="15"/>
      <c r="C127" s="91"/>
      <c r="D127" s="18"/>
      <c r="E127" s="28"/>
    </row>
    <row r="128" spans="2:5" s="17" customFormat="1" x14ac:dyDescent="0.25">
      <c r="B128" s="15"/>
      <c r="C128" s="91"/>
      <c r="D128" s="18"/>
      <c r="E128" s="28"/>
    </row>
    <row r="129" spans="2:5" s="17" customFormat="1" x14ac:dyDescent="0.25">
      <c r="B129" s="15"/>
      <c r="C129" s="91"/>
      <c r="D129" s="18"/>
      <c r="E129" s="28"/>
    </row>
    <row r="130" spans="2:5" s="17" customFormat="1" x14ac:dyDescent="0.25">
      <c r="B130" s="15"/>
      <c r="C130" s="91"/>
      <c r="D130" s="18"/>
      <c r="E130" s="28"/>
    </row>
    <row r="131" spans="2:5" s="17" customFormat="1" x14ac:dyDescent="0.25">
      <c r="B131" s="15"/>
      <c r="C131" s="91"/>
      <c r="D131" s="18"/>
      <c r="E131" s="28"/>
    </row>
    <row r="132" spans="2:5" s="17" customFormat="1" x14ac:dyDescent="0.25">
      <c r="B132" s="15"/>
      <c r="C132" s="91"/>
      <c r="D132" s="18"/>
      <c r="E132" s="28"/>
    </row>
    <row r="133" spans="2:5" s="17" customFormat="1" x14ac:dyDescent="0.25">
      <c r="B133" s="15"/>
      <c r="C133" s="91"/>
      <c r="D133" s="18"/>
      <c r="E133" s="28"/>
    </row>
    <row r="134" spans="2:5" s="17" customFormat="1" x14ac:dyDescent="0.25">
      <c r="B134" s="15"/>
      <c r="C134" s="91"/>
      <c r="D134" s="18"/>
      <c r="E134" s="28"/>
    </row>
    <row r="135" spans="2:5" s="17" customFormat="1" x14ac:dyDescent="0.25">
      <c r="B135" s="15"/>
      <c r="C135" s="91"/>
      <c r="D135" s="18"/>
      <c r="E135" s="28"/>
    </row>
    <row r="136" spans="2:5" s="17" customFormat="1" x14ac:dyDescent="0.25">
      <c r="B136" s="15"/>
      <c r="C136" s="91"/>
      <c r="D136" s="18"/>
      <c r="E136" s="28"/>
    </row>
    <row r="137" spans="2:5" s="17" customFormat="1" x14ac:dyDescent="0.25">
      <c r="B137" s="15"/>
      <c r="C137" s="91"/>
      <c r="D137" s="18"/>
      <c r="E137" s="28"/>
    </row>
    <row r="138" spans="2:5" s="17" customFormat="1" x14ac:dyDescent="0.25">
      <c r="B138" s="15"/>
      <c r="C138" s="91"/>
      <c r="D138" s="18"/>
      <c r="E138" s="28"/>
    </row>
    <row r="139" spans="2:5" s="17" customFormat="1" x14ac:dyDescent="0.25">
      <c r="B139" s="15"/>
      <c r="C139" s="91"/>
      <c r="D139" s="18"/>
      <c r="E139" s="28"/>
    </row>
    <row r="140" spans="2:5" s="17" customFormat="1" x14ac:dyDescent="0.25">
      <c r="B140" s="15"/>
      <c r="C140" s="91"/>
      <c r="D140" s="18"/>
      <c r="E140" s="28"/>
    </row>
    <row r="141" spans="2:5" s="17" customFormat="1" x14ac:dyDescent="0.25">
      <c r="B141" s="15"/>
      <c r="C141" s="91"/>
      <c r="D141" s="18"/>
      <c r="E141" s="28"/>
    </row>
    <row r="142" spans="2:5" s="17" customFormat="1" x14ac:dyDescent="0.25">
      <c r="B142" s="15"/>
      <c r="C142" s="91"/>
      <c r="D142" s="18"/>
      <c r="E142" s="28"/>
    </row>
    <row r="143" spans="2:5" s="17" customFormat="1" x14ac:dyDescent="0.25">
      <c r="B143" s="15"/>
      <c r="C143" s="91"/>
      <c r="D143" s="18"/>
      <c r="E143" s="28"/>
    </row>
    <row r="144" spans="2:5" s="17" customFormat="1" x14ac:dyDescent="0.25">
      <c r="B144" s="15"/>
      <c r="C144" s="91"/>
      <c r="D144" s="18"/>
      <c r="E144" s="28"/>
    </row>
    <row r="145" spans="2:5" s="17" customFormat="1" x14ac:dyDescent="0.25">
      <c r="B145" s="15"/>
      <c r="C145" s="91"/>
      <c r="D145" s="18"/>
      <c r="E145" s="28"/>
    </row>
    <row r="146" spans="2:5" s="17" customFormat="1" x14ac:dyDescent="0.25">
      <c r="B146" s="15"/>
      <c r="C146" s="91"/>
      <c r="D146" s="18"/>
      <c r="E146" s="28"/>
    </row>
    <row r="147" spans="2:5" s="17" customFormat="1" x14ac:dyDescent="0.25">
      <c r="B147" s="15"/>
      <c r="C147" s="91"/>
      <c r="D147" s="18"/>
      <c r="E147" s="28"/>
    </row>
    <row r="148" spans="2:5" s="17" customFormat="1" x14ac:dyDescent="0.25">
      <c r="B148" s="15"/>
      <c r="C148" s="91"/>
      <c r="D148" s="18"/>
      <c r="E148" s="28"/>
    </row>
    <row r="149" spans="2:5" s="17" customFormat="1" x14ac:dyDescent="0.25">
      <c r="B149" s="15"/>
      <c r="C149" s="91"/>
      <c r="D149" s="18"/>
      <c r="E149" s="28"/>
    </row>
    <row r="150" spans="2:5" s="17" customFormat="1" x14ac:dyDescent="0.25">
      <c r="B150" s="15"/>
      <c r="C150" s="91"/>
      <c r="D150" s="18"/>
      <c r="E150" s="28"/>
    </row>
    <row r="151" spans="2:5" s="17" customFormat="1" x14ac:dyDescent="0.25">
      <c r="B151" s="15"/>
      <c r="C151" s="91"/>
      <c r="D151" s="18"/>
      <c r="E151" s="28"/>
    </row>
    <row r="152" spans="2:5" s="17" customFormat="1" x14ac:dyDescent="0.25">
      <c r="B152" s="15"/>
      <c r="C152" s="91"/>
      <c r="D152" s="18"/>
      <c r="E152" s="28"/>
    </row>
    <row r="153" spans="2:5" s="17" customFormat="1" x14ac:dyDescent="0.25">
      <c r="B153" s="15"/>
      <c r="C153" s="91"/>
      <c r="D153" s="18"/>
      <c r="E153" s="28"/>
    </row>
    <row r="154" spans="2:5" s="17" customFormat="1" x14ac:dyDescent="0.25">
      <c r="B154" s="15"/>
      <c r="C154" s="91"/>
      <c r="D154" s="18"/>
      <c r="E154" s="28"/>
    </row>
    <row r="155" spans="2:5" s="17" customFormat="1" x14ac:dyDescent="0.25">
      <c r="B155" s="15"/>
      <c r="C155" s="91"/>
      <c r="D155" s="18"/>
      <c r="E155" s="28"/>
    </row>
    <row r="156" spans="2:5" s="17" customFormat="1" x14ac:dyDescent="0.25">
      <c r="B156" s="15"/>
      <c r="C156" s="91"/>
      <c r="D156" s="18"/>
      <c r="E156" s="28"/>
    </row>
    <row r="157" spans="2:5" s="17" customFormat="1" x14ac:dyDescent="0.25">
      <c r="B157" s="15"/>
      <c r="C157" s="91"/>
      <c r="D157" s="18"/>
      <c r="E157" s="28"/>
    </row>
    <row r="158" spans="2:5" s="17" customFormat="1" x14ac:dyDescent="0.25">
      <c r="B158" s="15"/>
      <c r="C158" s="91"/>
      <c r="D158" s="18"/>
      <c r="E158" s="28"/>
    </row>
    <row r="159" spans="2:5" s="17" customFormat="1" x14ac:dyDescent="0.25">
      <c r="B159" s="15"/>
      <c r="C159" s="91"/>
      <c r="D159" s="18"/>
      <c r="E159" s="28"/>
    </row>
    <row r="160" spans="2:5" s="17" customFormat="1" x14ac:dyDescent="0.25">
      <c r="B160" s="15"/>
      <c r="C160" s="91"/>
      <c r="D160" s="18"/>
      <c r="E160" s="28"/>
    </row>
    <row r="161" spans="2:5" s="17" customFormat="1" x14ac:dyDescent="0.25">
      <c r="B161" s="15"/>
      <c r="C161" s="91"/>
      <c r="D161" s="18"/>
      <c r="E161" s="28"/>
    </row>
    <row r="162" spans="2:5" s="17" customFormat="1" x14ac:dyDescent="0.25">
      <c r="B162" s="15"/>
      <c r="C162" s="91"/>
      <c r="D162" s="18"/>
      <c r="E162" s="28"/>
    </row>
    <row r="163" spans="2:5" s="17" customFormat="1" x14ac:dyDescent="0.25">
      <c r="B163" s="15"/>
      <c r="C163" s="91"/>
      <c r="D163" s="18"/>
      <c r="E163" s="28"/>
    </row>
    <row r="164" spans="2:5" s="17" customFormat="1" x14ac:dyDescent="0.25">
      <c r="B164" s="15"/>
      <c r="C164" s="91"/>
      <c r="D164" s="18"/>
      <c r="E164" s="28"/>
    </row>
    <row r="165" spans="2:5" s="17" customFormat="1" x14ac:dyDescent="0.25">
      <c r="B165" s="15"/>
      <c r="C165" s="91"/>
      <c r="D165" s="18"/>
      <c r="E165" s="28"/>
    </row>
    <row r="166" spans="2:5" s="17" customFormat="1" x14ac:dyDescent="0.25">
      <c r="B166" s="15"/>
      <c r="C166" s="91"/>
      <c r="D166" s="18"/>
      <c r="E166" s="28"/>
    </row>
    <row r="167" spans="2:5" s="17" customFormat="1" x14ac:dyDescent="0.25">
      <c r="B167" s="15"/>
      <c r="C167" s="91"/>
      <c r="D167" s="18"/>
      <c r="E167" s="28"/>
    </row>
    <row r="168" spans="2:5" s="17" customFormat="1" x14ac:dyDescent="0.25">
      <c r="B168" s="15"/>
      <c r="C168" s="91"/>
      <c r="D168" s="18"/>
      <c r="E168" s="28"/>
    </row>
    <row r="169" spans="2:5" s="17" customFormat="1" x14ac:dyDescent="0.25">
      <c r="B169" s="15"/>
      <c r="C169" s="91"/>
      <c r="D169" s="18"/>
      <c r="E169" s="28"/>
    </row>
    <row r="170" spans="2:5" s="17" customFormat="1" x14ac:dyDescent="0.25">
      <c r="B170" s="15"/>
      <c r="C170" s="91"/>
      <c r="D170" s="18"/>
      <c r="E170" s="28"/>
    </row>
    <row r="171" spans="2:5" s="17" customFormat="1" x14ac:dyDescent="0.25">
      <c r="B171" s="15"/>
      <c r="C171" s="91"/>
      <c r="D171" s="18"/>
      <c r="E171" s="28"/>
    </row>
    <row r="172" spans="2:5" s="17" customFormat="1" x14ac:dyDescent="0.25">
      <c r="B172" s="15"/>
      <c r="C172" s="91"/>
      <c r="D172" s="18"/>
      <c r="E172" s="28"/>
    </row>
    <row r="173" spans="2:5" s="17" customFormat="1" x14ac:dyDescent="0.25">
      <c r="B173" s="15"/>
      <c r="C173" s="91"/>
      <c r="D173" s="18"/>
      <c r="E173" s="28"/>
    </row>
    <row r="174" spans="2:5" s="17" customFormat="1" x14ac:dyDescent="0.25">
      <c r="B174" s="15"/>
      <c r="C174" s="91"/>
      <c r="D174" s="18"/>
      <c r="E174" s="28"/>
    </row>
    <row r="175" spans="2:5" s="17" customFormat="1" x14ac:dyDescent="0.25">
      <c r="B175" s="15"/>
      <c r="C175" s="91"/>
      <c r="D175" s="18"/>
      <c r="E175" s="28"/>
    </row>
    <row r="176" spans="2:5" s="17" customFormat="1" x14ac:dyDescent="0.25">
      <c r="B176" s="15"/>
      <c r="C176" s="91"/>
      <c r="D176" s="18"/>
      <c r="E176" s="28"/>
    </row>
    <row r="177" spans="2:5" s="17" customFormat="1" x14ac:dyDescent="0.25">
      <c r="B177" s="15"/>
      <c r="C177" s="91"/>
      <c r="D177" s="18"/>
      <c r="E177" s="28"/>
    </row>
    <row r="178" spans="2:5" s="17" customFormat="1" x14ac:dyDescent="0.25">
      <c r="B178" s="15"/>
      <c r="C178" s="91"/>
      <c r="D178" s="18"/>
      <c r="E178" s="28"/>
    </row>
    <row r="179" spans="2:5" s="17" customFormat="1" x14ac:dyDescent="0.25">
      <c r="B179" s="15"/>
      <c r="C179" s="91"/>
      <c r="D179" s="18"/>
      <c r="E179" s="28"/>
    </row>
    <row r="180" spans="2:5" s="17" customFormat="1" x14ac:dyDescent="0.25">
      <c r="B180" s="15"/>
      <c r="C180" s="91"/>
      <c r="D180" s="18"/>
      <c r="E180" s="28"/>
    </row>
    <row r="181" spans="2:5" s="17" customFormat="1" x14ac:dyDescent="0.25">
      <c r="B181" s="15"/>
      <c r="C181" s="91"/>
      <c r="D181" s="18"/>
      <c r="E181" s="28"/>
    </row>
    <row r="182" spans="2:5" s="17" customFormat="1" x14ac:dyDescent="0.25">
      <c r="B182" s="15"/>
      <c r="C182" s="91"/>
      <c r="D182" s="18"/>
      <c r="E182" s="28"/>
    </row>
    <row r="183" spans="2:5" s="17" customFormat="1" x14ac:dyDescent="0.25">
      <c r="B183" s="15"/>
      <c r="C183" s="91"/>
      <c r="D183" s="18"/>
      <c r="E183" s="28"/>
    </row>
    <row r="184" spans="2:5" s="17" customFormat="1" x14ac:dyDescent="0.25">
      <c r="B184" s="15"/>
      <c r="C184" s="91"/>
      <c r="D184" s="18"/>
      <c r="E184" s="28"/>
    </row>
    <row r="185" spans="2:5" s="17" customFormat="1" x14ac:dyDescent="0.25">
      <c r="B185" s="15"/>
      <c r="C185" s="91"/>
      <c r="D185" s="18"/>
      <c r="E185" s="28"/>
    </row>
    <row r="186" spans="2:5" s="17" customFormat="1" x14ac:dyDescent="0.25">
      <c r="B186" s="15"/>
      <c r="C186" s="91"/>
      <c r="D186" s="18"/>
      <c r="E186" s="28"/>
    </row>
    <row r="187" spans="2:5" s="17" customFormat="1" x14ac:dyDescent="0.25">
      <c r="B187" s="15"/>
      <c r="C187" s="91"/>
      <c r="D187" s="18"/>
      <c r="E187" s="28"/>
    </row>
    <row r="188" spans="2:5" s="17" customFormat="1" x14ac:dyDescent="0.25">
      <c r="B188" s="15"/>
      <c r="C188" s="91"/>
      <c r="D188" s="18"/>
      <c r="E188" s="28"/>
    </row>
    <row r="189" spans="2:5" s="17" customFormat="1" x14ac:dyDescent="0.25">
      <c r="B189" s="15"/>
      <c r="C189" s="91"/>
      <c r="D189" s="18"/>
      <c r="E189" s="28"/>
    </row>
    <row r="190" spans="2:5" s="17" customFormat="1" x14ac:dyDescent="0.25">
      <c r="B190" s="15"/>
      <c r="C190" s="91"/>
      <c r="D190" s="18"/>
      <c r="E190" s="28"/>
    </row>
    <row r="191" spans="2:5" s="17" customFormat="1" x14ac:dyDescent="0.25">
      <c r="B191" s="15"/>
      <c r="C191" s="91"/>
      <c r="D191" s="18"/>
      <c r="E191" s="28"/>
    </row>
    <row r="192" spans="2:5" s="17" customFormat="1" x14ac:dyDescent="0.25">
      <c r="B192" s="15"/>
      <c r="C192" s="91"/>
      <c r="D192" s="18"/>
      <c r="E192" s="28"/>
    </row>
    <row r="193" spans="2:5" s="17" customFormat="1" x14ac:dyDescent="0.25">
      <c r="B193" s="15"/>
      <c r="C193" s="91"/>
      <c r="D193" s="18"/>
      <c r="E193" s="28"/>
    </row>
    <row r="194" spans="2:5" s="17" customFormat="1" x14ac:dyDescent="0.25">
      <c r="B194" s="15"/>
      <c r="C194" s="91"/>
      <c r="D194" s="18"/>
      <c r="E194" s="28"/>
    </row>
    <row r="195" spans="2:5" s="17" customFormat="1" x14ac:dyDescent="0.25">
      <c r="B195" s="15"/>
      <c r="C195" s="91"/>
      <c r="D195" s="18"/>
      <c r="E195" s="28"/>
    </row>
    <row r="196" spans="2:5" s="17" customFormat="1" x14ac:dyDescent="0.25">
      <c r="B196" s="15"/>
      <c r="C196" s="91"/>
      <c r="D196" s="18"/>
      <c r="E196" s="28"/>
    </row>
    <row r="197" spans="2:5" s="17" customFormat="1" x14ac:dyDescent="0.25">
      <c r="B197" s="15"/>
      <c r="C197" s="91"/>
      <c r="D197" s="18"/>
      <c r="E197" s="28"/>
    </row>
    <row r="198" spans="2:5" s="17" customFormat="1" x14ac:dyDescent="0.25">
      <c r="B198" s="15"/>
      <c r="C198" s="91"/>
      <c r="D198" s="18"/>
      <c r="E198" s="28"/>
    </row>
    <row r="199" spans="2:5" s="17" customFormat="1" x14ac:dyDescent="0.25">
      <c r="B199" s="15"/>
      <c r="C199" s="91"/>
      <c r="D199" s="18"/>
      <c r="E199" s="28"/>
    </row>
    <row r="200" spans="2:5" s="17" customFormat="1" x14ac:dyDescent="0.25">
      <c r="B200" s="15"/>
      <c r="C200" s="91"/>
      <c r="D200" s="18"/>
      <c r="E200" s="28"/>
    </row>
    <row r="201" spans="2:5" s="17" customFormat="1" x14ac:dyDescent="0.25">
      <c r="B201" s="15"/>
      <c r="C201" s="91"/>
      <c r="D201" s="18"/>
      <c r="E201" s="28"/>
    </row>
    <row r="202" spans="2:5" s="17" customFormat="1" x14ac:dyDescent="0.25">
      <c r="B202" s="15"/>
      <c r="C202" s="91"/>
      <c r="D202" s="18"/>
      <c r="E202" s="28"/>
    </row>
    <row r="203" spans="2:5" s="17" customFormat="1" x14ac:dyDescent="0.25">
      <c r="B203" s="15"/>
      <c r="C203" s="91"/>
      <c r="D203" s="18"/>
      <c r="E203" s="28"/>
    </row>
    <row r="204" spans="2:5" s="17" customFormat="1" x14ac:dyDescent="0.25">
      <c r="B204" s="15"/>
      <c r="C204" s="91"/>
      <c r="D204" s="18"/>
      <c r="E204" s="28"/>
    </row>
    <row r="205" spans="2:5" s="17" customFormat="1" x14ac:dyDescent="0.25">
      <c r="B205" s="15"/>
      <c r="C205" s="91"/>
      <c r="D205" s="18"/>
      <c r="E205" s="28"/>
    </row>
    <row r="206" spans="2:5" s="17" customFormat="1" x14ac:dyDescent="0.25">
      <c r="B206" s="15"/>
      <c r="C206" s="91"/>
      <c r="D206" s="18"/>
      <c r="E206" s="28"/>
    </row>
    <row r="207" spans="2:5" s="17" customFormat="1" x14ac:dyDescent="0.25">
      <c r="B207" s="15"/>
      <c r="C207" s="91"/>
      <c r="D207" s="18"/>
      <c r="E207" s="28"/>
    </row>
    <row r="208" spans="2:5" s="17" customFormat="1" x14ac:dyDescent="0.25">
      <c r="B208" s="15"/>
      <c r="C208" s="91"/>
      <c r="D208" s="18"/>
      <c r="E208" s="28"/>
    </row>
    <row r="209" spans="2:5" s="17" customFormat="1" x14ac:dyDescent="0.25">
      <c r="B209" s="15"/>
      <c r="C209" s="91"/>
      <c r="D209" s="18"/>
      <c r="E209" s="28"/>
    </row>
    <row r="210" spans="2:5" s="17" customFormat="1" x14ac:dyDescent="0.25">
      <c r="B210" s="15"/>
      <c r="C210" s="91"/>
      <c r="D210" s="18"/>
      <c r="E210" s="28"/>
    </row>
    <row r="211" spans="2:5" s="17" customFormat="1" x14ac:dyDescent="0.25">
      <c r="B211" s="15"/>
      <c r="C211" s="91"/>
      <c r="D211" s="18"/>
      <c r="E211" s="28"/>
    </row>
    <row r="212" spans="2:5" s="17" customFormat="1" x14ac:dyDescent="0.25">
      <c r="B212" s="15"/>
      <c r="C212" s="91"/>
      <c r="D212" s="18"/>
      <c r="E212" s="28"/>
    </row>
    <row r="213" spans="2:5" s="17" customFormat="1" x14ac:dyDescent="0.25">
      <c r="B213" s="15"/>
      <c r="C213" s="91"/>
      <c r="D213" s="18"/>
      <c r="E213" s="28"/>
    </row>
    <row r="214" spans="2:5" s="17" customFormat="1" x14ac:dyDescent="0.25">
      <c r="B214" s="15"/>
      <c r="C214" s="91"/>
      <c r="D214" s="18"/>
      <c r="E214" s="28"/>
    </row>
    <row r="215" spans="2:5" s="17" customFormat="1" x14ac:dyDescent="0.25">
      <c r="B215" s="15"/>
      <c r="C215" s="91"/>
      <c r="D215" s="18"/>
      <c r="E215" s="28"/>
    </row>
    <row r="216" spans="2:5" s="17" customFormat="1" x14ac:dyDescent="0.25">
      <c r="B216" s="15"/>
      <c r="C216" s="91"/>
      <c r="D216" s="18"/>
      <c r="E216" s="28"/>
    </row>
    <row r="217" spans="2:5" s="17" customFormat="1" x14ac:dyDescent="0.25">
      <c r="B217" s="15"/>
      <c r="C217" s="91"/>
      <c r="D217" s="18"/>
      <c r="E217" s="28"/>
    </row>
    <row r="218" spans="2:5" s="17" customFormat="1" x14ac:dyDescent="0.25">
      <c r="B218" s="15"/>
      <c r="C218" s="91"/>
      <c r="D218" s="18"/>
      <c r="E218" s="28"/>
    </row>
    <row r="219" spans="2:5" s="17" customFormat="1" x14ac:dyDescent="0.25">
      <c r="B219" s="15"/>
      <c r="C219" s="91"/>
      <c r="D219" s="18"/>
      <c r="E219" s="28"/>
    </row>
    <row r="220" spans="2:5" s="17" customFormat="1" x14ac:dyDescent="0.25">
      <c r="B220" s="15"/>
      <c r="C220" s="91"/>
      <c r="D220" s="18"/>
      <c r="E220" s="28"/>
    </row>
    <row r="221" spans="2:5" s="17" customFormat="1" x14ac:dyDescent="0.25">
      <c r="B221" s="15"/>
      <c r="C221" s="91"/>
      <c r="D221" s="18"/>
      <c r="E221" s="28"/>
    </row>
    <row r="222" spans="2:5" s="17" customFormat="1" x14ac:dyDescent="0.25">
      <c r="B222" s="15"/>
      <c r="C222" s="91"/>
      <c r="D222" s="18"/>
      <c r="E222" s="28"/>
    </row>
    <row r="223" spans="2:5" s="17" customFormat="1" x14ac:dyDescent="0.25">
      <c r="B223" s="15"/>
      <c r="C223" s="91"/>
      <c r="D223" s="18"/>
      <c r="E223" s="28"/>
    </row>
    <row r="224" spans="2:5" s="17" customFormat="1" x14ac:dyDescent="0.25">
      <c r="B224" s="15"/>
      <c r="C224" s="91"/>
      <c r="D224" s="18"/>
      <c r="E224" s="28"/>
    </row>
    <row r="225" spans="2:5" s="17" customFormat="1" x14ac:dyDescent="0.25">
      <c r="B225" s="15"/>
      <c r="C225" s="91"/>
      <c r="D225" s="18"/>
      <c r="E225" s="28"/>
    </row>
    <row r="226" spans="2:5" s="17" customFormat="1" x14ac:dyDescent="0.25">
      <c r="B226" s="15"/>
      <c r="C226" s="91"/>
      <c r="D226" s="18"/>
      <c r="E226" s="28"/>
    </row>
    <row r="227" spans="2:5" s="17" customFormat="1" x14ac:dyDescent="0.25">
      <c r="B227" s="15"/>
      <c r="C227" s="91"/>
      <c r="D227" s="18"/>
      <c r="E227" s="28"/>
    </row>
    <row r="228" spans="2:5" s="17" customFormat="1" x14ac:dyDescent="0.25">
      <c r="B228" s="15"/>
      <c r="C228" s="91"/>
      <c r="D228" s="18"/>
      <c r="E228" s="28"/>
    </row>
    <row r="229" spans="2:5" s="17" customFormat="1" x14ac:dyDescent="0.25">
      <c r="B229" s="15"/>
      <c r="C229" s="91"/>
      <c r="D229" s="18"/>
      <c r="E229" s="28"/>
    </row>
    <row r="230" spans="2:5" s="17" customFormat="1" x14ac:dyDescent="0.25">
      <c r="B230" s="15"/>
      <c r="C230" s="91"/>
      <c r="D230" s="18"/>
      <c r="E230" s="28"/>
    </row>
    <row r="231" spans="2:5" s="17" customFormat="1" x14ac:dyDescent="0.25">
      <c r="B231" s="15"/>
      <c r="C231" s="91"/>
      <c r="D231" s="18"/>
      <c r="E231" s="28"/>
    </row>
    <row r="232" spans="2:5" s="17" customFormat="1" x14ac:dyDescent="0.25">
      <c r="B232" s="15"/>
      <c r="C232" s="91"/>
      <c r="D232" s="18"/>
      <c r="E232" s="28"/>
    </row>
    <row r="233" spans="2:5" s="17" customFormat="1" x14ac:dyDescent="0.25">
      <c r="B233" s="15"/>
      <c r="C233" s="91"/>
      <c r="D233" s="18"/>
      <c r="E233" s="28"/>
    </row>
    <row r="234" spans="2:5" s="17" customFormat="1" x14ac:dyDescent="0.25">
      <c r="B234" s="15"/>
      <c r="C234" s="91"/>
      <c r="D234" s="18"/>
      <c r="E234" s="28"/>
    </row>
    <row r="235" spans="2:5" s="17" customFormat="1" x14ac:dyDescent="0.25">
      <c r="B235" s="15"/>
      <c r="C235" s="91"/>
      <c r="D235" s="18"/>
      <c r="E235" s="28"/>
    </row>
    <row r="236" spans="2:5" s="17" customFormat="1" x14ac:dyDescent="0.25">
      <c r="B236" s="15"/>
      <c r="C236" s="91"/>
      <c r="D236" s="18"/>
      <c r="E236" s="28"/>
    </row>
    <row r="237" spans="2:5" s="17" customFormat="1" x14ac:dyDescent="0.25">
      <c r="B237" s="15"/>
      <c r="C237" s="91"/>
      <c r="D237" s="18"/>
      <c r="E237" s="28"/>
    </row>
    <row r="238" spans="2:5" s="17" customFormat="1" x14ac:dyDescent="0.25">
      <c r="B238" s="15"/>
      <c r="C238" s="91"/>
      <c r="D238" s="18"/>
      <c r="E238" s="28"/>
    </row>
    <row r="239" spans="2:5" s="17" customFormat="1" x14ac:dyDescent="0.25">
      <c r="B239" s="15"/>
      <c r="C239" s="91"/>
      <c r="D239" s="18"/>
      <c r="E239" s="28"/>
    </row>
    <row r="240" spans="2:5" s="17" customFormat="1" x14ac:dyDescent="0.25">
      <c r="B240" s="15"/>
      <c r="C240" s="91"/>
      <c r="D240" s="18"/>
      <c r="E240" s="28"/>
    </row>
    <row r="241" spans="2:5" s="17" customFormat="1" x14ac:dyDescent="0.25">
      <c r="B241" s="15"/>
      <c r="C241" s="91"/>
      <c r="D241" s="18"/>
      <c r="E241" s="28"/>
    </row>
    <row r="242" spans="2:5" s="17" customFormat="1" x14ac:dyDescent="0.25">
      <c r="B242" s="15"/>
      <c r="C242" s="91"/>
      <c r="D242" s="18"/>
      <c r="E242" s="28"/>
    </row>
    <row r="243" spans="2:5" s="17" customFormat="1" x14ac:dyDescent="0.25">
      <c r="B243" s="15"/>
      <c r="C243" s="91"/>
      <c r="D243" s="18"/>
      <c r="E243" s="28"/>
    </row>
    <row r="244" spans="2:5" s="17" customFormat="1" x14ac:dyDescent="0.25">
      <c r="B244" s="15"/>
      <c r="C244" s="91"/>
      <c r="D244" s="18"/>
      <c r="E244" s="28"/>
    </row>
    <row r="245" spans="2:5" s="17" customFormat="1" x14ac:dyDescent="0.25">
      <c r="B245" s="15"/>
      <c r="C245" s="91"/>
      <c r="D245" s="18"/>
      <c r="E245" s="28"/>
    </row>
    <row r="246" spans="2:5" s="17" customFormat="1" x14ac:dyDescent="0.25">
      <c r="B246" s="15"/>
      <c r="C246" s="91"/>
      <c r="D246" s="18"/>
      <c r="E246" s="28"/>
    </row>
    <row r="247" spans="2:5" s="17" customFormat="1" x14ac:dyDescent="0.25">
      <c r="B247" s="15"/>
      <c r="C247" s="91"/>
      <c r="D247" s="18"/>
      <c r="E247" s="28"/>
    </row>
    <row r="248" spans="2:5" s="17" customFormat="1" x14ac:dyDescent="0.25">
      <c r="B248" s="15"/>
      <c r="C248" s="91"/>
      <c r="D248" s="18"/>
      <c r="E248" s="28"/>
    </row>
    <row r="249" spans="2:5" s="17" customFormat="1" x14ac:dyDescent="0.25">
      <c r="B249" s="15"/>
      <c r="C249" s="91"/>
      <c r="D249" s="18"/>
      <c r="E249" s="28"/>
    </row>
    <row r="250" spans="2:5" s="17" customFormat="1" x14ac:dyDescent="0.25">
      <c r="B250" s="15"/>
      <c r="C250" s="91"/>
      <c r="D250" s="18"/>
      <c r="E250" s="28"/>
    </row>
    <row r="251" spans="2:5" s="17" customFormat="1" x14ac:dyDescent="0.25">
      <c r="B251" s="15"/>
      <c r="C251" s="91"/>
      <c r="D251" s="18"/>
      <c r="E251" s="28"/>
    </row>
    <row r="252" spans="2:5" s="17" customFormat="1" x14ac:dyDescent="0.25">
      <c r="B252" s="15"/>
      <c r="C252" s="91"/>
      <c r="D252" s="18"/>
      <c r="E252" s="28"/>
    </row>
    <row r="253" spans="2:5" s="17" customFormat="1" x14ac:dyDescent="0.25">
      <c r="B253" s="15"/>
      <c r="C253" s="91"/>
      <c r="D253" s="18"/>
      <c r="E253" s="28"/>
    </row>
    <row r="254" spans="2:5" s="17" customFormat="1" x14ac:dyDescent="0.25">
      <c r="B254" s="15"/>
      <c r="C254" s="91"/>
      <c r="D254" s="18"/>
      <c r="E254" s="28"/>
    </row>
    <row r="255" spans="2:5" s="17" customFormat="1" x14ac:dyDescent="0.25">
      <c r="B255" s="15"/>
      <c r="C255" s="91"/>
      <c r="D255" s="18"/>
      <c r="E255" s="28"/>
    </row>
    <row r="256" spans="2:5" s="17" customFormat="1" x14ac:dyDescent="0.25">
      <c r="B256" s="15"/>
      <c r="C256" s="91"/>
      <c r="D256" s="18"/>
      <c r="E256" s="28"/>
    </row>
    <row r="257" spans="2:5" s="17" customFormat="1" x14ac:dyDescent="0.25">
      <c r="B257" s="15"/>
      <c r="C257" s="91"/>
      <c r="D257" s="18"/>
      <c r="E257" s="28"/>
    </row>
    <row r="258" spans="2:5" s="17" customFormat="1" x14ac:dyDescent="0.25">
      <c r="B258" s="15"/>
      <c r="C258" s="91"/>
      <c r="D258" s="18"/>
      <c r="E258" s="28"/>
    </row>
    <row r="259" spans="2:5" s="17" customFormat="1" x14ac:dyDescent="0.25">
      <c r="B259" s="15"/>
      <c r="C259" s="91"/>
      <c r="D259" s="18"/>
      <c r="E259" s="28"/>
    </row>
    <row r="260" spans="2:5" s="17" customFormat="1" x14ac:dyDescent="0.25">
      <c r="B260" s="15"/>
      <c r="C260" s="91"/>
      <c r="D260" s="18"/>
      <c r="E260" s="28"/>
    </row>
    <row r="261" spans="2:5" s="17" customFormat="1" x14ac:dyDescent="0.25">
      <c r="B261" s="15"/>
      <c r="C261" s="91"/>
      <c r="D261" s="18"/>
      <c r="E261" s="28"/>
    </row>
    <row r="262" spans="2:5" s="17" customFormat="1" x14ac:dyDescent="0.25">
      <c r="B262" s="15"/>
      <c r="C262" s="91"/>
      <c r="D262" s="18"/>
      <c r="E262" s="28"/>
    </row>
    <row r="263" spans="2:5" s="17" customFormat="1" x14ac:dyDescent="0.25">
      <c r="B263" s="15"/>
      <c r="C263" s="91"/>
      <c r="D263" s="18"/>
      <c r="E263" s="28"/>
    </row>
    <row r="264" spans="2:5" s="17" customFormat="1" x14ac:dyDescent="0.25">
      <c r="B264" s="15"/>
      <c r="C264" s="91"/>
      <c r="D264" s="18"/>
      <c r="E264" s="28"/>
    </row>
    <row r="265" spans="2:5" s="17" customFormat="1" x14ac:dyDescent="0.25">
      <c r="B265" s="15"/>
      <c r="C265" s="91"/>
      <c r="D265" s="18"/>
      <c r="E265" s="28"/>
    </row>
    <row r="266" spans="2:5" s="17" customFormat="1" x14ac:dyDescent="0.25">
      <c r="B266" s="15"/>
      <c r="C266" s="91"/>
      <c r="D266" s="18"/>
      <c r="E266" s="28"/>
    </row>
    <row r="267" spans="2:5" s="17" customFormat="1" x14ac:dyDescent="0.25">
      <c r="B267" s="15"/>
      <c r="C267" s="91"/>
      <c r="D267" s="18"/>
      <c r="E267" s="28"/>
    </row>
    <row r="268" spans="2:5" s="17" customFormat="1" x14ac:dyDescent="0.25">
      <c r="B268" s="15"/>
      <c r="C268" s="91"/>
      <c r="D268" s="18"/>
      <c r="E268" s="28"/>
    </row>
    <row r="269" spans="2:5" s="17" customFormat="1" x14ac:dyDescent="0.25">
      <c r="B269" s="15"/>
      <c r="C269" s="91"/>
      <c r="D269" s="18"/>
      <c r="E269" s="28"/>
    </row>
    <row r="270" spans="2:5" s="17" customFormat="1" x14ac:dyDescent="0.25">
      <c r="B270" s="15"/>
      <c r="C270" s="91"/>
      <c r="D270" s="18"/>
      <c r="E270" s="28"/>
    </row>
    <row r="271" spans="2:5" s="17" customFormat="1" x14ac:dyDescent="0.25">
      <c r="B271" s="15"/>
      <c r="C271" s="91"/>
      <c r="D271" s="18"/>
      <c r="E271" s="28"/>
    </row>
    <row r="272" spans="2:5" s="17" customFormat="1" x14ac:dyDescent="0.25">
      <c r="B272" s="15"/>
      <c r="C272" s="91"/>
      <c r="D272" s="18"/>
      <c r="E272" s="28"/>
    </row>
    <row r="273" spans="2:5" s="17" customFormat="1" x14ac:dyDescent="0.25">
      <c r="B273" s="15"/>
      <c r="C273" s="91"/>
      <c r="D273" s="18"/>
      <c r="E273" s="28"/>
    </row>
    <row r="274" spans="2:5" s="17" customFormat="1" x14ac:dyDescent="0.25">
      <c r="B274" s="15"/>
      <c r="C274" s="91"/>
      <c r="D274" s="18"/>
      <c r="E274" s="28"/>
    </row>
    <row r="275" spans="2:5" s="17" customFormat="1" x14ac:dyDescent="0.25">
      <c r="B275" s="15"/>
      <c r="C275" s="91"/>
      <c r="D275" s="18"/>
      <c r="E275" s="28"/>
    </row>
    <row r="276" spans="2:5" s="17" customFormat="1" x14ac:dyDescent="0.25">
      <c r="B276" s="15"/>
      <c r="C276" s="91"/>
      <c r="D276" s="18"/>
      <c r="E276" s="28"/>
    </row>
    <row r="277" spans="2:5" s="17" customFormat="1" x14ac:dyDescent="0.25">
      <c r="B277" s="15"/>
      <c r="C277" s="91"/>
      <c r="D277" s="18"/>
      <c r="E277" s="28"/>
    </row>
    <row r="278" spans="2:5" s="17" customFormat="1" x14ac:dyDescent="0.25">
      <c r="B278" s="15"/>
      <c r="C278" s="91"/>
      <c r="D278" s="18"/>
      <c r="E278" s="28"/>
    </row>
    <row r="279" spans="2:5" s="17" customFormat="1" x14ac:dyDescent="0.25">
      <c r="B279" s="15"/>
      <c r="C279" s="91"/>
      <c r="D279" s="18"/>
      <c r="E279" s="28"/>
    </row>
    <row r="280" spans="2:5" s="17" customFormat="1" x14ac:dyDescent="0.25">
      <c r="B280" s="15"/>
      <c r="C280" s="91"/>
      <c r="D280" s="18"/>
      <c r="E280" s="28"/>
    </row>
    <row r="281" spans="2:5" s="17" customFormat="1" x14ac:dyDescent="0.25">
      <c r="B281" s="15"/>
      <c r="C281" s="91"/>
      <c r="D281" s="18"/>
      <c r="E281" s="28"/>
    </row>
    <row r="282" spans="2:5" s="17" customFormat="1" x14ac:dyDescent="0.25">
      <c r="B282" s="15"/>
      <c r="C282" s="91"/>
      <c r="D282" s="18"/>
      <c r="E282" s="28"/>
    </row>
    <row r="283" spans="2:5" s="17" customFormat="1" x14ac:dyDescent="0.25">
      <c r="B283" s="15"/>
      <c r="C283" s="91"/>
      <c r="D283" s="18"/>
      <c r="E283" s="28"/>
    </row>
    <row r="284" spans="2:5" s="17" customFormat="1" x14ac:dyDescent="0.25">
      <c r="B284" s="15"/>
      <c r="C284" s="91"/>
      <c r="D284" s="18"/>
      <c r="E284" s="28"/>
    </row>
    <row r="285" spans="2:5" s="17" customFormat="1" x14ac:dyDescent="0.25">
      <c r="B285" s="15"/>
      <c r="C285" s="91"/>
      <c r="D285" s="18"/>
      <c r="E285" s="28"/>
    </row>
    <row r="286" spans="2:5" s="17" customFormat="1" x14ac:dyDescent="0.25">
      <c r="B286" s="15"/>
      <c r="C286" s="91"/>
      <c r="D286" s="18"/>
      <c r="E286" s="28"/>
    </row>
    <row r="287" spans="2:5" s="17" customFormat="1" x14ac:dyDescent="0.25">
      <c r="B287" s="15"/>
      <c r="C287" s="91"/>
      <c r="D287" s="18"/>
      <c r="E287" s="28"/>
    </row>
    <row r="288" spans="2:5" s="17" customFormat="1" x14ac:dyDescent="0.25">
      <c r="B288" s="15"/>
      <c r="C288" s="91"/>
      <c r="D288" s="18"/>
      <c r="E288" s="28"/>
    </row>
    <row r="289" spans="2:5" s="17" customFormat="1" x14ac:dyDescent="0.25">
      <c r="B289" s="15"/>
      <c r="C289" s="91"/>
      <c r="D289" s="18"/>
      <c r="E289" s="28"/>
    </row>
    <row r="290" spans="2:5" s="17" customFormat="1" x14ac:dyDescent="0.25">
      <c r="B290" s="15"/>
      <c r="C290" s="91"/>
      <c r="D290" s="18"/>
      <c r="E290" s="28"/>
    </row>
    <row r="291" spans="2:5" s="17" customFormat="1" x14ac:dyDescent="0.25">
      <c r="B291" s="15"/>
      <c r="C291" s="91"/>
      <c r="D291" s="18"/>
      <c r="E291" s="28"/>
    </row>
    <row r="292" spans="2:5" s="17" customFormat="1" x14ac:dyDescent="0.25">
      <c r="B292" s="15"/>
      <c r="C292" s="91"/>
      <c r="D292" s="18"/>
      <c r="E292" s="28"/>
    </row>
    <row r="293" spans="2:5" s="17" customFormat="1" x14ac:dyDescent="0.25">
      <c r="B293" s="15"/>
      <c r="C293" s="91"/>
      <c r="D293" s="18"/>
      <c r="E293" s="28"/>
    </row>
    <row r="294" spans="2:5" s="17" customFormat="1" x14ac:dyDescent="0.25">
      <c r="B294" s="15"/>
      <c r="C294" s="91"/>
      <c r="D294" s="18"/>
      <c r="E294" s="28"/>
    </row>
    <row r="295" spans="2:5" s="17" customFormat="1" x14ac:dyDescent="0.25">
      <c r="B295" s="15"/>
      <c r="C295" s="91"/>
      <c r="D295" s="18"/>
      <c r="E295" s="28"/>
    </row>
    <row r="296" spans="2:5" s="17" customFormat="1" x14ac:dyDescent="0.25">
      <c r="B296" s="15"/>
      <c r="C296" s="91"/>
      <c r="D296" s="18"/>
      <c r="E296" s="28"/>
    </row>
    <row r="297" spans="2:5" s="17" customFormat="1" x14ac:dyDescent="0.25">
      <c r="B297" s="15"/>
      <c r="C297" s="91"/>
      <c r="D297" s="18"/>
      <c r="E297" s="28"/>
    </row>
    <row r="298" spans="2:5" s="17" customFormat="1" x14ac:dyDescent="0.25">
      <c r="B298" s="15"/>
      <c r="C298" s="91"/>
      <c r="D298" s="18"/>
      <c r="E298" s="28"/>
    </row>
    <row r="299" spans="2:5" s="17" customFormat="1" x14ac:dyDescent="0.25">
      <c r="B299" s="15"/>
      <c r="C299" s="91"/>
      <c r="D299" s="18"/>
      <c r="E299" s="28"/>
    </row>
    <row r="300" spans="2:5" s="17" customFormat="1" x14ac:dyDescent="0.25">
      <c r="B300" s="15"/>
      <c r="C300" s="91"/>
      <c r="D300" s="18"/>
      <c r="E300" s="28"/>
    </row>
    <row r="301" spans="2:5" s="17" customFormat="1" x14ac:dyDescent="0.25">
      <c r="B301" s="15"/>
      <c r="C301" s="91"/>
      <c r="D301" s="18"/>
      <c r="E301" s="28"/>
    </row>
    <row r="302" spans="2:5" s="17" customFormat="1" x14ac:dyDescent="0.25">
      <c r="B302" s="15"/>
      <c r="C302" s="91"/>
      <c r="D302" s="18"/>
      <c r="E302" s="28"/>
    </row>
    <row r="303" spans="2:5" s="17" customFormat="1" x14ac:dyDescent="0.25">
      <c r="B303" s="15"/>
      <c r="C303" s="91"/>
      <c r="D303" s="18"/>
      <c r="E303" s="28"/>
    </row>
    <row r="304" spans="2:5" s="17" customFormat="1" x14ac:dyDescent="0.25">
      <c r="B304" s="15"/>
      <c r="C304" s="91"/>
      <c r="D304" s="18"/>
      <c r="E304" s="28"/>
    </row>
    <row r="305" spans="2:5" s="17" customFormat="1" x14ac:dyDescent="0.25">
      <c r="B305" s="15"/>
      <c r="C305" s="91"/>
      <c r="D305" s="18"/>
      <c r="E305" s="28"/>
    </row>
    <row r="306" spans="2:5" s="17" customFormat="1" x14ac:dyDescent="0.25">
      <c r="B306" s="15"/>
      <c r="C306" s="91"/>
      <c r="D306" s="18"/>
      <c r="E306" s="28"/>
    </row>
    <row r="307" spans="2:5" s="17" customFormat="1" x14ac:dyDescent="0.25">
      <c r="B307" s="15"/>
      <c r="C307" s="91"/>
      <c r="D307" s="18"/>
      <c r="E307" s="28"/>
    </row>
    <row r="308" spans="2:5" s="17" customFormat="1" x14ac:dyDescent="0.25">
      <c r="B308" s="15"/>
      <c r="C308" s="91"/>
      <c r="D308" s="18"/>
      <c r="E308" s="28"/>
    </row>
    <row r="309" spans="2:5" s="17" customFormat="1" x14ac:dyDescent="0.25">
      <c r="B309" s="15"/>
      <c r="C309" s="91"/>
      <c r="D309" s="18"/>
      <c r="E309" s="28"/>
    </row>
    <row r="310" spans="2:5" s="17" customFormat="1" x14ac:dyDescent="0.25">
      <c r="B310" s="15"/>
      <c r="C310" s="91"/>
      <c r="D310" s="18"/>
      <c r="E310" s="28"/>
    </row>
    <row r="311" spans="2:5" s="17" customFormat="1" x14ac:dyDescent="0.25">
      <c r="B311" s="15"/>
      <c r="C311" s="91"/>
      <c r="D311" s="18"/>
      <c r="E311" s="28"/>
    </row>
    <row r="312" spans="2:5" s="17" customFormat="1" x14ac:dyDescent="0.25">
      <c r="B312" s="15"/>
      <c r="C312" s="91"/>
      <c r="D312" s="18"/>
      <c r="E312" s="28"/>
    </row>
    <row r="313" spans="2:5" s="17" customFormat="1" x14ac:dyDescent="0.25">
      <c r="B313" s="15"/>
      <c r="C313" s="91"/>
      <c r="D313" s="18"/>
      <c r="E313" s="28"/>
    </row>
    <row r="314" spans="2:5" s="17" customFormat="1" x14ac:dyDescent="0.25">
      <c r="B314" s="15"/>
      <c r="C314" s="91"/>
      <c r="D314" s="18"/>
      <c r="E314" s="28"/>
    </row>
    <row r="315" spans="2:5" s="17" customFormat="1" x14ac:dyDescent="0.25">
      <c r="B315" s="15"/>
      <c r="C315" s="91"/>
      <c r="D315" s="18"/>
      <c r="E315" s="28"/>
    </row>
    <row r="316" spans="2:5" s="17" customFormat="1" x14ac:dyDescent="0.25">
      <c r="B316" s="15"/>
      <c r="C316" s="91"/>
      <c r="D316" s="18"/>
      <c r="E316" s="28"/>
    </row>
    <row r="317" spans="2:5" s="17" customFormat="1" x14ac:dyDescent="0.25">
      <c r="B317" s="15"/>
      <c r="C317" s="91"/>
      <c r="D317" s="18"/>
      <c r="E317" s="28"/>
    </row>
    <row r="318" spans="2:5" s="17" customFormat="1" x14ac:dyDescent="0.25">
      <c r="B318" s="15"/>
      <c r="C318" s="91"/>
      <c r="D318" s="18"/>
      <c r="E318" s="28"/>
    </row>
    <row r="319" spans="2:5" s="17" customFormat="1" x14ac:dyDescent="0.25">
      <c r="B319" s="15"/>
      <c r="C319" s="91"/>
      <c r="D319" s="18"/>
      <c r="E319" s="28"/>
    </row>
    <row r="320" spans="2:5" s="17" customFormat="1" x14ac:dyDescent="0.25">
      <c r="B320" s="15"/>
      <c r="C320" s="91"/>
      <c r="D320" s="18"/>
      <c r="E320" s="28"/>
    </row>
    <row r="321" spans="2:5" s="17" customFormat="1" x14ac:dyDescent="0.25">
      <c r="B321" s="15"/>
      <c r="C321" s="91"/>
      <c r="D321" s="18"/>
      <c r="E321" s="28"/>
    </row>
    <row r="322" spans="2:5" s="17" customFormat="1" x14ac:dyDescent="0.25">
      <c r="B322" s="15"/>
      <c r="C322" s="91"/>
      <c r="D322" s="18"/>
      <c r="E322" s="28"/>
    </row>
    <row r="323" spans="2:5" s="17" customFormat="1" x14ac:dyDescent="0.25">
      <c r="B323" s="15"/>
      <c r="C323" s="91"/>
      <c r="D323" s="18"/>
      <c r="E323" s="28"/>
    </row>
    <row r="324" spans="2:5" s="17" customFormat="1" x14ac:dyDescent="0.25">
      <c r="B324" s="15"/>
      <c r="C324" s="91"/>
      <c r="D324" s="18"/>
      <c r="E324" s="28"/>
    </row>
    <row r="325" spans="2:5" s="17" customFormat="1" x14ac:dyDescent="0.25">
      <c r="B325" s="15"/>
      <c r="C325" s="91"/>
      <c r="D325" s="18"/>
      <c r="E325" s="28"/>
    </row>
    <row r="326" spans="2:5" s="17" customFormat="1" x14ac:dyDescent="0.25">
      <c r="B326" s="15"/>
      <c r="C326" s="91"/>
      <c r="D326" s="18"/>
      <c r="E326" s="28"/>
    </row>
    <row r="327" spans="2:5" s="17" customFormat="1" x14ac:dyDescent="0.25">
      <c r="B327" s="15"/>
      <c r="C327" s="91"/>
      <c r="D327" s="18"/>
      <c r="E327" s="28"/>
    </row>
    <row r="328" spans="2:5" s="17" customFormat="1" x14ac:dyDescent="0.25">
      <c r="B328" s="15"/>
      <c r="C328" s="91"/>
      <c r="D328" s="18"/>
      <c r="E328" s="28"/>
    </row>
    <row r="329" spans="2:5" s="17" customFormat="1" x14ac:dyDescent="0.25">
      <c r="B329" s="15"/>
      <c r="C329" s="91"/>
      <c r="D329" s="18"/>
      <c r="E329" s="28"/>
    </row>
    <row r="330" spans="2:5" s="17" customFormat="1" x14ac:dyDescent="0.25">
      <c r="B330" s="15"/>
      <c r="C330" s="91"/>
      <c r="D330" s="18"/>
      <c r="E330" s="28"/>
    </row>
    <row r="331" spans="2:5" s="17" customFormat="1" x14ac:dyDescent="0.25">
      <c r="B331" s="15"/>
      <c r="C331" s="91"/>
      <c r="D331" s="18"/>
      <c r="E331" s="28"/>
    </row>
    <row r="332" spans="2:5" s="17" customFormat="1" x14ac:dyDescent="0.25">
      <c r="B332" s="15"/>
      <c r="C332" s="91"/>
      <c r="D332" s="18"/>
      <c r="E332" s="28"/>
    </row>
    <row r="333" spans="2:5" s="17" customFormat="1" x14ac:dyDescent="0.25">
      <c r="B333" s="15"/>
      <c r="C333" s="91"/>
      <c r="D333" s="18"/>
      <c r="E333" s="28"/>
    </row>
    <row r="334" spans="2:5" s="17" customFormat="1" x14ac:dyDescent="0.25">
      <c r="B334" s="15"/>
      <c r="C334" s="91"/>
      <c r="D334" s="18"/>
      <c r="E334" s="28"/>
    </row>
    <row r="335" spans="2:5" s="17" customFormat="1" x14ac:dyDescent="0.25">
      <c r="B335" s="15"/>
      <c r="C335" s="91"/>
      <c r="D335" s="18"/>
      <c r="E335" s="28"/>
    </row>
    <row r="336" spans="2:5" s="17" customFormat="1" x14ac:dyDescent="0.25">
      <c r="B336" s="15"/>
      <c r="C336" s="91"/>
      <c r="D336" s="18"/>
      <c r="E336" s="28"/>
    </row>
    <row r="337" spans="2:5" s="17" customFormat="1" x14ac:dyDescent="0.25">
      <c r="B337" s="15"/>
      <c r="C337" s="91"/>
      <c r="D337" s="18"/>
      <c r="E337" s="28"/>
    </row>
    <row r="338" spans="2:5" s="17" customFormat="1" x14ac:dyDescent="0.25">
      <c r="B338" s="15"/>
      <c r="C338" s="91"/>
      <c r="D338" s="18"/>
      <c r="E338" s="28"/>
    </row>
    <row r="339" spans="2:5" s="17" customFormat="1" x14ac:dyDescent="0.25">
      <c r="B339" s="15"/>
      <c r="C339" s="91"/>
      <c r="D339" s="18"/>
      <c r="E339" s="28"/>
    </row>
    <row r="340" spans="2:5" s="17" customFormat="1" x14ac:dyDescent="0.25">
      <c r="B340" s="15"/>
      <c r="C340" s="91"/>
      <c r="D340" s="18"/>
      <c r="E340" s="28"/>
    </row>
    <row r="341" spans="2:5" s="17" customFormat="1" x14ac:dyDescent="0.25">
      <c r="B341" s="15"/>
      <c r="C341" s="91"/>
      <c r="D341" s="18"/>
      <c r="E341" s="28"/>
    </row>
    <row r="342" spans="2:5" s="17" customFormat="1" x14ac:dyDescent="0.25">
      <c r="B342" s="15"/>
      <c r="C342" s="91"/>
      <c r="D342" s="18"/>
      <c r="E342" s="28"/>
    </row>
    <row r="343" spans="2:5" s="17" customFormat="1" x14ac:dyDescent="0.25">
      <c r="B343" s="15"/>
      <c r="C343" s="91"/>
      <c r="D343" s="18"/>
      <c r="E343" s="28"/>
    </row>
    <row r="344" spans="2:5" s="17" customFormat="1" x14ac:dyDescent="0.25">
      <c r="B344" s="15"/>
      <c r="C344" s="91"/>
      <c r="D344" s="18"/>
      <c r="E344" s="28"/>
    </row>
    <row r="345" spans="2:5" s="17" customFormat="1" x14ac:dyDescent="0.25">
      <c r="B345" s="15"/>
      <c r="C345" s="91"/>
      <c r="D345" s="18"/>
      <c r="E345" s="28"/>
    </row>
    <row r="346" spans="2:5" s="17" customFormat="1" x14ac:dyDescent="0.25">
      <c r="B346" s="15"/>
      <c r="C346" s="91"/>
      <c r="D346" s="18"/>
      <c r="E346" s="28"/>
    </row>
    <row r="347" spans="2:5" s="17" customFormat="1" x14ac:dyDescent="0.25">
      <c r="B347" s="15"/>
      <c r="C347" s="91"/>
      <c r="D347" s="18"/>
      <c r="E347" s="28"/>
    </row>
    <row r="348" spans="2:5" s="17" customFormat="1" x14ac:dyDescent="0.25">
      <c r="B348" s="15"/>
      <c r="C348" s="91"/>
      <c r="D348" s="18"/>
      <c r="E348" s="28"/>
    </row>
    <row r="349" spans="2:5" s="17" customFormat="1" x14ac:dyDescent="0.25">
      <c r="B349" s="15"/>
      <c r="C349" s="91"/>
      <c r="D349" s="18"/>
      <c r="E349" s="28"/>
    </row>
    <row r="350" spans="2:5" s="17" customFormat="1" x14ac:dyDescent="0.25">
      <c r="B350" s="15"/>
      <c r="C350" s="91"/>
      <c r="D350" s="18"/>
      <c r="E350" s="28"/>
    </row>
    <row r="351" spans="2:5" s="17" customFormat="1" x14ac:dyDescent="0.25">
      <c r="B351" s="15"/>
      <c r="C351" s="91"/>
      <c r="D351" s="18"/>
      <c r="E351" s="28"/>
    </row>
    <row r="352" spans="2:5" s="17" customFormat="1" x14ac:dyDescent="0.25">
      <c r="B352" s="15"/>
      <c r="C352" s="91"/>
      <c r="D352" s="18"/>
      <c r="E352" s="28"/>
    </row>
    <row r="353" spans="2:5" s="17" customFormat="1" x14ac:dyDescent="0.25">
      <c r="B353" s="15"/>
      <c r="C353" s="91"/>
      <c r="D353" s="18"/>
      <c r="E353" s="28"/>
    </row>
    <row r="354" spans="2:5" s="17" customFormat="1" x14ac:dyDescent="0.25">
      <c r="B354" s="15"/>
      <c r="C354" s="91"/>
      <c r="D354" s="18"/>
      <c r="E354" s="28"/>
    </row>
    <row r="355" spans="2:5" s="17" customFormat="1" x14ac:dyDescent="0.25">
      <c r="B355" s="15"/>
      <c r="C355" s="91"/>
      <c r="D355" s="18"/>
      <c r="E355" s="28"/>
    </row>
    <row r="356" spans="2:5" s="17" customFormat="1" x14ac:dyDescent="0.25">
      <c r="B356" s="15"/>
      <c r="C356" s="91"/>
      <c r="D356" s="18"/>
      <c r="E356" s="28"/>
    </row>
    <row r="357" spans="2:5" s="17" customFormat="1" x14ac:dyDescent="0.25">
      <c r="B357" s="15"/>
      <c r="C357" s="91"/>
      <c r="D357" s="18"/>
      <c r="E357" s="28"/>
    </row>
    <row r="358" spans="2:5" s="17" customFormat="1" x14ac:dyDescent="0.25">
      <c r="B358" s="15"/>
      <c r="C358" s="91"/>
      <c r="D358" s="18"/>
      <c r="E358" s="28"/>
    </row>
    <row r="359" spans="2:5" s="17" customFormat="1" x14ac:dyDescent="0.25">
      <c r="B359" s="15"/>
      <c r="C359" s="91"/>
      <c r="D359" s="18"/>
      <c r="E359" s="28"/>
    </row>
    <row r="360" spans="2:5" s="17" customFormat="1" x14ac:dyDescent="0.25">
      <c r="B360" s="15"/>
      <c r="C360" s="91"/>
      <c r="D360" s="18"/>
      <c r="E360" s="28"/>
    </row>
    <row r="361" spans="2:5" s="17" customFormat="1" x14ac:dyDescent="0.25">
      <c r="B361" s="15"/>
      <c r="C361" s="91"/>
      <c r="D361" s="18"/>
      <c r="E361" s="28"/>
    </row>
    <row r="362" spans="2:5" s="17" customFormat="1" x14ac:dyDescent="0.25">
      <c r="B362" s="15"/>
      <c r="C362" s="91"/>
      <c r="D362" s="18"/>
      <c r="E362" s="28"/>
    </row>
    <row r="363" spans="2:5" s="17" customFormat="1" x14ac:dyDescent="0.25">
      <c r="B363" s="15"/>
      <c r="C363" s="91"/>
      <c r="D363" s="18"/>
      <c r="E363" s="28"/>
    </row>
    <row r="364" spans="2:5" s="17" customFormat="1" x14ac:dyDescent="0.25">
      <c r="B364" s="15"/>
      <c r="C364" s="91"/>
      <c r="D364" s="18"/>
      <c r="E364" s="28"/>
    </row>
    <row r="365" spans="2:5" s="17" customFormat="1" x14ac:dyDescent="0.25">
      <c r="B365" s="15"/>
      <c r="C365" s="91"/>
      <c r="D365" s="18"/>
      <c r="E365" s="28"/>
    </row>
    <row r="366" spans="2:5" s="17" customFormat="1" x14ac:dyDescent="0.25">
      <c r="B366" s="15"/>
      <c r="C366" s="91"/>
      <c r="D366" s="18"/>
      <c r="E366" s="28"/>
    </row>
    <row r="367" spans="2:5" s="17" customFormat="1" x14ac:dyDescent="0.25">
      <c r="B367" s="15"/>
      <c r="C367" s="91"/>
      <c r="D367" s="18"/>
      <c r="E367" s="28"/>
    </row>
    <row r="368" spans="2:5" s="17" customFormat="1" x14ac:dyDescent="0.25">
      <c r="B368" s="15"/>
      <c r="C368" s="91"/>
      <c r="D368" s="18"/>
      <c r="E368" s="28"/>
    </row>
    <row r="369" spans="2:5" s="17" customFormat="1" x14ac:dyDescent="0.25">
      <c r="B369" s="15"/>
      <c r="C369" s="91"/>
      <c r="D369" s="18"/>
      <c r="E369" s="28"/>
    </row>
    <row r="370" spans="2:5" s="17" customFormat="1" x14ac:dyDescent="0.25">
      <c r="B370" s="15"/>
      <c r="C370" s="91"/>
      <c r="D370" s="18"/>
      <c r="E370" s="28"/>
    </row>
    <row r="371" spans="2:5" s="17" customFormat="1" x14ac:dyDescent="0.25">
      <c r="B371" s="15"/>
      <c r="C371" s="91"/>
      <c r="D371" s="18"/>
      <c r="E371" s="28"/>
    </row>
    <row r="372" spans="2:5" s="17" customFormat="1" x14ac:dyDescent="0.25">
      <c r="B372" s="15"/>
      <c r="C372" s="91"/>
      <c r="D372" s="18"/>
      <c r="E372" s="28"/>
    </row>
    <row r="373" spans="2:5" s="17" customFormat="1" x14ac:dyDescent="0.25">
      <c r="B373" s="15"/>
      <c r="C373" s="91"/>
      <c r="D373" s="18"/>
      <c r="E373" s="28"/>
    </row>
    <row r="374" spans="2:5" s="17" customFormat="1" x14ac:dyDescent="0.25">
      <c r="B374" s="15"/>
      <c r="C374" s="91"/>
      <c r="D374" s="18"/>
      <c r="E374" s="28"/>
    </row>
    <row r="375" spans="2:5" s="17" customFormat="1" x14ac:dyDescent="0.25">
      <c r="B375" s="15"/>
      <c r="C375" s="91"/>
      <c r="D375" s="18"/>
      <c r="E375" s="28"/>
    </row>
    <row r="376" spans="2:5" s="17" customFormat="1" x14ac:dyDescent="0.25">
      <c r="B376" s="15"/>
      <c r="C376" s="91"/>
      <c r="D376" s="18"/>
      <c r="E376" s="28"/>
    </row>
    <row r="377" spans="2:5" s="17" customFormat="1" x14ac:dyDescent="0.25">
      <c r="B377" s="15"/>
      <c r="C377" s="91"/>
      <c r="D377" s="18"/>
      <c r="E377" s="28"/>
    </row>
    <row r="378" spans="2:5" s="17" customFormat="1" x14ac:dyDescent="0.25">
      <c r="B378" s="15"/>
      <c r="C378" s="91"/>
      <c r="D378" s="18"/>
      <c r="E378" s="28"/>
    </row>
    <row r="379" spans="2:5" s="17" customFormat="1" x14ac:dyDescent="0.25">
      <c r="B379" s="15"/>
      <c r="C379" s="91"/>
      <c r="D379" s="18"/>
      <c r="E379" s="28"/>
    </row>
    <row r="380" spans="2:5" s="17" customFormat="1" x14ac:dyDescent="0.25">
      <c r="B380" s="15"/>
      <c r="C380" s="91"/>
      <c r="D380" s="18"/>
      <c r="E380" s="28"/>
    </row>
    <row r="381" spans="2:5" s="17" customFormat="1" x14ac:dyDescent="0.25">
      <c r="B381" s="15"/>
      <c r="C381" s="91"/>
      <c r="D381" s="18"/>
      <c r="E381" s="28"/>
    </row>
    <row r="382" spans="2:5" s="17" customFormat="1" x14ac:dyDescent="0.25">
      <c r="B382" s="15"/>
      <c r="C382" s="91"/>
      <c r="D382" s="18"/>
      <c r="E382" s="28"/>
    </row>
    <row r="383" spans="2:5" s="17" customFormat="1" x14ac:dyDescent="0.25">
      <c r="B383" s="15"/>
      <c r="C383" s="91"/>
      <c r="D383" s="18"/>
      <c r="E383" s="28"/>
    </row>
    <row r="384" spans="2:5" s="17" customFormat="1" x14ac:dyDescent="0.25">
      <c r="B384" s="15"/>
      <c r="C384" s="91"/>
      <c r="D384" s="18"/>
      <c r="E384" s="28"/>
    </row>
    <row r="385" spans="2:5" s="17" customFormat="1" x14ac:dyDescent="0.25">
      <c r="B385" s="15"/>
      <c r="C385" s="91"/>
      <c r="D385" s="18"/>
      <c r="E385" s="28"/>
    </row>
    <row r="386" spans="2:5" s="17" customFormat="1" x14ac:dyDescent="0.25">
      <c r="B386" s="15"/>
      <c r="C386" s="91"/>
      <c r="D386" s="18"/>
      <c r="E386" s="28"/>
    </row>
    <row r="387" spans="2:5" s="17" customFormat="1" x14ac:dyDescent="0.25">
      <c r="B387" s="15"/>
      <c r="C387" s="91"/>
      <c r="D387" s="18"/>
      <c r="E387" s="28"/>
    </row>
    <row r="388" spans="2:5" s="17" customFormat="1" x14ac:dyDescent="0.25">
      <c r="B388" s="15"/>
      <c r="C388" s="91"/>
      <c r="D388" s="18"/>
      <c r="E388" s="28"/>
    </row>
    <row r="389" spans="2:5" s="17" customFormat="1" x14ac:dyDescent="0.25">
      <c r="B389" s="15"/>
      <c r="C389" s="91"/>
      <c r="D389" s="18"/>
      <c r="E389" s="28"/>
    </row>
    <row r="390" spans="2:5" s="17" customFormat="1" x14ac:dyDescent="0.25">
      <c r="B390" s="15"/>
      <c r="C390" s="91"/>
      <c r="D390" s="18"/>
      <c r="E390" s="28"/>
    </row>
    <row r="391" spans="2:5" s="17" customFormat="1" x14ac:dyDescent="0.25">
      <c r="B391" s="15"/>
      <c r="C391" s="91"/>
      <c r="D391" s="18"/>
      <c r="E391" s="28"/>
    </row>
    <row r="392" spans="2:5" s="17" customFormat="1" x14ac:dyDescent="0.25">
      <c r="B392" s="15"/>
      <c r="C392" s="91"/>
      <c r="D392" s="18"/>
      <c r="E392" s="28"/>
    </row>
    <row r="393" spans="2:5" s="17" customFormat="1" x14ac:dyDescent="0.25">
      <c r="B393" s="15"/>
      <c r="C393" s="91"/>
      <c r="D393" s="18"/>
      <c r="E393" s="28"/>
    </row>
    <row r="394" spans="2:5" s="17" customFormat="1" x14ac:dyDescent="0.25">
      <c r="B394" s="15"/>
      <c r="C394" s="91"/>
      <c r="D394" s="18"/>
      <c r="E394" s="28"/>
    </row>
    <row r="395" spans="2:5" s="17" customFormat="1" x14ac:dyDescent="0.25">
      <c r="B395" s="15"/>
      <c r="C395" s="91"/>
      <c r="D395" s="18"/>
      <c r="E395" s="28"/>
    </row>
    <row r="396" spans="2:5" s="17" customFormat="1" x14ac:dyDescent="0.25">
      <c r="B396" s="15"/>
      <c r="C396" s="91"/>
      <c r="D396" s="18"/>
      <c r="E396" s="28"/>
    </row>
    <row r="397" spans="2:5" s="17" customFormat="1" x14ac:dyDescent="0.25">
      <c r="B397" s="15"/>
      <c r="C397" s="91"/>
      <c r="D397" s="18"/>
      <c r="E397" s="28"/>
    </row>
    <row r="398" spans="2:5" s="17" customFormat="1" x14ac:dyDescent="0.25">
      <c r="B398" s="15"/>
      <c r="C398" s="91"/>
      <c r="D398" s="18"/>
      <c r="E398" s="28"/>
    </row>
    <row r="399" spans="2:5" s="17" customFormat="1" x14ac:dyDescent="0.25">
      <c r="B399" s="15"/>
      <c r="C399" s="91"/>
      <c r="D399" s="18"/>
      <c r="E399" s="28"/>
    </row>
    <row r="400" spans="2:5" s="17" customFormat="1" x14ac:dyDescent="0.25">
      <c r="B400" s="15"/>
      <c r="C400" s="91"/>
      <c r="D400" s="18"/>
      <c r="E400" s="28"/>
    </row>
    <row r="401" spans="2:5" s="17" customFormat="1" x14ac:dyDescent="0.25">
      <c r="B401" s="15"/>
      <c r="C401" s="91"/>
      <c r="D401" s="18"/>
      <c r="E401" s="28"/>
    </row>
    <row r="402" spans="2:5" s="17" customFormat="1" x14ac:dyDescent="0.25">
      <c r="B402" s="15"/>
      <c r="C402" s="91"/>
      <c r="D402" s="18"/>
      <c r="E402" s="28"/>
    </row>
    <row r="403" spans="2:5" s="17" customFormat="1" x14ac:dyDescent="0.25">
      <c r="B403" s="15"/>
      <c r="C403" s="91"/>
      <c r="D403" s="18"/>
      <c r="E403" s="28"/>
    </row>
    <row r="404" spans="2:5" s="17" customFormat="1" x14ac:dyDescent="0.25">
      <c r="B404" s="15"/>
      <c r="C404" s="91"/>
      <c r="D404" s="18"/>
      <c r="E404" s="28"/>
    </row>
    <row r="405" spans="2:5" s="17" customFormat="1" x14ac:dyDescent="0.25">
      <c r="B405" s="15"/>
      <c r="C405" s="91"/>
      <c r="D405" s="18"/>
      <c r="E405" s="28"/>
    </row>
    <row r="406" spans="2:5" s="17" customFormat="1" x14ac:dyDescent="0.25">
      <c r="B406" s="15"/>
      <c r="C406" s="91"/>
      <c r="D406" s="18"/>
      <c r="E406" s="28"/>
    </row>
    <row r="407" spans="2:5" s="17" customFormat="1" x14ac:dyDescent="0.25">
      <c r="B407" s="15"/>
      <c r="C407" s="91"/>
      <c r="D407" s="18"/>
      <c r="E407" s="28"/>
    </row>
    <row r="408" spans="2:5" s="17" customFormat="1" x14ac:dyDescent="0.25">
      <c r="B408" s="15"/>
      <c r="C408" s="91"/>
      <c r="D408" s="18"/>
      <c r="E408" s="28"/>
    </row>
    <row r="409" spans="2:5" s="17" customFormat="1" x14ac:dyDescent="0.25">
      <c r="B409" s="15"/>
      <c r="C409" s="91"/>
      <c r="D409" s="18"/>
      <c r="E409" s="28"/>
    </row>
    <row r="410" spans="2:5" s="17" customFormat="1" x14ac:dyDescent="0.25">
      <c r="B410" s="15"/>
      <c r="C410" s="91"/>
      <c r="D410" s="18"/>
      <c r="E410" s="28"/>
    </row>
    <row r="411" spans="2:5" s="17" customFormat="1" x14ac:dyDescent="0.25">
      <c r="B411" s="15"/>
      <c r="C411" s="91"/>
      <c r="D411" s="18"/>
      <c r="E411" s="28"/>
    </row>
    <row r="412" spans="2:5" s="17" customFormat="1" x14ac:dyDescent="0.25">
      <c r="B412" s="15"/>
      <c r="C412" s="91"/>
      <c r="D412" s="18"/>
      <c r="E412" s="28"/>
    </row>
    <row r="413" spans="2:5" s="17" customFormat="1" x14ac:dyDescent="0.25">
      <c r="B413" s="15"/>
      <c r="C413" s="91"/>
      <c r="D413" s="18"/>
      <c r="E413" s="28"/>
    </row>
    <row r="414" spans="2:5" s="17" customFormat="1" x14ac:dyDescent="0.25">
      <c r="B414" s="15"/>
      <c r="C414" s="91"/>
      <c r="D414" s="18"/>
      <c r="E414" s="28"/>
    </row>
    <row r="415" spans="2:5" s="17" customFormat="1" x14ac:dyDescent="0.25">
      <c r="B415" s="15"/>
      <c r="C415" s="91"/>
      <c r="D415" s="18"/>
      <c r="E415" s="28"/>
    </row>
    <row r="416" spans="2:5" s="17" customFormat="1" x14ac:dyDescent="0.25">
      <c r="B416" s="15"/>
      <c r="C416" s="91"/>
      <c r="D416" s="18"/>
      <c r="E416" s="28"/>
    </row>
    <row r="417" spans="2:5" s="17" customFormat="1" x14ac:dyDescent="0.25">
      <c r="B417" s="15"/>
      <c r="C417" s="91"/>
      <c r="D417" s="18"/>
      <c r="E417" s="28"/>
    </row>
    <row r="418" spans="2:5" s="17" customFormat="1" x14ac:dyDescent="0.25">
      <c r="B418" s="15"/>
      <c r="C418" s="91"/>
      <c r="D418" s="18"/>
      <c r="E418" s="28"/>
    </row>
    <row r="419" spans="2:5" s="17" customFormat="1" x14ac:dyDescent="0.25">
      <c r="B419" s="15"/>
      <c r="C419" s="91"/>
      <c r="D419" s="18"/>
      <c r="E419" s="28"/>
    </row>
    <row r="420" spans="2:5" s="17" customFormat="1" x14ac:dyDescent="0.25">
      <c r="B420" s="15"/>
      <c r="C420" s="91"/>
      <c r="D420" s="18"/>
      <c r="E420" s="28"/>
    </row>
    <row r="421" spans="2:5" s="17" customFormat="1" x14ac:dyDescent="0.25">
      <c r="B421" s="15"/>
      <c r="C421" s="91"/>
      <c r="D421" s="18"/>
      <c r="E421" s="28"/>
    </row>
    <row r="422" spans="2:5" s="17" customFormat="1" x14ac:dyDescent="0.25">
      <c r="B422" s="15"/>
      <c r="C422" s="91"/>
      <c r="D422" s="18"/>
      <c r="E422" s="28"/>
    </row>
    <row r="423" spans="2:5" s="17" customFormat="1" x14ac:dyDescent="0.25">
      <c r="B423" s="15"/>
      <c r="C423" s="91"/>
      <c r="D423" s="18"/>
      <c r="E423" s="28"/>
    </row>
    <row r="424" spans="2:5" s="17" customFormat="1" x14ac:dyDescent="0.25">
      <c r="B424" s="15"/>
      <c r="C424" s="91"/>
      <c r="D424" s="18"/>
      <c r="E424" s="28"/>
    </row>
    <row r="425" spans="2:5" s="17" customFormat="1" x14ac:dyDescent="0.25">
      <c r="B425" s="15"/>
      <c r="C425" s="91"/>
      <c r="D425" s="18"/>
      <c r="E425" s="28"/>
    </row>
    <row r="426" spans="2:5" s="17" customFormat="1" x14ac:dyDescent="0.25">
      <c r="B426" s="15"/>
      <c r="C426" s="91"/>
      <c r="D426" s="18"/>
      <c r="E426" s="28"/>
    </row>
    <row r="427" spans="2:5" s="17" customFormat="1" x14ac:dyDescent="0.25">
      <c r="B427" s="15"/>
      <c r="C427" s="91"/>
      <c r="D427" s="18"/>
      <c r="E427" s="28"/>
    </row>
    <row r="428" spans="2:5" s="17" customFormat="1" x14ac:dyDescent="0.25">
      <c r="B428" s="15"/>
      <c r="C428" s="91"/>
      <c r="D428" s="18"/>
      <c r="E428" s="28"/>
    </row>
    <row r="429" spans="2:5" s="17" customFormat="1" x14ac:dyDescent="0.25">
      <c r="B429" s="15"/>
      <c r="C429" s="91"/>
      <c r="D429" s="18"/>
      <c r="E429" s="28"/>
    </row>
    <row r="430" spans="2:5" s="17" customFormat="1" x14ac:dyDescent="0.25">
      <c r="B430" s="15"/>
      <c r="C430" s="91"/>
      <c r="D430" s="18"/>
      <c r="E430" s="28"/>
    </row>
    <row r="431" spans="2:5" s="17" customFormat="1" x14ac:dyDescent="0.25">
      <c r="B431" s="15"/>
      <c r="C431" s="91"/>
      <c r="D431" s="18"/>
      <c r="E431" s="28"/>
    </row>
    <row r="432" spans="2:5" s="17" customFormat="1" x14ac:dyDescent="0.25">
      <c r="B432" s="15"/>
      <c r="C432" s="91"/>
      <c r="D432" s="18"/>
      <c r="E432" s="28"/>
    </row>
    <row r="433" spans="2:5" s="17" customFormat="1" x14ac:dyDescent="0.25">
      <c r="B433" s="15"/>
      <c r="C433" s="91"/>
      <c r="D433" s="18"/>
      <c r="E433" s="28"/>
    </row>
    <row r="434" spans="2:5" s="17" customFormat="1" x14ac:dyDescent="0.25">
      <c r="B434" s="15"/>
      <c r="C434" s="91"/>
      <c r="D434" s="18"/>
      <c r="E434" s="28"/>
    </row>
    <row r="435" spans="2:5" s="17" customFormat="1" x14ac:dyDescent="0.25">
      <c r="B435" s="15"/>
      <c r="C435" s="91"/>
      <c r="D435" s="18"/>
      <c r="E435" s="28"/>
    </row>
    <row r="436" spans="2:5" s="17" customFormat="1" x14ac:dyDescent="0.25">
      <c r="B436" s="15"/>
      <c r="C436" s="91"/>
      <c r="D436" s="18"/>
      <c r="E436" s="28"/>
    </row>
    <row r="437" spans="2:5" s="17" customFormat="1" x14ac:dyDescent="0.25">
      <c r="B437" s="15"/>
      <c r="C437" s="91"/>
      <c r="D437" s="18"/>
      <c r="E437" s="28"/>
    </row>
    <row r="438" spans="2:5" s="17" customFormat="1" x14ac:dyDescent="0.25">
      <c r="B438" s="15"/>
      <c r="C438" s="91"/>
      <c r="D438" s="18"/>
      <c r="E438" s="28"/>
    </row>
    <row r="439" spans="2:5" s="17" customFormat="1" x14ac:dyDescent="0.25">
      <c r="B439" s="15"/>
      <c r="C439" s="91"/>
      <c r="D439" s="18"/>
      <c r="E439" s="28"/>
    </row>
    <row r="440" spans="2:5" s="17" customFormat="1" x14ac:dyDescent="0.25">
      <c r="B440" s="15"/>
      <c r="C440" s="91"/>
      <c r="D440" s="18"/>
      <c r="E440" s="28"/>
    </row>
    <row r="441" spans="2:5" s="17" customFormat="1" x14ac:dyDescent="0.25">
      <c r="B441" s="15"/>
      <c r="C441" s="91"/>
      <c r="D441" s="18"/>
      <c r="E441" s="28"/>
    </row>
    <row r="442" spans="2:5" s="17" customFormat="1" x14ac:dyDescent="0.25">
      <c r="B442" s="15"/>
      <c r="C442" s="91"/>
      <c r="D442" s="18"/>
      <c r="E442" s="28"/>
    </row>
    <row r="443" spans="2:5" s="17" customFormat="1" x14ac:dyDescent="0.25">
      <c r="B443" s="15"/>
      <c r="C443" s="91"/>
      <c r="D443" s="18"/>
      <c r="E443" s="28"/>
    </row>
    <row r="444" spans="2:5" s="17" customFormat="1" x14ac:dyDescent="0.25">
      <c r="B444" s="15"/>
      <c r="C444" s="91"/>
      <c r="D444" s="18"/>
      <c r="E444" s="28"/>
    </row>
    <row r="445" spans="2:5" s="17" customFormat="1" x14ac:dyDescent="0.25">
      <c r="B445" s="15"/>
      <c r="C445" s="91"/>
      <c r="D445" s="18"/>
      <c r="E445" s="28"/>
    </row>
    <row r="446" spans="2:5" s="17" customFormat="1" x14ac:dyDescent="0.25">
      <c r="B446" s="15"/>
      <c r="C446" s="91"/>
      <c r="D446" s="18"/>
      <c r="E446" s="28"/>
    </row>
    <row r="447" spans="2:5" s="17" customFormat="1" x14ac:dyDescent="0.25">
      <c r="B447" s="15"/>
      <c r="C447" s="91"/>
      <c r="D447" s="18"/>
      <c r="E447" s="28"/>
    </row>
    <row r="448" spans="2:5" s="17" customFormat="1" x14ac:dyDescent="0.25">
      <c r="B448" s="15"/>
      <c r="C448" s="91"/>
      <c r="D448" s="18"/>
      <c r="E448" s="28"/>
    </row>
    <row r="449" spans="2:5" s="17" customFormat="1" x14ac:dyDescent="0.25">
      <c r="B449" s="15"/>
      <c r="C449" s="91"/>
      <c r="D449" s="18"/>
      <c r="E449" s="28"/>
    </row>
    <row r="450" spans="2:5" s="17" customFormat="1" x14ac:dyDescent="0.25">
      <c r="B450" s="15"/>
      <c r="C450" s="91"/>
      <c r="D450" s="18"/>
      <c r="E450" s="28"/>
    </row>
    <row r="451" spans="2:5" s="17" customFormat="1" x14ac:dyDescent="0.25">
      <c r="B451" s="15"/>
      <c r="C451" s="91"/>
      <c r="D451" s="18"/>
      <c r="E451" s="28"/>
    </row>
    <row r="452" spans="2:5" s="17" customFormat="1" x14ac:dyDescent="0.25">
      <c r="B452" s="15"/>
      <c r="C452" s="91"/>
      <c r="D452" s="18"/>
      <c r="E452" s="28"/>
    </row>
    <row r="453" spans="2:5" s="17" customFormat="1" x14ac:dyDescent="0.25">
      <c r="B453" s="15"/>
      <c r="C453" s="91"/>
      <c r="D453" s="18"/>
      <c r="E453" s="28"/>
    </row>
    <row r="454" spans="2:5" s="17" customFormat="1" x14ac:dyDescent="0.25">
      <c r="B454" s="15"/>
      <c r="C454" s="91"/>
      <c r="D454" s="18"/>
      <c r="E454" s="28"/>
    </row>
    <row r="455" spans="2:5" s="17" customFormat="1" x14ac:dyDescent="0.25">
      <c r="B455" s="15"/>
      <c r="C455" s="91"/>
      <c r="D455" s="18"/>
      <c r="E455" s="28"/>
    </row>
    <row r="456" spans="2:5" s="17" customFormat="1" x14ac:dyDescent="0.25">
      <c r="B456" s="15"/>
      <c r="C456" s="91"/>
      <c r="D456" s="18"/>
      <c r="E456" s="28"/>
    </row>
    <row r="457" spans="2:5" s="17" customFormat="1" x14ac:dyDescent="0.25">
      <c r="B457" s="15"/>
      <c r="C457" s="91"/>
      <c r="D457" s="18"/>
      <c r="E457" s="28"/>
    </row>
    <row r="458" spans="2:5" s="17" customFormat="1" x14ac:dyDescent="0.25">
      <c r="B458" s="15"/>
      <c r="C458" s="91"/>
      <c r="D458" s="18"/>
      <c r="E458" s="28"/>
    </row>
    <row r="459" spans="2:5" s="17" customFormat="1" x14ac:dyDescent="0.25">
      <c r="B459" s="15"/>
      <c r="C459" s="91"/>
      <c r="D459" s="18"/>
      <c r="E459" s="28"/>
    </row>
    <row r="460" spans="2:5" s="17" customFormat="1" x14ac:dyDescent="0.25">
      <c r="B460" s="15"/>
      <c r="C460" s="91"/>
      <c r="D460" s="18"/>
      <c r="E460" s="28"/>
    </row>
    <row r="461" spans="2:5" s="17" customFormat="1" x14ac:dyDescent="0.25">
      <c r="B461" s="15"/>
      <c r="C461" s="91"/>
      <c r="D461" s="18"/>
      <c r="E461" s="28"/>
    </row>
    <row r="462" spans="2:5" s="17" customFormat="1" x14ac:dyDescent="0.25">
      <c r="B462" s="15"/>
      <c r="C462" s="91"/>
      <c r="D462" s="18"/>
      <c r="E462" s="28"/>
    </row>
    <row r="463" spans="2:5" s="17" customFormat="1" x14ac:dyDescent="0.25">
      <c r="B463" s="15"/>
      <c r="C463" s="91"/>
      <c r="D463" s="18"/>
      <c r="E463" s="28"/>
    </row>
    <row r="464" spans="2:5" s="17" customFormat="1" x14ac:dyDescent="0.25">
      <c r="B464" s="15"/>
      <c r="C464" s="91"/>
      <c r="D464" s="18"/>
      <c r="E464" s="28"/>
    </row>
    <row r="465" spans="2:5" s="17" customFormat="1" x14ac:dyDescent="0.25">
      <c r="B465" s="15"/>
      <c r="C465" s="91"/>
      <c r="D465" s="18"/>
      <c r="E465" s="28"/>
    </row>
    <row r="466" spans="2:5" s="17" customFormat="1" x14ac:dyDescent="0.25">
      <c r="B466" s="15"/>
      <c r="C466" s="91"/>
      <c r="D466" s="18"/>
      <c r="E466" s="28"/>
    </row>
    <row r="467" spans="2:5" s="17" customFormat="1" x14ac:dyDescent="0.25">
      <c r="B467" s="15"/>
      <c r="C467" s="91"/>
      <c r="D467" s="18"/>
      <c r="E467" s="28"/>
    </row>
    <row r="468" spans="2:5" s="17" customFormat="1" x14ac:dyDescent="0.25">
      <c r="B468" s="15"/>
      <c r="C468" s="91"/>
      <c r="D468" s="18"/>
      <c r="E468" s="28"/>
    </row>
    <row r="469" spans="2:5" s="17" customFormat="1" x14ac:dyDescent="0.25">
      <c r="B469" s="15"/>
      <c r="C469" s="91"/>
      <c r="D469" s="18"/>
      <c r="E469" s="28"/>
    </row>
    <row r="470" spans="2:5" s="17" customFormat="1" x14ac:dyDescent="0.25">
      <c r="B470" s="15"/>
      <c r="C470" s="91"/>
      <c r="D470" s="18"/>
      <c r="E470" s="28"/>
    </row>
    <row r="471" spans="2:5" s="17" customFormat="1" x14ac:dyDescent="0.25">
      <c r="B471" s="15"/>
      <c r="C471" s="91"/>
      <c r="D471" s="18"/>
      <c r="E471" s="28"/>
    </row>
    <row r="472" spans="2:5" s="17" customFormat="1" x14ac:dyDescent="0.25">
      <c r="B472" s="15"/>
      <c r="C472" s="91"/>
      <c r="D472" s="18"/>
      <c r="E472" s="28"/>
    </row>
    <row r="473" spans="2:5" s="17" customFormat="1" x14ac:dyDescent="0.25">
      <c r="B473" s="15"/>
      <c r="C473" s="91"/>
      <c r="D473" s="18"/>
      <c r="E473" s="28"/>
    </row>
    <row r="474" spans="2:5" s="17" customFormat="1" x14ac:dyDescent="0.25">
      <c r="B474" s="15"/>
      <c r="C474" s="91"/>
      <c r="D474" s="18"/>
      <c r="E474" s="28"/>
    </row>
    <row r="475" spans="2:5" s="17" customFormat="1" x14ac:dyDescent="0.25">
      <c r="B475" s="15"/>
      <c r="C475" s="91"/>
      <c r="D475" s="18"/>
      <c r="E475" s="28"/>
    </row>
    <row r="476" spans="2:5" s="17" customFormat="1" x14ac:dyDescent="0.25">
      <c r="B476" s="15"/>
      <c r="C476" s="91"/>
      <c r="D476" s="18"/>
      <c r="E476" s="28"/>
    </row>
    <row r="477" spans="2:5" s="17" customFormat="1" x14ac:dyDescent="0.25">
      <c r="B477" s="15"/>
      <c r="C477" s="91"/>
      <c r="D477" s="18"/>
      <c r="E477" s="28"/>
    </row>
    <row r="478" spans="2:5" s="17" customFormat="1" x14ac:dyDescent="0.25">
      <c r="B478" s="15"/>
      <c r="C478" s="91"/>
      <c r="D478" s="18"/>
      <c r="E478" s="28"/>
    </row>
    <row r="479" spans="2:5" s="17" customFormat="1" x14ac:dyDescent="0.25">
      <c r="B479" s="15"/>
      <c r="C479" s="91"/>
      <c r="D479" s="18"/>
      <c r="E479" s="28"/>
    </row>
    <row r="480" spans="2:5" s="17" customFormat="1" x14ac:dyDescent="0.25">
      <c r="B480" s="15"/>
      <c r="C480" s="91"/>
      <c r="D480" s="18"/>
      <c r="E480" s="28"/>
    </row>
    <row r="481" spans="2:5" s="17" customFormat="1" x14ac:dyDescent="0.25">
      <c r="B481" s="15"/>
      <c r="C481" s="91"/>
      <c r="D481" s="18"/>
      <c r="E481" s="28"/>
    </row>
    <row r="482" spans="2:5" s="17" customFormat="1" x14ac:dyDescent="0.25">
      <c r="B482" s="15"/>
      <c r="C482" s="91"/>
      <c r="D482" s="18"/>
      <c r="E482" s="28"/>
    </row>
    <row r="483" spans="2:5" s="17" customFormat="1" x14ac:dyDescent="0.25">
      <c r="B483" s="15"/>
      <c r="C483" s="91"/>
      <c r="D483" s="18"/>
      <c r="E483" s="28"/>
    </row>
    <row r="484" spans="2:5" s="17" customFormat="1" x14ac:dyDescent="0.25">
      <c r="B484" s="15"/>
      <c r="C484" s="91"/>
      <c r="D484" s="18"/>
      <c r="E484" s="28"/>
    </row>
    <row r="485" spans="2:5" s="17" customFormat="1" x14ac:dyDescent="0.25">
      <c r="B485" s="15"/>
      <c r="C485" s="91"/>
      <c r="D485" s="18"/>
      <c r="E485" s="28"/>
    </row>
    <row r="486" spans="2:5" s="17" customFormat="1" x14ac:dyDescent="0.25">
      <c r="B486" s="15"/>
      <c r="C486" s="91"/>
      <c r="D486" s="18"/>
      <c r="E486" s="28"/>
    </row>
    <row r="487" spans="2:5" s="17" customFormat="1" x14ac:dyDescent="0.25">
      <c r="B487" s="15"/>
      <c r="C487" s="91"/>
      <c r="D487" s="18"/>
      <c r="E487" s="28"/>
    </row>
    <row r="488" spans="2:5" s="17" customFormat="1" x14ac:dyDescent="0.25">
      <c r="B488" s="15"/>
      <c r="C488" s="91"/>
      <c r="D488" s="18"/>
      <c r="E488" s="28"/>
    </row>
    <row r="489" spans="2:5" s="17" customFormat="1" x14ac:dyDescent="0.25">
      <c r="B489" s="15"/>
      <c r="C489" s="91"/>
      <c r="D489" s="18"/>
      <c r="E489" s="28"/>
    </row>
    <row r="490" spans="2:5" s="17" customFormat="1" x14ac:dyDescent="0.25">
      <c r="B490" s="15"/>
      <c r="C490" s="91"/>
      <c r="D490" s="18"/>
      <c r="E490" s="28"/>
    </row>
    <row r="491" spans="2:5" s="17" customFormat="1" x14ac:dyDescent="0.25">
      <c r="B491" s="15"/>
      <c r="C491" s="91"/>
      <c r="D491" s="18"/>
      <c r="E491" s="28"/>
    </row>
    <row r="492" spans="2:5" s="17" customFormat="1" x14ac:dyDescent="0.25">
      <c r="B492" s="15"/>
      <c r="C492" s="91"/>
      <c r="D492" s="18"/>
      <c r="E492" s="28"/>
    </row>
    <row r="493" spans="2:5" s="17" customFormat="1" x14ac:dyDescent="0.25">
      <c r="B493" s="15"/>
      <c r="C493" s="91"/>
      <c r="D493" s="18"/>
      <c r="E493" s="28"/>
    </row>
    <row r="494" spans="2:5" s="17" customFormat="1" x14ac:dyDescent="0.25">
      <c r="B494" s="15"/>
      <c r="C494" s="91"/>
      <c r="D494" s="18"/>
      <c r="E494" s="28"/>
    </row>
    <row r="495" spans="2:5" s="17" customFormat="1" x14ac:dyDescent="0.25">
      <c r="B495" s="15"/>
      <c r="C495" s="91"/>
      <c r="D495" s="18"/>
      <c r="E495" s="28"/>
    </row>
    <row r="496" spans="2:5" s="17" customFormat="1" x14ac:dyDescent="0.25">
      <c r="B496" s="15"/>
      <c r="C496" s="91"/>
      <c r="D496" s="18"/>
      <c r="E496" s="28"/>
    </row>
    <row r="497" spans="2:5" s="17" customFormat="1" x14ac:dyDescent="0.25">
      <c r="B497" s="15"/>
      <c r="C497" s="91"/>
      <c r="D497" s="18"/>
      <c r="E497" s="28"/>
    </row>
    <row r="498" spans="2:5" s="17" customFormat="1" x14ac:dyDescent="0.25">
      <c r="B498" s="15"/>
      <c r="C498" s="91"/>
      <c r="D498" s="18"/>
      <c r="E498" s="28"/>
    </row>
    <row r="499" spans="2:5" s="17" customFormat="1" x14ac:dyDescent="0.25">
      <c r="B499" s="15"/>
      <c r="C499" s="91"/>
      <c r="D499" s="18"/>
      <c r="E499" s="28"/>
    </row>
    <row r="500" spans="2:5" s="17" customFormat="1" x14ac:dyDescent="0.25">
      <c r="B500" s="15"/>
      <c r="C500" s="91"/>
      <c r="D500" s="18"/>
      <c r="E500" s="28"/>
    </row>
    <row r="501" spans="2:5" s="17" customFormat="1" x14ac:dyDescent="0.25">
      <c r="B501" s="15"/>
      <c r="C501" s="91"/>
      <c r="D501" s="18"/>
      <c r="E501" s="28"/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71"/>
  <sheetViews>
    <sheetView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17.109375" style="51" customWidth="1"/>
    <col min="3" max="3" width="21.77734375" style="52" customWidth="1"/>
    <col min="4" max="4" width="21.77734375" style="13" customWidth="1"/>
    <col min="5" max="16384" width="9.109375" style="1"/>
  </cols>
  <sheetData>
    <row r="1" spans="1:6" ht="36.6" customHeight="1" x14ac:dyDescent="0.25">
      <c r="A1" s="55"/>
      <c r="B1" s="55"/>
      <c r="C1" s="109" t="s">
        <v>146</v>
      </c>
      <c r="D1" s="109"/>
      <c r="E1" s="60"/>
      <c r="F1" s="56"/>
    </row>
    <row r="2" spans="1:6" ht="13.8" x14ac:dyDescent="0.25">
      <c r="B2" s="20" t="s">
        <v>14</v>
      </c>
      <c r="C2" s="14">
        <f>C70-C71</f>
        <v>14086.099199999999</v>
      </c>
      <c r="D2" s="53"/>
    </row>
    <row r="3" spans="1:6" ht="13.8" thickBot="1" x14ac:dyDescent="0.3"/>
    <row r="4" spans="1:6" s="61" customFormat="1" ht="36.6" customHeight="1" thickBot="1" x14ac:dyDescent="0.35">
      <c r="B4" s="62" t="s">
        <v>0</v>
      </c>
      <c r="C4" s="64" t="s">
        <v>1</v>
      </c>
      <c r="D4" s="63" t="s">
        <v>11</v>
      </c>
    </row>
    <row r="5" spans="1:6" s="81" customFormat="1" ht="14.4" x14ac:dyDescent="0.3">
      <c r="B5" s="82" t="s">
        <v>76</v>
      </c>
      <c r="C5" s="84"/>
      <c r="D5" s="83"/>
    </row>
    <row r="6" spans="1:6" x14ac:dyDescent="0.25">
      <c r="B6" s="8">
        <v>41426</v>
      </c>
      <c r="C6" s="11">
        <v>300</v>
      </c>
      <c r="D6" s="12">
        <v>1000000000</v>
      </c>
    </row>
    <row r="7" spans="1:6" x14ac:dyDescent="0.25">
      <c r="B7" s="8">
        <v>41426</v>
      </c>
      <c r="C7" s="11">
        <v>100</v>
      </c>
      <c r="D7" s="12" t="s">
        <v>77</v>
      </c>
    </row>
    <row r="8" spans="1:6" x14ac:dyDescent="0.25">
      <c r="B8" s="8">
        <v>41427</v>
      </c>
      <c r="C8" s="11">
        <v>30</v>
      </c>
      <c r="D8" s="12" t="s">
        <v>78</v>
      </c>
    </row>
    <row r="9" spans="1:6" x14ac:dyDescent="0.25">
      <c r="B9" s="8">
        <v>41428</v>
      </c>
      <c r="C9" s="11">
        <v>70</v>
      </c>
      <c r="D9" s="12">
        <v>1000000000</v>
      </c>
    </row>
    <row r="10" spans="1:6" x14ac:dyDescent="0.25">
      <c r="B10" s="8">
        <v>41428</v>
      </c>
      <c r="C10" s="11">
        <v>1</v>
      </c>
      <c r="D10" s="12" t="s">
        <v>79</v>
      </c>
    </row>
    <row r="11" spans="1:6" x14ac:dyDescent="0.25">
      <c r="B11" s="8">
        <v>41428</v>
      </c>
      <c r="C11" s="11">
        <v>100</v>
      </c>
      <c r="D11" s="12" t="s">
        <v>75</v>
      </c>
    </row>
    <row r="12" spans="1:6" x14ac:dyDescent="0.25">
      <c r="B12" s="8">
        <v>41430</v>
      </c>
      <c r="C12" s="11">
        <v>10</v>
      </c>
      <c r="D12" s="12">
        <v>1000000000</v>
      </c>
    </row>
    <row r="13" spans="1:6" x14ac:dyDescent="0.25">
      <c r="B13" s="8">
        <v>41430</v>
      </c>
      <c r="C13" s="11">
        <v>1000</v>
      </c>
      <c r="D13" s="12" t="s">
        <v>80</v>
      </c>
    </row>
    <row r="14" spans="1:6" x14ac:dyDescent="0.25">
      <c r="B14" s="8">
        <v>41430</v>
      </c>
      <c r="C14" s="11">
        <v>500</v>
      </c>
      <c r="D14" s="12" t="s">
        <v>81</v>
      </c>
    </row>
    <row r="15" spans="1:6" x14ac:dyDescent="0.25">
      <c r="B15" s="8">
        <v>41430</v>
      </c>
      <c r="C15" s="11">
        <v>1000</v>
      </c>
      <c r="D15" s="12" t="s">
        <v>82</v>
      </c>
    </row>
    <row r="16" spans="1:6" x14ac:dyDescent="0.25">
      <c r="B16" s="8">
        <v>41430</v>
      </c>
      <c r="C16" s="11">
        <v>10</v>
      </c>
      <c r="D16" s="12" t="s">
        <v>83</v>
      </c>
    </row>
    <row r="17" spans="2:4" x14ac:dyDescent="0.25">
      <c r="B17" s="8">
        <v>41430</v>
      </c>
      <c r="C17" s="11">
        <v>500</v>
      </c>
      <c r="D17" s="12" t="s">
        <v>84</v>
      </c>
    </row>
    <row r="18" spans="2:4" x14ac:dyDescent="0.25">
      <c r="B18" s="8">
        <v>41430</v>
      </c>
      <c r="C18" s="11">
        <v>300</v>
      </c>
      <c r="D18" s="12" t="s">
        <v>85</v>
      </c>
    </row>
    <row r="19" spans="2:4" x14ac:dyDescent="0.25">
      <c r="B19" s="8">
        <v>41431</v>
      </c>
      <c r="C19" s="11">
        <v>100</v>
      </c>
      <c r="D19" s="12" t="s">
        <v>86</v>
      </c>
    </row>
    <row r="20" spans="2:4" x14ac:dyDescent="0.25">
      <c r="B20" s="8">
        <v>41431</v>
      </c>
      <c r="C20" s="11">
        <v>1001</v>
      </c>
      <c r="D20" s="12" t="s">
        <v>87</v>
      </c>
    </row>
    <row r="21" spans="2:4" x14ac:dyDescent="0.25">
      <c r="B21" s="8">
        <v>41431</v>
      </c>
      <c r="C21" s="11">
        <v>150</v>
      </c>
      <c r="D21" s="12" t="s">
        <v>88</v>
      </c>
    </row>
    <row r="22" spans="2:4" x14ac:dyDescent="0.25">
      <c r="B22" s="8">
        <v>41432</v>
      </c>
      <c r="C22" s="11">
        <v>100</v>
      </c>
      <c r="D22" s="12" t="s">
        <v>89</v>
      </c>
    </row>
    <row r="23" spans="2:4" x14ac:dyDescent="0.25">
      <c r="B23" s="8">
        <v>41433</v>
      </c>
      <c r="C23" s="11">
        <v>100</v>
      </c>
      <c r="D23" s="12">
        <v>1000000000</v>
      </c>
    </row>
    <row r="24" spans="2:4" x14ac:dyDescent="0.25">
      <c r="B24" s="8">
        <v>41433</v>
      </c>
      <c r="C24" s="11">
        <v>1000</v>
      </c>
      <c r="D24" s="12" t="s">
        <v>67</v>
      </c>
    </row>
    <row r="25" spans="2:4" x14ac:dyDescent="0.25">
      <c r="B25" s="8">
        <v>41433</v>
      </c>
      <c r="C25" s="11">
        <v>200</v>
      </c>
      <c r="D25" s="12" t="s">
        <v>90</v>
      </c>
    </row>
    <row r="26" spans="2:4" x14ac:dyDescent="0.25">
      <c r="B26" s="8">
        <v>41434</v>
      </c>
      <c r="C26" s="11">
        <v>200</v>
      </c>
      <c r="D26" s="12" t="s">
        <v>91</v>
      </c>
    </row>
    <row r="27" spans="2:4" x14ac:dyDescent="0.25">
      <c r="B27" s="8">
        <v>41436</v>
      </c>
      <c r="C27" s="11">
        <v>200</v>
      </c>
      <c r="D27" s="12" t="s">
        <v>85</v>
      </c>
    </row>
    <row r="28" spans="2:4" x14ac:dyDescent="0.25">
      <c r="B28" s="8">
        <v>41437</v>
      </c>
      <c r="C28" s="11">
        <v>2</v>
      </c>
      <c r="D28" s="12" t="s">
        <v>73</v>
      </c>
    </row>
    <row r="29" spans="2:4" x14ac:dyDescent="0.25">
      <c r="B29" s="8">
        <v>41438</v>
      </c>
      <c r="C29" s="11">
        <v>200</v>
      </c>
      <c r="D29" s="12" t="s">
        <v>92</v>
      </c>
    </row>
    <row r="30" spans="2:4" x14ac:dyDescent="0.25">
      <c r="B30" s="8">
        <v>41439</v>
      </c>
      <c r="C30" s="11">
        <v>10</v>
      </c>
      <c r="D30" s="12">
        <v>1000000000</v>
      </c>
    </row>
    <row r="31" spans="2:4" x14ac:dyDescent="0.25">
      <c r="B31" s="8">
        <v>41439</v>
      </c>
      <c r="C31" s="11">
        <v>50</v>
      </c>
      <c r="D31" s="12" t="s">
        <v>93</v>
      </c>
    </row>
    <row r="32" spans="2:4" x14ac:dyDescent="0.25">
      <c r="B32" s="8">
        <v>41439</v>
      </c>
      <c r="C32" s="11">
        <v>33</v>
      </c>
      <c r="D32" s="12" t="s">
        <v>94</v>
      </c>
    </row>
    <row r="33" spans="2:4" x14ac:dyDescent="0.25">
      <c r="B33" s="8">
        <v>41440</v>
      </c>
      <c r="C33" s="11">
        <v>50</v>
      </c>
      <c r="D33" s="12" t="s">
        <v>95</v>
      </c>
    </row>
    <row r="34" spans="2:4" x14ac:dyDescent="0.25">
      <c r="B34" s="8">
        <v>41440</v>
      </c>
      <c r="C34" s="11">
        <v>300</v>
      </c>
      <c r="D34" s="12" t="s">
        <v>96</v>
      </c>
    </row>
    <row r="35" spans="2:4" x14ac:dyDescent="0.25">
      <c r="B35" s="8">
        <v>41441</v>
      </c>
      <c r="C35" s="11">
        <v>10</v>
      </c>
      <c r="D35" s="12" t="s">
        <v>97</v>
      </c>
    </row>
    <row r="36" spans="2:4" x14ac:dyDescent="0.25">
      <c r="B36" s="8">
        <v>41441</v>
      </c>
      <c r="C36" s="11">
        <v>6</v>
      </c>
      <c r="D36" s="12" t="s">
        <v>98</v>
      </c>
    </row>
    <row r="37" spans="2:4" x14ac:dyDescent="0.25">
      <c r="B37" s="8">
        <v>41442</v>
      </c>
      <c r="C37" s="11">
        <v>250</v>
      </c>
      <c r="D37" s="12" t="s">
        <v>99</v>
      </c>
    </row>
    <row r="38" spans="2:4" x14ac:dyDescent="0.25">
      <c r="B38" s="8">
        <v>41442</v>
      </c>
      <c r="C38" s="11">
        <v>100</v>
      </c>
      <c r="D38" s="12" t="s">
        <v>71</v>
      </c>
    </row>
    <row r="39" spans="2:4" x14ac:dyDescent="0.25">
      <c r="B39" s="8">
        <v>41442</v>
      </c>
      <c r="C39" s="11">
        <v>100</v>
      </c>
      <c r="D39" s="12" t="s">
        <v>100</v>
      </c>
    </row>
    <row r="40" spans="2:4" x14ac:dyDescent="0.25">
      <c r="B40" s="8">
        <v>41442</v>
      </c>
      <c r="C40" s="11">
        <v>1</v>
      </c>
      <c r="D40" s="12" t="s">
        <v>101</v>
      </c>
    </row>
    <row r="41" spans="2:4" x14ac:dyDescent="0.25">
      <c r="B41" s="8">
        <v>41442</v>
      </c>
      <c r="C41" s="11">
        <v>20</v>
      </c>
      <c r="D41" s="12" t="s">
        <v>66</v>
      </c>
    </row>
    <row r="42" spans="2:4" x14ac:dyDescent="0.25">
      <c r="B42" s="8">
        <v>41442</v>
      </c>
      <c r="C42" s="11">
        <v>200</v>
      </c>
      <c r="D42" s="12" t="s">
        <v>85</v>
      </c>
    </row>
    <row r="43" spans="2:4" x14ac:dyDescent="0.25">
      <c r="B43" s="8">
        <v>41442</v>
      </c>
      <c r="C43" s="11">
        <v>500</v>
      </c>
      <c r="D43" s="12" t="s">
        <v>102</v>
      </c>
    </row>
    <row r="44" spans="2:4" x14ac:dyDescent="0.25">
      <c r="B44" s="8">
        <v>41443</v>
      </c>
      <c r="C44" s="11">
        <v>200</v>
      </c>
      <c r="D44" s="12" t="s">
        <v>103</v>
      </c>
    </row>
    <row r="45" spans="2:4" x14ac:dyDescent="0.25">
      <c r="B45" s="8">
        <v>41443</v>
      </c>
      <c r="C45" s="11">
        <v>1</v>
      </c>
      <c r="D45" s="12" t="s">
        <v>104</v>
      </c>
    </row>
    <row r="46" spans="2:4" x14ac:dyDescent="0.25">
      <c r="B46" s="8">
        <v>41443</v>
      </c>
      <c r="C46" s="11">
        <v>100</v>
      </c>
      <c r="D46" s="12" t="s">
        <v>105</v>
      </c>
    </row>
    <row r="47" spans="2:4" x14ac:dyDescent="0.25">
      <c r="B47" s="8">
        <v>41444</v>
      </c>
      <c r="C47" s="11">
        <v>300</v>
      </c>
      <c r="D47" s="12" t="s">
        <v>106</v>
      </c>
    </row>
    <row r="48" spans="2:4" x14ac:dyDescent="0.25">
      <c r="B48" s="8">
        <v>41444</v>
      </c>
      <c r="C48" s="11">
        <v>300</v>
      </c>
      <c r="D48" s="12" t="s">
        <v>72</v>
      </c>
    </row>
    <row r="49" spans="2:4" x14ac:dyDescent="0.25">
      <c r="B49" s="8">
        <v>41444</v>
      </c>
      <c r="C49" s="11">
        <v>1000</v>
      </c>
      <c r="D49" s="12" t="s">
        <v>81</v>
      </c>
    </row>
    <row r="50" spans="2:4" x14ac:dyDescent="0.25">
      <c r="B50" s="8">
        <v>41445</v>
      </c>
      <c r="C50" s="11">
        <v>1</v>
      </c>
      <c r="D50" s="12" t="s">
        <v>107</v>
      </c>
    </row>
    <row r="51" spans="2:4" x14ac:dyDescent="0.25">
      <c r="B51" s="8">
        <v>41446</v>
      </c>
      <c r="C51" s="11">
        <v>100</v>
      </c>
      <c r="D51" s="12" t="s">
        <v>75</v>
      </c>
    </row>
    <row r="52" spans="2:4" x14ac:dyDescent="0.25">
      <c r="B52" s="8">
        <v>41448</v>
      </c>
      <c r="C52" s="11">
        <v>77</v>
      </c>
      <c r="D52" s="12" t="s">
        <v>108</v>
      </c>
    </row>
    <row r="53" spans="2:4" x14ac:dyDescent="0.25">
      <c r="B53" s="8">
        <v>41448</v>
      </c>
      <c r="C53" s="11">
        <v>50</v>
      </c>
      <c r="D53" s="12" t="s">
        <v>74</v>
      </c>
    </row>
    <row r="54" spans="2:4" x14ac:dyDescent="0.25">
      <c r="B54" s="8">
        <v>41449</v>
      </c>
      <c r="C54" s="11">
        <v>50</v>
      </c>
      <c r="D54" s="12" t="s">
        <v>109</v>
      </c>
    </row>
    <row r="55" spans="2:4" x14ac:dyDescent="0.25">
      <c r="B55" s="8">
        <v>41450</v>
      </c>
      <c r="C55" s="11">
        <v>100</v>
      </c>
      <c r="D55" s="12" t="s">
        <v>110</v>
      </c>
    </row>
    <row r="56" spans="2:4" x14ac:dyDescent="0.25">
      <c r="B56" s="8">
        <v>41450</v>
      </c>
      <c r="C56" s="11">
        <v>27.56</v>
      </c>
      <c r="D56" s="12" t="s">
        <v>111</v>
      </c>
    </row>
    <row r="57" spans="2:4" x14ac:dyDescent="0.25">
      <c r="B57" s="8">
        <v>41450</v>
      </c>
      <c r="C57" s="11">
        <v>20.46</v>
      </c>
      <c r="D57" s="12" t="s">
        <v>112</v>
      </c>
    </row>
    <row r="58" spans="2:4" x14ac:dyDescent="0.25">
      <c r="B58" s="8">
        <v>41451</v>
      </c>
      <c r="C58" s="11">
        <v>500</v>
      </c>
      <c r="D58" s="12" t="s">
        <v>68</v>
      </c>
    </row>
    <row r="59" spans="2:4" x14ac:dyDescent="0.25">
      <c r="B59" s="8">
        <v>41451</v>
      </c>
      <c r="C59" s="11">
        <v>15</v>
      </c>
      <c r="D59" s="12" t="s">
        <v>113</v>
      </c>
    </row>
    <row r="60" spans="2:4" x14ac:dyDescent="0.25">
      <c r="B60" s="8">
        <v>41451</v>
      </c>
      <c r="C60" s="11">
        <v>28.5</v>
      </c>
      <c r="D60" s="12" t="s">
        <v>111</v>
      </c>
    </row>
    <row r="61" spans="2:4" x14ac:dyDescent="0.25">
      <c r="B61" s="8">
        <v>41451</v>
      </c>
      <c r="C61" s="11">
        <v>500</v>
      </c>
      <c r="D61" s="12" t="s">
        <v>114</v>
      </c>
    </row>
    <row r="62" spans="2:4" x14ac:dyDescent="0.25">
      <c r="B62" s="8">
        <v>41452</v>
      </c>
      <c r="C62" s="11">
        <v>28.5</v>
      </c>
      <c r="D62" s="12" t="s">
        <v>111</v>
      </c>
    </row>
    <row r="63" spans="2:4" x14ac:dyDescent="0.25">
      <c r="B63" s="8">
        <v>41452</v>
      </c>
      <c r="C63" s="11">
        <v>500</v>
      </c>
      <c r="D63" s="12" t="s">
        <v>69</v>
      </c>
    </row>
    <row r="64" spans="2:4" x14ac:dyDescent="0.25">
      <c r="B64" s="8">
        <v>41453</v>
      </c>
      <c r="C64" s="11">
        <v>300</v>
      </c>
      <c r="D64" s="12" t="s">
        <v>115</v>
      </c>
    </row>
    <row r="65" spans="2:4" x14ac:dyDescent="0.25">
      <c r="B65" s="8">
        <v>41453</v>
      </c>
      <c r="C65" s="11">
        <v>1000</v>
      </c>
      <c r="D65" s="12" t="s">
        <v>69</v>
      </c>
    </row>
    <row r="66" spans="2:4" x14ac:dyDescent="0.25">
      <c r="B66" s="8">
        <v>41453</v>
      </c>
      <c r="C66" s="11">
        <v>500</v>
      </c>
      <c r="D66" s="12" t="s">
        <v>69</v>
      </c>
    </row>
    <row r="67" spans="2:4" x14ac:dyDescent="0.25">
      <c r="B67" s="8">
        <v>41453</v>
      </c>
      <c r="C67" s="11">
        <v>20</v>
      </c>
      <c r="D67" s="12" t="s">
        <v>116</v>
      </c>
    </row>
    <row r="68" spans="2:4" x14ac:dyDescent="0.25">
      <c r="B68" s="8">
        <v>41454</v>
      </c>
      <c r="C68" s="11">
        <v>100</v>
      </c>
      <c r="D68" s="12" t="s">
        <v>110</v>
      </c>
    </row>
    <row r="69" spans="2:4" x14ac:dyDescent="0.25">
      <c r="B69" s="8">
        <v>41455</v>
      </c>
      <c r="C69" s="11">
        <v>50</v>
      </c>
      <c r="D69" s="12" t="s">
        <v>63</v>
      </c>
    </row>
    <row r="70" spans="2:4" x14ac:dyDescent="0.25">
      <c r="B70" s="19" t="s">
        <v>10</v>
      </c>
      <c r="C70" s="32">
        <f>SUM(C5:C69)</f>
        <v>14673.019999999999</v>
      </c>
    </row>
    <row r="71" spans="2:4" s="59" customFormat="1" ht="11.4" x14ac:dyDescent="0.2">
      <c r="B71" s="85" t="s">
        <v>118</v>
      </c>
      <c r="C71" s="86">
        <f>C70*0.04</f>
        <v>586.92079999999999</v>
      </c>
      <c r="D71" s="87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Расходы</vt:lpstr>
      <vt:lpstr>Поступления Банк</vt:lpstr>
      <vt:lpstr>Поступления Киви</vt:lpstr>
      <vt:lpstr>Поступления МТС USSD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2014-05-21T09:20:18Z</cp:lastPrinted>
  <dcterms:created xsi:type="dcterms:W3CDTF">2013-11-18T10:44:00Z</dcterms:created>
  <dcterms:modified xsi:type="dcterms:W3CDTF">2014-12-25T22:23:41Z</dcterms:modified>
</cp:coreProperties>
</file>